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School Documents\Team Rocket\"/>
    </mc:Choice>
  </mc:AlternateContent>
  <xr:revisionPtr revIDLastSave="0" documentId="8_{8D6C2956-6F86-4C35-823A-4AD7DBCAE0B4}" xr6:coauthVersionLast="40" xr6:coauthVersionMax="40" xr10:uidLastSave="{00000000-0000-0000-0000-000000000000}"/>
  <bookViews>
    <workbookView xWindow="-108" yWindow="-108" windowWidth="23256" windowHeight="12576" xr2:uid="{FA89CF3A-53A6-4CC6-9A9E-7FE2EB99ACBD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6" i="1" l="1"/>
  <c r="B2572" i="1" l="1"/>
  <c r="J9" i="1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D2188" i="1" s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D2404" i="1" s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D1548" i="1"/>
  <c r="D1900" i="1"/>
  <c r="N7" i="1"/>
  <c r="N6" i="1"/>
  <c r="J11" i="1"/>
  <c r="D2320" i="1" l="1"/>
  <c r="D2252" i="1"/>
  <c r="D2156" i="1"/>
  <c r="D2060" i="1"/>
  <c r="D2028" i="1"/>
  <c r="D1868" i="1"/>
  <c r="D1740" i="1"/>
  <c r="D1676" i="1"/>
  <c r="D2489" i="1"/>
  <c r="D2284" i="1"/>
  <c r="C2572" i="1"/>
  <c r="J10" i="1" s="1"/>
  <c r="D2463" i="1"/>
  <c r="D2569" i="1"/>
  <c r="D2505" i="1"/>
  <c r="D67" i="1"/>
  <c r="D2445" i="1"/>
  <c r="D2369" i="1"/>
  <c r="D2353" i="1"/>
  <c r="D1821" i="1"/>
  <c r="D1793" i="1"/>
  <c r="D1725" i="1"/>
  <c r="D2461" i="1"/>
  <c r="D2397" i="1"/>
  <c r="D2381" i="1"/>
  <c r="D2237" i="1"/>
  <c r="D2205" i="1"/>
  <c r="D2177" i="1"/>
  <c r="D2045" i="1"/>
  <c r="D2013" i="1"/>
  <c r="D1917" i="1"/>
  <c r="D1889" i="1"/>
  <c r="D1629" i="1"/>
  <c r="D1501" i="1"/>
  <c r="D2173" i="1"/>
  <c r="D2141" i="1"/>
  <c r="D2113" i="1"/>
  <c r="D2081" i="1"/>
  <c r="D1853" i="1"/>
  <c r="D1761" i="1"/>
  <c r="D1697" i="1"/>
  <c r="D1661" i="1"/>
  <c r="D2564" i="1"/>
  <c r="D2560" i="1"/>
  <c r="D2552" i="1"/>
  <c r="D2548" i="1"/>
  <c r="D2544" i="1"/>
  <c r="D2536" i="1"/>
  <c r="D2532" i="1"/>
  <c r="D2528" i="1"/>
  <c r="D2520" i="1"/>
  <c r="D2516" i="1"/>
  <c r="D2512" i="1"/>
  <c r="D2504" i="1"/>
  <c r="D2500" i="1"/>
  <c r="D2496" i="1"/>
  <c r="D2488" i="1"/>
  <c r="D2484" i="1"/>
  <c r="D2480" i="1"/>
  <c r="D2472" i="1"/>
  <c r="D2468" i="1"/>
  <c r="D2459" i="1"/>
  <c r="D2451" i="1"/>
  <c r="D2447" i="1"/>
  <c r="D2443" i="1"/>
  <c r="D2435" i="1"/>
  <c r="D2431" i="1"/>
  <c r="D2427" i="1"/>
  <c r="D2419" i="1"/>
  <c r="D2415" i="1"/>
  <c r="D2411" i="1"/>
  <c r="D2403" i="1"/>
  <c r="D2399" i="1"/>
  <c r="D2395" i="1"/>
  <c r="D2387" i="1"/>
  <c r="D2383" i="1"/>
  <c r="D2379" i="1"/>
  <c r="D2375" i="1"/>
  <c r="D2371" i="1"/>
  <c r="D2363" i="1"/>
  <c r="D2355" i="1"/>
  <c r="D2343" i="1"/>
  <c r="D2339" i="1"/>
  <c r="D2327" i="1"/>
  <c r="D2315" i="1"/>
  <c r="D2311" i="1"/>
  <c r="D2307" i="1"/>
  <c r="D2303" i="1"/>
  <c r="D2295" i="1"/>
  <c r="D2291" i="1"/>
  <c r="D2275" i="1"/>
  <c r="D2263" i="1"/>
  <c r="D2259" i="1"/>
  <c r="D2243" i="1"/>
  <c r="D2231" i="1"/>
  <c r="D2227" i="1"/>
  <c r="D2211" i="1"/>
  <c r="D2199" i="1"/>
  <c r="D631" i="1"/>
  <c r="D611" i="1"/>
  <c r="D599" i="1"/>
  <c r="D579" i="1"/>
  <c r="D567" i="1"/>
  <c r="D547" i="1"/>
  <c r="D535" i="1"/>
  <c r="D375" i="1"/>
  <c r="D371" i="1"/>
  <c r="D355" i="1"/>
  <c r="D343" i="1"/>
  <c r="D339" i="1"/>
  <c r="D323" i="1"/>
  <c r="D311" i="1"/>
  <c r="D307" i="1"/>
  <c r="D291" i="1"/>
  <c r="D279" i="1"/>
  <c r="D2568" i="1"/>
  <c r="D1176" i="1"/>
  <c r="D1164" i="1"/>
  <c r="D1144" i="1"/>
  <c r="D1132" i="1"/>
  <c r="D1112" i="1"/>
  <c r="D1100" i="1"/>
  <c r="D1080" i="1"/>
  <c r="D1068" i="1"/>
  <c r="D1048" i="1"/>
  <c r="D1036" i="1"/>
  <c r="D1016" i="1"/>
  <c r="D1004" i="1"/>
  <c r="D984" i="1"/>
  <c r="D972" i="1"/>
  <c r="D952" i="1"/>
  <c r="D940" i="1"/>
  <c r="D920" i="1"/>
  <c r="D908" i="1"/>
  <c r="D888" i="1"/>
  <c r="D876" i="1"/>
  <c r="D856" i="1"/>
  <c r="D844" i="1"/>
  <c r="D824" i="1"/>
  <c r="D812" i="1"/>
  <c r="D792" i="1"/>
  <c r="D780" i="1"/>
  <c r="D760" i="1"/>
  <c r="D748" i="1"/>
  <c r="D728" i="1"/>
  <c r="D716" i="1"/>
  <c r="D696" i="1"/>
  <c r="D684" i="1"/>
  <c r="D664" i="1"/>
  <c r="D652" i="1"/>
  <c r="D632" i="1"/>
  <c r="D620" i="1"/>
  <c r="D600" i="1"/>
  <c r="D588" i="1"/>
  <c r="D568" i="1"/>
  <c r="D556" i="1"/>
  <c r="D536" i="1"/>
  <c r="D524" i="1"/>
  <c r="D504" i="1"/>
  <c r="D492" i="1"/>
  <c r="D472" i="1"/>
  <c r="D460" i="1"/>
  <c r="D440" i="1"/>
  <c r="D428" i="1"/>
  <c r="D408" i="1"/>
  <c r="D396" i="1"/>
  <c r="D376" i="1"/>
  <c r="D364" i="1"/>
  <c r="D344" i="1"/>
  <c r="D332" i="1"/>
  <c r="D312" i="1"/>
  <c r="D300" i="1"/>
  <c r="D280" i="1"/>
  <c r="D268" i="1"/>
  <c r="D248" i="1"/>
  <c r="D227" i="1"/>
  <c r="D215" i="1"/>
  <c r="D195" i="1"/>
  <c r="D183" i="1"/>
  <c r="D163" i="1"/>
  <c r="D151" i="1"/>
  <c r="D131" i="1"/>
  <c r="D119" i="1"/>
  <c r="D99" i="1"/>
  <c r="D87" i="1"/>
  <c r="D55" i="1"/>
  <c r="D35" i="1"/>
  <c r="D23" i="1"/>
  <c r="D2195" i="1"/>
  <c r="D2179" i="1"/>
  <c r="D2167" i="1"/>
  <c r="D2163" i="1"/>
  <c r="D2147" i="1"/>
  <c r="D2135" i="1"/>
  <c r="D2131" i="1"/>
  <c r="D2115" i="1"/>
  <c r="D2103" i="1"/>
  <c r="D2099" i="1"/>
  <c r="D2083" i="1"/>
  <c r="D2071" i="1"/>
  <c r="D2067" i="1"/>
  <c r="D2051" i="1"/>
  <c r="D2039" i="1"/>
  <c r="D2035" i="1"/>
  <c r="D2019" i="1"/>
  <c r="D2007" i="1"/>
  <c r="D2003" i="1"/>
  <c r="D1987" i="1"/>
  <c r="D1975" i="1"/>
  <c r="D1859" i="1"/>
  <c r="D515" i="1"/>
  <c r="D503" i="1"/>
  <c r="D483" i="1"/>
  <c r="D471" i="1"/>
  <c r="D451" i="1"/>
  <c r="D439" i="1"/>
  <c r="D419" i="1"/>
  <c r="D407" i="1"/>
  <c r="D387" i="1"/>
  <c r="D275" i="1"/>
  <c r="D259" i="1"/>
  <c r="D247" i="1"/>
  <c r="D1181" i="1"/>
  <c r="D1165" i="1"/>
  <c r="D1149" i="1"/>
  <c r="D1089" i="1"/>
  <c r="D1053" i="1"/>
  <c r="D1025" i="1"/>
  <c r="D989" i="1"/>
  <c r="D973" i="1"/>
  <c r="D961" i="1"/>
  <c r="D865" i="1"/>
  <c r="D833" i="1"/>
  <c r="D797" i="1"/>
  <c r="D781" i="1"/>
  <c r="D733" i="1"/>
  <c r="D705" i="1"/>
  <c r="D669" i="1"/>
  <c r="D637" i="1"/>
  <c r="D621" i="1"/>
  <c r="D577" i="1"/>
  <c r="D513" i="1"/>
  <c r="D477" i="1"/>
  <c r="D461" i="1"/>
  <c r="D449" i="1"/>
  <c r="D417" i="1"/>
  <c r="D385" i="1"/>
  <c r="D321" i="1"/>
  <c r="D289" i="1"/>
  <c r="D236" i="1"/>
  <c r="D216" i="1"/>
  <c r="D204" i="1"/>
  <c r="D200" i="1"/>
  <c r="D172" i="1"/>
  <c r="D152" i="1"/>
  <c r="D140" i="1"/>
  <c r="D108" i="1"/>
  <c r="D88" i="1"/>
  <c r="D2565" i="1"/>
  <c r="D2549" i="1"/>
  <c r="D2533" i="1"/>
  <c r="D2517" i="1"/>
  <c r="D2501" i="1"/>
  <c r="D2485" i="1"/>
  <c r="D2469" i="1"/>
  <c r="D2448" i="1"/>
  <c r="D2432" i="1"/>
  <c r="D2416" i="1"/>
  <c r="D2400" i="1"/>
  <c r="D2384" i="1"/>
  <c r="D2364" i="1"/>
  <c r="D2336" i="1"/>
  <c r="D2328" i="1"/>
  <c r="D2296" i="1"/>
  <c r="D2264" i="1"/>
  <c r="D2232" i="1"/>
  <c r="D2200" i="1"/>
  <c r="D2168" i="1"/>
  <c r="D2136" i="1"/>
  <c r="D2104" i="1"/>
  <c r="D2072" i="1"/>
  <c r="D2040" i="1"/>
  <c r="D2008" i="1"/>
  <c r="D1976" i="1"/>
  <c r="D1944" i="1"/>
  <c r="D1912" i="1"/>
  <c r="D1880" i="1"/>
  <c r="D1848" i="1"/>
  <c r="D1816" i="1"/>
  <c r="D1784" i="1"/>
  <c r="D1752" i="1"/>
  <c r="D1720" i="1"/>
  <c r="D1688" i="1"/>
  <c r="D1656" i="1"/>
  <c r="D1624" i="1"/>
  <c r="D1592" i="1"/>
  <c r="D1560" i="1"/>
  <c r="D1528" i="1"/>
  <c r="D1496" i="1"/>
  <c r="D1484" i="1"/>
  <c r="D1464" i="1"/>
  <c r="D1452" i="1"/>
  <c r="D1432" i="1"/>
  <c r="D1420" i="1"/>
  <c r="D1400" i="1"/>
  <c r="D1388" i="1"/>
  <c r="D1368" i="1"/>
  <c r="D1356" i="1"/>
  <c r="D1336" i="1"/>
  <c r="D1324" i="1"/>
  <c r="D1847" i="1"/>
  <c r="D1843" i="1"/>
  <c r="D1827" i="1"/>
  <c r="D1815" i="1"/>
  <c r="D1795" i="1"/>
  <c r="D1783" i="1"/>
  <c r="D1779" i="1"/>
  <c r="D1763" i="1"/>
  <c r="D1751" i="1"/>
  <c r="D1747" i="1"/>
  <c r="D1731" i="1"/>
  <c r="D1719" i="1"/>
  <c r="D1715" i="1"/>
  <c r="D1699" i="1"/>
  <c r="D1687" i="1"/>
  <c r="D1667" i="1"/>
  <c r="D1655" i="1"/>
  <c r="D1651" i="1"/>
  <c r="D1635" i="1"/>
  <c r="D1623" i="1"/>
  <c r="D1619" i="1"/>
  <c r="D1603" i="1"/>
  <c r="D1971" i="1"/>
  <c r="D1955" i="1"/>
  <c r="D1943" i="1"/>
  <c r="D1923" i="1"/>
  <c r="D1911" i="1"/>
  <c r="D1907" i="1"/>
  <c r="D1891" i="1"/>
  <c r="D1879" i="1"/>
  <c r="D1875" i="1"/>
  <c r="D2563" i="1"/>
  <c r="D2547" i="1"/>
  <c r="D2531" i="1"/>
  <c r="D2515" i="1"/>
  <c r="D2495" i="1"/>
  <c r="D2467" i="1"/>
  <c r="D2157" i="1"/>
  <c r="D1304" i="1"/>
  <c r="D1292" i="1"/>
  <c r="D1272" i="1"/>
  <c r="D1260" i="1"/>
  <c r="D1240" i="1"/>
  <c r="D1228" i="1"/>
  <c r="D1208" i="1"/>
  <c r="D1196" i="1"/>
  <c r="D1591" i="1"/>
  <c r="D1587" i="1"/>
  <c r="D1571" i="1"/>
  <c r="D1559" i="1"/>
  <c r="D1539" i="1"/>
  <c r="D1527" i="1"/>
  <c r="D1523" i="1"/>
  <c r="D1507" i="1"/>
  <c r="D1495" i="1"/>
  <c r="D1491" i="1"/>
  <c r="D1475" i="1"/>
  <c r="D1463" i="1"/>
  <c r="D1459" i="1"/>
  <c r="D1443" i="1"/>
  <c r="D1431" i="1"/>
  <c r="D1427" i="1"/>
  <c r="D1411" i="1"/>
  <c r="D1399" i="1"/>
  <c r="D1395" i="1"/>
  <c r="D1379" i="1"/>
  <c r="D1367" i="1"/>
  <c r="D1363" i="1"/>
  <c r="D1347" i="1"/>
  <c r="D1335" i="1"/>
  <c r="D1331" i="1"/>
  <c r="D1315" i="1"/>
  <c r="D1303" i="1"/>
  <c r="D1299" i="1"/>
  <c r="D1283" i="1"/>
  <c r="D1271" i="1"/>
  <c r="D1267" i="1"/>
  <c r="D1251" i="1"/>
  <c r="D1239" i="1"/>
  <c r="D1235" i="1"/>
  <c r="D1219" i="1"/>
  <c r="D1207" i="1"/>
  <c r="D1203" i="1"/>
  <c r="D1187" i="1"/>
  <c r="D1175" i="1"/>
  <c r="D1171" i="1"/>
  <c r="D1155" i="1"/>
  <c r="D1143" i="1"/>
  <c r="D1139" i="1"/>
  <c r="D1123" i="1"/>
  <c r="D1111" i="1"/>
  <c r="D1107" i="1"/>
  <c r="D1091" i="1"/>
  <c r="D1079" i="1"/>
  <c r="D1075" i="1"/>
  <c r="D1059" i="1"/>
  <c r="D1047" i="1"/>
  <c r="D1043" i="1"/>
  <c r="D1027" i="1"/>
  <c r="D1015" i="1"/>
  <c r="D1011" i="1"/>
  <c r="D995" i="1"/>
  <c r="D983" i="1"/>
  <c r="D979" i="1"/>
  <c r="D963" i="1"/>
  <c r="D951" i="1"/>
  <c r="D947" i="1"/>
  <c r="D931" i="1"/>
  <c r="D919" i="1"/>
  <c r="D915" i="1"/>
  <c r="D899" i="1"/>
  <c r="D887" i="1"/>
  <c r="D883" i="1"/>
  <c r="D867" i="1"/>
  <c r="D855" i="1"/>
  <c r="D851" i="1"/>
  <c r="D835" i="1"/>
  <c r="D823" i="1"/>
  <c r="D819" i="1"/>
  <c r="D803" i="1"/>
  <c r="D791" i="1"/>
  <c r="D771" i="1"/>
  <c r="D759" i="1"/>
  <c r="D739" i="1"/>
  <c r="D727" i="1"/>
  <c r="D707" i="1"/>
  <c r="D695" i="1"/>
  <c r="D675" i="1"/>
  <c r="D663" i="1"/>
  <c r="D643" i="1"/>
  <c r="D2464" i="1"/>
  <c r="D1901" i="1"/>
  <c r="D1441" i="1"/>
  <c r="D1373" i="1"/>
  <c r="D1341" i="1"/>
  <c r="D1313" i="1"/>
  <c r="D1249" i="1"/>
  <c r="D1213" i="1"/>
  <c r="D1197" i="1"/>
  <c r="D787" i="1"/>
  <c r="D755" i="1"/>
  <c r="D723" i="1"/>
  <c r="D691" i="1"/>
  <c r="D659" i="1"/>
  <c r="D627" i="1"/>
  <c r="D595" i="1"/>
  <c r="D563" i="1"/>
  <c r="D531" i="1"/>
  <c r="D499" i="1"/>
  <c r="D467" i="1"/>
  <c r="D435" i="1"/>
  <c r="D403" i="1"/>
  <c r="D221" i="1"/>
  <c r="D193" i="1"/>
  <c r="D125" i="1"/>
  <c r="D93" i="1"/>
  <c r="D61" i="1"/>
  <c r="D2462" i="1"/>
  <c r="D2454" i="1"/>
  <c r="D2446" i="1"/>
  <c r="D2438" i="1"/>
  <c r="D2430" i="1"/>
  <c r="D2426" i="1"/>
  <c r="D2418" i="1"/>
  <c r="D2410" i="1"/>
  <c r="D2406" i="1"/>
  <c r="D2398" i="1"/>
  <c r="D2390" i="1"/>
  <c r="D2382" i="1"/>
  <c r="D2374" i="1"/>
  <c r="D2366" i="1"/>
  <c r="D2358" i="1"/>
  <c r="D2350" i="1"/>
  <c r="D2342" i="1"/>
  <c r="D2334" i="1"/>
  <c r="D2330" i="1"/>
  <c r="D2322" i="1"/>
  <c r="D2314" i="1"/>
  <c r="D2306" i="1"/>
  <c r="D2298" i="1"/>
  <c r="D2290" i="1"/>
  <c r="D2286" i="1"/>
  <c r="D2278" i="1"/>
  <c r="D2270" i="1"/>
  <c r="D2258" i="1"/>
  <c r="D2250" i="1"/>
  <c r="D2242" i="1"/>
  <c r="D2234" i="1"/>
  <c r="D2226" i="1"/>
  <c r="D2222" i="1"/>
  <c r="D2214" i="1"/>
  <c r="D2206" i="1"/>
  <c r="D2198" i="1"/>
  <c r="D2190" i="1"/>
  <c r="D2182" i="1"/>
  <c r="D2178" i="1"/>
  <c r="D2170" i="1"/>
  <c r="D2162" i="1"/>
  <c r="D2154" i="1"/>
  <c r="D2146" i="1"/>
  <c r="D2138" i="1"/>
  <c r="D2130" i="1"/>
  <c r="D2122" i="1"/>
  <c r="D2114" i="1"/>
  <c r="D2110" i="1"/>
  <c r="D2102" i="1"/>
  <c r="D2094" i="1"/>
  <c r="D2086" i="1"/>
  <c r="D2078" i="1"/>
  <c r="D2070" i="1"/>
  <c r="D2062" i="1"/>
  <c r="D2054" i="1"/>
  <c r="D2046" i="1"/>
  <c r="D2038" i="1"/>
  <c r="D2030" i="1"/>
  <c r="D2026" i="1"/>
  <c r="D2018" i="1"/>
  <c r="D2010" i="1"/>
  <c r="D2002" i="1"/>
  <c r="D1994" i="1"/>
  <c r="D1990" i="1"/>
  <c r="D1982" i="1"/>
  <c r="D1974" i="1"/>
  <c r="D1966" i="1"/>
  <c r="D1958" i="1"/>
  <c r="D1950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8" i="1"/>
  <c r="D1830" i="1"/>
  <c r="D1822" i="1"/>
  <c r="D1814" i="1"/>
  <c r="D1806" i="1"/>
  <c r="D1798" i="1"/>
  <c r="D1790" i="1"/>
  <c r="D1782" i="1"/>
  <c r="D1774" i="1"/>
  <c r="D1766" i="1"/>
  <c r="D1762" i="1"/>
  <c r="D1754" i="1"/>
  <c r="D1746" i="1"/>
  <c r="D1738" i="1"/>
  <c r="D1730" i="1"/>
  <c r="D1722" i="1"/>
  <c r="D1714" i="1"/>
  <c r="D1710" i="1"/>
  <c r="D1702" i="1"/>
  <c r="D1694" i="1"/>
  <c r="D1686" i="1"/>
  <c r="D1678" i="1"/>
  <c r="D1670" i="1"/>
  <c r="D1662" i="1"/>
  <c r="D1654" i="1"/>
  <c r="D1646" i="1"/>
  <c r="D1642" i="1"/>
  <c r="D1634" i="1"/>
  <c r="D1626" i="1"/>
  <c r="D1618" i="1"/>
  <c r="D1610" i="1"/>
  <c r="D1602" i="1"/>
  <c r="D1598" i="1"/>
  <c r="D1590" i="1"/>
  <c r="D1582" i="1"/>
  <c r="D1574" i="1"/>
  <c r="D1566" i="1"/>
  <c r="D1562" i="1"/>
  <c r="D1554" i="1"/>
  <c r="D1546" i="1"/>
  <c r="D1538" i="1"/>
  <c r="D1530" i="1"/>
  <c r="D1522" i="1"/>
  <c r="D1518" i="1"/>
  <c r="D1510" i="1"/>
  <c r="D1502" i="1"/>
  <c r="D1494" i="1"/>
  <c r="D1493" i="1"/>
  <c r="D1486" i="1"/>
  <c r="D1478" i="1"/>
  <c r="D1477" i="1"/>
  <c r="D1470" i="1"/>
  <c r="D1462" i="1"/>
  <c r="D1461" i="1"/>
  <c r="D1454" i="1"/>
  <c r="D1446" i="1"/>
  <c r="D1445" i="1"/>
  <c r="D1438" i="1"/>
  <c r="D1434" i="1"/>
  <c r="D1433" i="1"/>
  <c r="D1426" i="1"/>
  <c r="D1418" i="1"/>
  <c r="D1417" i="1"/>
  <c r="D1406" i="1"/>
  <c r="D1402" i="1"/>
  <c r="D1401" i="1"/>
  <c r="D1394" i="1"/>
  <c r="D1386" i="1"/>
  <c r="D1385" i="1"/>
  <c r="D1378" i="1"/>
  <c r="D1370" i="1"/>
  <c r="D1369" i="1"/>
  <c r="D1362" i="1"/>
  <c r="D1354" i="1"/>
  <c r="D1353" i="1"/>
  <c r="D1346" i="1"/>
  <c r="D1338" i="1"/>
  <c r="D1337" i="1"/>
  <c r="D1330" i="1"/>
  <c r="D1326" i="1"/>
  <c r="D1318" i="1"/>
  <c r="D1317" i="1"/>
  <c r="D1310" i="1"/>
  <c r="D1302" i="1"/>
  <c r="D1301" i="1"/>
  <c r="D1294" i="1"/>
  <c r="D1286" i="1"/>
  <c r="D1285" i="1"/>
  <c r="D1278" i="1"/>
  <c r="D1270" i="1"/>
  <c r="D1269" i="1"/>
  <c r="D1262" i="1"/>
  <c r="D1254" i="1"/>
  <c r="D1253" i="1"/>
  <c r="D1246" i="1"/>
  <c r="D1238" i="1"/>
  <c r="D1237" i="1"/>
  <c r="D1230" i="1"/>
  <c r="D1222" i="1"/>
  <c r="D1221" i="1"/>
  <c r="D1218" i="1"/>
  <c r="D1210" i="1"/>
  <c r="D1209" i="1"/>
  <c r="D1202" i="1"/>
  <c r="D1194" i="1"/>
  <c r="D1193" i="1"/>
  <c r="D1186" i="1"/>
  <c r="D1178" i="1"/>
  <c r="D1177" i="1"/>
  <c r="D1170" i="1"/>
  <c r="D1162" i="1"/>
  <c r="D1161" i="1"/>
  <c r="D1154" i="1"/>
  <c r="D1146" i="1"/>
  <c r="D1145" i="1"/>
  <c r="D1142" i="1"/>
  <c r="D1141" i="1"/>
  <c r="D1134" i="1"/>
  <c r="D1126" i="1"/>
  <c r="D1125" i="1"/>
  <c r="D1118" i="1"/>
  <c r="D1110" i="1"/>
  <c r="D1109" i="1"/>
  <c r="D1102" i="1"/>
  <c r="D1094" i="1"/>
  <c r="D1093" i="1"/>
  <c r="D1086" i="1"/>
  <c r="D1082" i="1"/>
  <c r="D1081" i="1"/>
  <c r="D1074" i="1"/>
  <c r="D1066" i="1"/>
  <c r="D1065" i="1"/>
  <c r="D1058" i="1"/>
  <c r="D1050" i="1"/>
  <c r="D1049" i="1"/>
  <c r="D1046" i="1"/>
  <c r="D1045" i="1"/>
  <c r="D1038" i="1"/>
  <c r="D1030" i="1"/>
  <c r="D1029" i="1"/>
  <c r="D1022" i="1"/>
  <c r="D1014" i="1"/>
  <c r="D1013" i="1"/>
  <c r="D1010" i="1"/>
  <c r="D1002" i="1"/>
  <c r="D1001" i="1"/>
  <c r="D994" i="1"/>
  <c r="D986" i="1"/>
  <c r="D985" i="1"/>
  <c r="D978" i="1"/>
  <c r="D970" i="1"/>
  <c r="D969" i="1"/>
  <c r="D966" i="1"/>
  <c r="D965" i="1"/>
  <c r="D958" i="1"/>
  <c r="D950" i="1"/>
  <c r="D949" i="1"/>
  <c r="D938" i="1"/>
  <c r="D937" i="1"/>
  <c r="D930" i="1"/>
  <c r="D926" i="1"/>
  <c r="D918" i="1"/>
  <c r="D917" i="1"/>
  <c r="D910" i="1"/>
  <c r="D902" i="1"/>
  <c r="D901" i="1"/>
  <c r="D894" i="1"/>
  <c r="D886" i="1"/>
  <c r="D885" i="1"/>
  <c r="D878" i="1"/>
  <c r="D870" i="1"/>
  <c r="D869" i="1"/>
  <c r="D862" i="1"/>
  <c r="D854" i="1"/>
  <c r="D853" i="1"/>
  <c r="D846" i="1"/>
  <c r="D838" i="1"/>
  <c r="D837" i="1"/>
  <c r="D830" i="1"/>
  <c r="D826" i="1"/>
  <c r="D825" i="1"/>
  <c r="D818" i="1"/>
  <c r="D810" i="1"/>
  <c r="D809" i="1"/>
  <c r="D802" i="1"/>
  <c r="D794" i="1"/>
  <c r="D793" i="1"/>
  <c r="D786" i="1"/>
  <c r="D778" i="1"/>
  <c r="D777" i="1"/>
  <c r="D770" i="1"/>
  <c r="D766" i="1"/>
  <c r="D758" i="1"/>
  <c r="D757" i="1"/>
  <c r="D750" i="1"/>
  <c r="D742" i="1"/>
  <c r="D741" i="1"/>
  <c r="D738" i="1"/>
  <c r="D730" i="1"/>
  <c r="D729" i="1"/>
  <c r="D718" i="1"/>
  <c r="D710" i="1"/>
  <c r="D709" i="1"/>
  <c r="D702" i="1"/>
  <c r="D694" i="1"/>
  <c r="D693" i="1"/>
  <c r="D686" i="1"/>
  <c r="D678" i="1"/>
  <c r="D677" i="1"/>
  <c r="D674" i="1"/>
  <c r="D666" i="1"/>
  <c r="D665" i="1"/>
  <c r="D658" i="1"/>
  <c r="D650" i="1"/>
  <c r="D649" i="1"/>
  <c r="D642" i="1"/>
  <c r="D634" i="1"/>
  <c r="D633" i="1"/>
  <c r="D626" i="1"/>
  <c r="D618" i="1"/>
  <c r="D617" i="1"/>
  <c r="D610" i="1"/>
  <c r="D606" i="1"/>
  <c r="D598" i="1"/>
  <c r="D597" i="1"/>
  <c r="D590" i="1"/>
  <c r="D582" i="1"/>
  <c r="D581" i="1"/>
  <c r="D574" i="1"/>
  <c r="D570" i="1"/>
  <c r="D569" i="1"/>
  <c r="D562" i="1"/>
  <c r="D558" i="1"/>
  <c r="D550" i="1"/>
  <c r="D549" i="1"/>
  <c r="D542" i="1"/>
  <c r="D534" i="1"/>
  <c r="D533" i="1"/>
  <c r="D526" i="1"/>
  <c r="D518" i="1"/>
  <c r="D517" i="1"/>
  <c r="D510" i="1"/>
  <c r="D506" i="1"/>
  <c r="D505" i="1"/>
  <c r="D498" i="1"/>
  <c r="D490" i="1"/>
  <c r="D489" i="1"/>
  <c r="D482" i="1"/>
  <c r="D474" i="1"/>
  <c r="D473" i="1"/>
  <c r="D466" i="1"/>
  <c r="D458" i="1"/>
  <c r="D457" i="1"/>
  <c r="D454" i="1"/>
  <c r="D453" i="1"/>
  <c r="D446" i="1"/>
  <c r="D438" i="1"/>
  <c r="D437" i="1"/>
  <c r="D430" i="1"/>
  <c r="D422" i="1"/>
  <c r="D421" i="1"/>
  <c r="D414" i="1"/>
  <c r="D406" i="1"/>
  <c r="D405" i="1"/>
  <c r="D398" i="1"/>
  <c r="D390" i="1"/>
  <c r="D389" i="1"/>
  <c r="D382" i="1"/>
  <c r="D378" i="1"/>
  <c r="D377" i="1"/>
  <c r="D370" i="1"/>
  <c r="D362" i="1"/>
  <c r="D361" i="1"/>
  <c r="D354" i="1"/>
  <c r="D350" i="1"/>
  <c r="D342" i="1"/>
  <c r="D341" i="1"/>
  <c r="D334" i="1"/>
  <c r="D326" i="1"/>
  <c r="D325" i="1"/>
  <c r="D318" i="1"/>
  <c r="D310" i="1"/>
  <c r="D309" i="1"/>
  <c r="D302" i="1"/>
  <c r="D294" i="1"/>
  <c r="D293" i="1"/>
  <c r="D286" i="1"/>
  <c r="D282" i="1"/>
  <c r="D281" i="1"/>
  <c r="D270" i="1"/>
  <c r="D266" i="1"/>
  <c r="D265" i="1"/>
  <c r="D258" i="1"/>
  <c r="D254" i="1"/>
  <c r="D246" i="1"/>
  <c r="D240" i="1"/>
  <c r="D233" i="1"/>
  <c r="D224" i="1"/>
  <c r="D212" i="1"/>
  <c r="D213" i="1"/>
  <c r="D208" i="1"/>
  <c r="D196" i="1"/>
  <c r="D197" i="1"/>
  <c r="D185" i="1"/>
  <c r="D176" i="1"/>
  <c r="D169" i="1"/>
  <c r="D160" i="1"/>
  <c r="D148" i="1"/>
  <c r="D149" i="1"/>
  <c r="D144" i="1"/>
  <c r="D137" i="1"/>
  <c r="D128" i="1"/>
  <c r="D121" i="1"/>
  <c r="D112" i="1"/>
  <c r="D105" i="1"/>
  <c r="D96" i="1"/>
  <c r="D84" i="1"/>
  <c r="D85" i="1"/>
  <c r="D73" i="1"/>
  <c r="D68" i="1"/>
  <c r="D69" i="1"/>
  <c r="D64" i="1"/>
  <c r="D57" i="1"/>
  <c r="D41" i="1"/>
  <c r="D32" i="1"/>
  <c r="D21" i="1"/>
  <c r="D2539" i="1"/>
  <c r="D2507" i="1"/>
  <c r="D2491" i="1"/>
  <c r="D2437" i="1"/>
  <c r="D2405" i="1"/>
  <c r="D2389" i="1"/>
  <c r="D2349" i="1"/>
  <c r="D2321" i="1"/>
  <c r="D2285" i="1"/>
  <c r="D2221" i="1"/>
  <c r="D2093" i="1"/>
  <c r="D2029" i="1"/>
  <c r="D1965" i="1"/>
  <c r="D1837" i="1"/>
  <c r="D1805" i="1"/>
  <c r="D1773" i="1"/>
  <c r="D1741" i="1"/>
  <c r="D1645" i="1"/>
  <c r="D1613" i="1"/>
  <c r="D1581" i="1"/>
  <c r="D1485" i="1"/>
  <c r="D1421" i="1"/>
  <c r="D1357" i="1"/>
  <c r="D1293" i="1"/>
  <c r="D1229" i="1"/>
  <c r="D1101" i="1"/>
  <c r="D1037" i="1"/>
  <c r="D877" i="1"/>
  <c r="D845" i="1"/>
  <c r="D717" i="1"/>
  <c r="D685" i="1"/>
  <c r="D589" i="1"/>
  <c r="D525" i="1"/>
  <c r="D397" i="1"/>
  <c r="D333" i="1"/>
  <c r="D301" i="1"/>
  <c r="D237" i="1"/>
  <c r="D184" i="1"/>
  <c r="D173" i="1"/>
  <c r="D141" i="1"/>
  <c r="D120" i="1"/>
  <c r="D109" i="1"/>
  <c r="D77" i="1"/>
  <c r="D2566" i="1"/>
  <c r="D2562" i="1"/>
  <c r="D2554" i="1"/>
  <c r="D2546" i="1"/>
  <c r="D2538" i="1"/>
  <c r="D2530" i="1"/>
  <c r="D2526" i="1"/>
  <c r="D2518" i="1"/>
  <c r="D2510" i="1"/>
  <c r="D2502" i="1"/>
  <c r="D2494" i="1"/>
  <c r="D2486" i="1"/>
  <c r="D2478" i="1"/>
  <c r="D2470" i="1"/>
  <c r="D2466" i="1"/>
  <c r="D2297" i="1"/>
  <c r="D2281" i="1"/>
  <c r="D2265" i="1"/>
  <c r="D2249" i="1"/>
  <c r="D2233" i="1"/>
  <c r="D2229" i="1"/>
  <c r="D2201" i="1"/>
  <c r="D2185" i="1"/>
  <c r="D2169" i="1"/>
  <c r="D2153" i="1"/>
  <c r="D2137" i="1"/>
  <c r="D2133" i="1"/>
  <c r="D2121" i="1"/>
  <c r="D2117" i="1"/>
  <c r="D2105" i="1"/>
  <c r="D2101" i="1"/>
  <c r="D2089" i="1"/>
  <c r="D2085" i="1"/>
  <c r="D2057" i="1"/>
  <c r="D2041" i="1"/>
  <c r="D2025" i="1"/>
  <c r="D2009" i="1"/>
  <c r="D1993" i="1"/>
  <c r="D1989" i="1"/>
  <c r="D1977" i="1"/>
  <c r="D1961" i="1"/>
  <c r="D1957" i="1"/>
  <c r="D1929" i="1"/>
  <c r="D1913" i="1"/>
  <c r="D1897" i="1"/>
  <c r="D1893" i="1"/>
  <c r="D1865" i="1"/>
  <c r="D1849" i="1"/>
  <c r="D1833" i="1"/>
  <c r="D1817" i="1"/>
  <c r="D1797" i="1"/>
  <c r="D1781" i="1"/>
  <c r="D1765" i="1"/>
  <c r="D1749" i="1"/>
  <c r="D1737" i="1"/>
  <c r="D1721" i="1"/>
  <c r="D1701" i="1"/>
  <c r="D1685" i="1"/>
  <c r="D1673" i="1"/>
  <c r="D1657" i="1"/>
  <c r="D1653" i="1"/>
  <c r="D1641" i="1"/>
  <c r="D1625" i="1"/>
  <c r="D1605" i="1"/>
  <c r="D1589" i="1"/>
  <c r="D1573" i="1"/>
  <c r="D1557" i="1"/>
  <c r="D1545" i="1"/>
  <c r="D1525" i="1"/>
  <c r="D1513" i="1"/>
  <c r="D1497" i="1"/>
  <c r="D2559" i="1"/>
  <c r="D2537" i="1"/>
  <c r="D2527" i="1"/>
  <c r="D2479" i="1"/>
  <c r="D2457" i="1"/>
  <c r="D2425" i="1"/>
  <c r="D2393" i="1"/>
  <c r="D2341" i="1"/>
  <c r="D2333" i="1"/>
  <c r="D2273" i="1"/>
  <c r="D2241" i="1"/>
  <c r="D2220" i="1"/>
  <c r="D2145" i="1"/>
  <c r="D2124" i="1"/>
  <c r="D2092" i="1"/>
  <c r="D2049" i="1"/>
  <c r="D1921" i="1"/>
  <c r="D1857" i="1"/>
  <c r="D1836" i="1"/>
  <c r="D1804" i="1"/>
  <c r="D1772" i="1"/>
  <c r="D1729" i="1"/>
  <c r="D1708" i="1"/>
  <c r="D1633" i="1"/>
  <c r="D1612" i="1"/>
  <c r="D1537" i="1"/>
  <c r="D1516" i="1"/>
  <c r="D1505" i="1"/>
  <c r="D1409" i="1"/>
  <c r="D1345" i="1"/>
  <c r="D1185" i="1"/>
  <c r="D1153" i="1"/>
  <c r="D929" i="1"/>
  <c r="D769" i="1"/>
  <c r="D641" i="1"/>
  <c r="D257" i="1"/>
  <c r="D225" i="1"/>
  <c r="D161" i="1"/>
  <c r="D129" i="1"/>
  <c r="D97" i="1"/>
  <c r="D76" i="1"/>
  <c r="D2372" i="1"/>
  <c r="D2356" i="1"/>
  <c r="D2340" i="1"/>
  <c r="D2324" i="1"/>
  <c r="D2308" i="1"/>
  <c r="D2304" i="1"/>
  <c r="D2292" i="1"/>
  <c r="D2288" i="1"/>
  <c r="D2276" i="1"/>
  <c r="D2272" i="1"/>
  <c r="D2260" i="1"/>
  <c r="D2256" i="1"/>
  <c r="D2244" i="1"/>
  <c r="D2240" i="1"/>
  <c r="D2228" i="1"/>
  <c r="D2224" i="1"/>
  <c r="D2212" i="1"/>
  <c r="D2208" i="1"/>
  <c r="D2196" i="1"/>
  <c r="D2192" i="1"/>
  <c r="D2180" i="1"/>
  <c r="D2176" i="1"/>
  <c r="D2164" i="1"/>
  <c r="D2160" i="1"/>
  <c r="D2148" i="1"/>
  <c r="D2144" i="1"/>
  <c r="D2132" i="1"/>
  <c r="D2128" i="1"/>
  <c r="D2116" i="1"/>
  <c r="D2112" i="1"/>
  <c r="D2100" i="1"/>
  <c r="D2096" i="1"/>
  <c r="D2084" i="1"/>
  <c r="D2080" i="1"/>
  <c r="D2068" i="1"/>
  <c r="D2064" i="1"/>
  <c r="D2052" i="1"/>
  <c r="D2048" i="1"/>
  <c r="D2036" i="1"/>
  <c r="D2032" i="1"/>
  <c r="D2020" i="1"/>
  <c r="D2016" i="1"/>
  <c r="D2004" i="1"/>
  <c r="D2000" i="1"/>
  <c r="D1988" i="1"/>
  <c r="D1984" i="1"/>
  <c r="D1972" i="1"/>
  <c r="D1968" i="1"/>
  <c r="D1956" i="1"/>
  <c r="D1952" i="1"/>
  <c r="D1940" i="1"/>
  <c r="D1936" i="1"/>
  <c r="D1924" i="1"/>
  <c r="D1920" i="1"/>
  <c r="D1908" i="1"/>
  <c r="D1904" i="1"/>
  <c r="D1892" i="1"/>
  <c r="D1888" i="1"/>
  <c r="D1876" i="1"/>
  <c r="D1872" i="1"/>
  <c r="D1860" i="1"/>
  <c r="D1856" i="1"/>
  <c r="D1844" i="1"/>
  <c r="D1840" i="1"/>
  <c r="D1828" i="1"/>
  <c r="D1824" i="1"/>
  <c r="D1812" i="1"/>
  <c r="D1808" i="1"/>
  <c r="D1796" i="1"/>
  <c r="D1792" i="1"/>
  <c r="D1780" i="1"/>
  <c r="D1776" i="1"/>
  <c r="D1764" i="1"/>
  <c r="D1760" i="1"/>
  <c r="D1748" i="1"/>
  <c r="D1744" i="1"/>
  <c r="D1732" i="1"/>
  <c r="D1728" i="1"/>
  <c r="D1716" i="1"/>
  <c r="D1712" i="1"/>
  <c r="D1700" i="1"/>
  <c r="D1696" i="1"/>
  <c r="D1684" i="1"/>
  <c r="D1680" i="1"/>
  <c r="D1668" i="1"/>
  <c r="D1664" i="1"/>
  <c r="D1652" i="1"/>
  <c r="D1648" i="1"/>
  <c r="D1636" i="1"/>
  <c r="D1632" i="1"/>
  <c r="D1620" i="1"/>
  <c r="D1616" i="1"/>
  <c r="D1604" i="1"/>
  <c r="D1600" i="1"/>
  <c r="D1588" i="1"/>
  <c r="D1584" i="1"/>
  <c r="D1572" i="1"/>
  <c r="D1568" i="1"/>
  <c r="D1556" i="1"/>
  <c r="D1552" i="1"/>
  <c r="D1540" i="1"/>
  <c r="D1536" i="1"/>
  <c r="D1524" i="1"/>
  <c r="D1520" i="1"/>
  <c r="D1508" i="1"/>
  <c r="D1504" i="1"/>
  <c r="D1492" i="1"/>
  <c r="D1488" i="1"/>
  <c r="D1476" i="1"/>
  <c r="D1472" i="1"/>
  <c r="D1460" i="1"/>
  <c r="D1456" i="1"/>
  <c r="D1444" i="1"/>
  <c r="D1440" i="1"/>
  <c r="D1428" i="1"/>
  <c r="D1424" i="1"/>
  <c r="D1412" i="1"/>
  <c r="D1408" i="1"/>
  <c r="D1396" i="1"/>
  <c r="D1392" i="1"/>
  <c r="D1380" i="1"/>
  <c r="D1376" i="1"/>
  <c r="D1364" i="1"/>
  <c r="D1360" i="1"/>
  <c r="D1348" i="1"/>
  <c r="D1344" i="1"/>
  <c r="D1332" i="1"/>
  <c r="D1328" i="1"/>
  <c r="D1316" i="1"/>
  <c r="D1312" i="1"/>
  <c r="D1300" i="1"/>
  <c r="D1296" i="1"/>
  <c r="D1284" i="1"/>
  <c r="D1280" i="1"/>
  <c r="D1268" i="1"/>
  <c r="D1264" i="1"/>
  <c r="D1252" i="1"/>
  <c r="D1248" i="1"/>
  <c r="D1236" i="1"/>
  <c r="D1232" i="1"/>
  <c r="D1220" i="1"/>
  <c r="D1216" i="1"/>
  <c r="D1204" i="1"/>
  <c r="D1200" i="1"/>
  <c r="D1188" i="1"/>
  <c r="D1184" i="1"/>
  <c r="D1172" i="1"/>
  <c r="D1168" i="1"/>
  <c r="D1156" i="1"/>
  <c r="D1152" i="1"/>
  <c r="D1140" i="1"/>
  <c r="D1136" i="1"/>
  <c r="D1124" i="1"/>
  <c r="D1120" i="1"/>
  <c r="D1108" i="1"/>
  <c r="D1104" i="1"/>
  <c r="D1092" i="1"/>
  <c r="D1088" i="1"/>
  <c r="D1076" i="1"/>
  <c r="D1072" i="1"/>
  <c r="D1060" i="1"/>
  <c r="D1056" i="1"/>
  <c r="D1044" i="1"/>
  <c r="D1040" i="1"/>
  <c r="D1028" i="1"/>
  <c r="D1024" i="1"/>
  <c r="D1012" i="1"/>
  <c r="D1008" i="1"/>
  <c r="D996" i="1"/>
  <c r="D992" i="1"/>
  <c r="D980" i="1"/>
  <c r="D976" i="1"/>
  <c r="D964" i="1"/>
  <c r="D960" i="1"/>
  <c r="D948" i="1"/>
  <c r="D944" i="1"/>
  <c r="D932" i="1"/>
  <c r="D928" i="1"/>
  <c r="D916" i="1"/>
  <c r="D912" i="1"/>
  <c r="D900" i="1"/>
  <c r="D896" i="1"/>
  <c r="D884" i="1"/>
  <c r="D880" i="1"/>
  <c r="D868" i="1"/>
  <c r="D864" i="1"/>
  <c r="D852" i="1"/>
  <c r="D848" i="1"/>
  <c r="D836" i="1"/>
  <c r="D832" i="1"/>
  <c r="D820" i="1"/>
  <c r="D816" i="1"/>
  <c r="D804" i="1"/>
  <c r="D800" i="1"/>
  <c r="D788" i="1"/>
  <c r="D784" i="1"/>
  <c r="D772" i="1"/>
  <c r="D768" i="1"/>
  <c r="D756" i="1"/>
  <c r="D752" i="1"/>
  <c r="D740" i="1"/>
  <c r="D736" i="1"/>
  <c r="D724" i="1"/>
  <c r="D720" i="1"/>
  <c r="D708" i="1"/>
  <c r="D704" i="1"/>
  <c r="D692" i="1"/>
  <c r="D688" i="1"/>
  <c r="D676" i="1"/>
  <c r="D672" i="1"/>
  <c r="D660" i="1"/>
  <c r="D656" i="1"/>
  <c r="D644" i="1"/>
  <c r="D640" i="1"/>
  <c r="D628" i="1"/>
  <c r="D624" i="1"/>
  <c r="D612" i="1"/>
  <c r="D608" i="1"/>
  <c r="D596" i="1"/>
  <c r="D592" i="1"/>
  <c r="D580" i="1"/>
  <c r="D576" i="1"/>
  <c r="D564" i="1"/>
  <c r="D560" i="1"/>
  <c r="D548" i="1"/>
  <c r="D544" i="1"/>
  <c r="D532" i="1"/>
  <c r="D528" i="1"/>
  <c r="D516" i="1"/>
  <c r="D512" i="1"/>
  <c r="D500" i="1"/>
  <c r="D496" i="1"/>
  <c r="D484" i="1"/>
  <c r="D480" i="1"/>
  <c r="D468" i="1"/>
  <c r="D464" i="1"/>
  <c r="D452" i="1"/>
  <c r="D448" i="1"/>
  <c r="D436" i="1"/>
  <c r="D432" i="1"/>
  <c r="D420" i="1"/>
  <c r="D416" i="1"/>
  <c r="D404" i="1"/>
  <c r="D400" i="1"/>
  <c r="D388" i="1"/>
  <c r="D384" i="1"/>
  <c r="D372" i="1"/>
  <c r="D368" i="1"/>
  <c r="D356" i="1"/>
  <c r="D352" i="1"/>
  <c r="D340" i="1"/>
  <c r="D336" i="1"/>
  <c r="D324" i="1"/>
  <c r="D320" i="1"/>
  <c r="D308" i="1"/>
  <c r="D304" i="1"/>
  <c r="D292" i="1"/>
  <c r="D288" i="1"/>
  <c r="D276" i="1"/>
  <c r="D272" i="1"/>
  <c r="D260" i="1"/>
  <c r="D256" i="1"/>
  <c r="D239" i="1"/>
  <c r="D235" i="1"/>
  <c r="D223" i="1"/>
  <c r="D219" i="1"/>
  <c r="D207" i="1"/>
  <c r="D203" i="1"/>
  <c r="D191" i="1"/>
  <c r="D187" i="1"/>
  <c r="D175" i="1"/>
  <c r="D171" i="1"/>
  <c r="D159" i="1"/>
  <c r="D155" i="1"/>
  <c r="D143" i="1"/>
  <c r="D139" i="1"/>
  <c r="D127" i="1"/>
  <c r="D123" i="1"/>
  <c r="D111" i="1"/>
  <c r="D107" i="1"/>
  <c r="D95" i="1"/>
  <c r="D91" i="1"/>
  <c r="D79" i="1"/>
  <c r="D75" i="1"/>
  <c r="D63" i="1"/>
  <c r="D59" i="1"/>
  <c r="D47" i="1"/>
  <c r="D43" i="1"/>
  <c r="D31" i="1"/>
  <c r="D27" i="1"/>
  <c r="D244" i="1"/>
  <c r="D245" i="1"/>
  <c r="D2557" i="1"/>
  <c r="D2541" i="1"/>
  <c r="D2525" i="1"/>
  <c r="D2509" i="1"/>
  <c r="D2499" i="1"/>
  <c r="D2493" i="1"/>
  <c r="D2483" i="1"/>
  <c r="D2477" i="1"/>
  <c r="D2456" i="1"/>
  <c r="D2440" i="1"/>
  <c r="D2429" i="1"/>
  <c r="D2424" i="1"/>
  <c r="D2413" i="1"/>
  <c r="D2408" i="1"/>
  <c r="D2392" i="1"/>
  <c r="D2368" i="1"/>
  <c r="D2360" i="1"/>
  <c r="D2347" i="1"/>
  <c r="D2332" i="1"/>
  <c r="D2325" i="1"/>
  <c r="D2317" i="1"/>
  <c r="D2301" i="1"/>
  <c r="D2280" i="1"/>
  <c r="D2269" i="1"/>
  <c r="D2248" i="1"/>
  <c r="D2216" i="1"/>
  <c r="D2184" i="1"/>
  <c r="D2152" i="1"/>
  <c r="D2120" i="1"/>
  <c r="D2109" i="1"/>
  <c r="D2088" i="1"/>
  <c r="D2077" i="1"/>
  <c r="D2056" i="1"/>
  <c r="D2024" i="1"/>
  <c r="D1992" i="1"/>
  <c r="D1981" i="1"/>
  <c r="D1960" i="1"/>
  <c r="D1949" i="1"/>
  <c r="D1939" i="1"/>
  <c r="D1928" i="1"/>
  <c r="D1896" i="1"/>
  <c r="D1885" i="1"/>
  <c r="D1864" i="1"/>
  <c r="D1832" i="1"/>
  <c r="D1811" i="1"/>
  <c r="D1800" i="1"/>
  <c r="D1789" i="1"/>
  <c r="D1768" i="1"/>
  <c r="D1757" i="1"/>
  <c r="D1736" i="1"/>
  <c r="D1704" i="1"/>
  <c r="D1693" i="1"/>
  <c r="D1683" i="1"/>
  <c r="D1672" i="1"/>
  <c r="D1640" i="1"/>
  <c r="D1608" i="1"/>
  <c r="D1597" i="1"/>
  <c r="D1576" i="1"/>
  <c r="D1565" i="1"/>
  <c r="D1555" i="1"/>
  <c r="D1544" i="1"/>
  <c r="D1533" i="1"/>
  <c r="D1512" i="1"/>
  <c r="D1480" i="1"/>
  <c r="D1469" i="1"/>
  <c r="D1448" i="1"/>
  <c r="D1437" i="1"/>
  <c r="D1416" i="1"/>
  <c r="D1405" i="1"/>
  <c r="D1384" i="1"/>
  <c r="D1352" i="1"/>
  <c r="D1320" i="1"/>
  <c r="D1309" i="1"/>
  <c r="D1288" i="1"/>
  <c r="D1277" i="1"/>
  <c r="D1256" i="1"/>
  <c r="D1245" i="1"/>
  <c r="D1224" i="1"/>
  <c r="D1192" i="1"/>
  <c r="D1160" i="1"/>
  <c r="D1128" i="1"/>
  <c r="D1117" i="1"/>
  <c r="D1096" i="1"/>
  <c r="D1085" i="1"/>
  <c r="D1064" i="1"/>
  <c r="D1032" i="1"/>
  <c r="D1021" i="1"/>
  <c r="D1000" i="1"/>
  <c r="D968" i="1"/>
  <c r="D957" i="1"/>
  <c r="D936" i="1"/>
  <c r="D925" i="1"/>
  <c r="D904" i="1"/>
  <c r="D893" i="1"/>
  <c r="D872" i="1"/>
  <c r="D861" i="1"/>
  <c r="D840" i="1"/>
  <c r="D829" i="1"/>
  <c r="D808" i="1"/>
  <c r="D776" i="1"/>
  <c r="D765" i="1"/>
  <c r="D744" i="1"/>
  <c r="D712" i="1"/>
  <c r="D701" i="1"/>
  <c r="D680" i="1"/>
  <c r="D648" i="1"/>
  <c r="D616" i="1"/>
  <c r="D605" i="1"/>
  <c r="D584" i="1"/>
  <c r="D573" i="1"/>
  <c r="D552" i="1"/>
  <c r="D541" i="1"/>
  <c r="D520" i="1"/>
  <c r="D509" i="1"/>
  <c r="D488" i="1"/>
  <c r="D456" i="1"/>
  <c r="D445" i="1"/>
  <c r="D424" i="1"/>
  <c r="D413" i="1"/>
  <c r="D392" i="1"/>
  <c r="D381" i="1"/>
  <c r="D360" i="1"/>
  <c r="D349" i="1"/>
  <c r="D328" i="1"/>
  <c r="D317" i="1"/>
  <c r="D296" i="1"/>
  <c r="D285" i="1"/>
  <c r="D264" i="1"/>
  <c r="D253" i="1"/>
  <c r="D243" i="1"/>
  <c r="D232" i="1"/>
  <c r="D211" i="1"/>
  <c r="D189" i="1"/>
  <c r="D179" i="1"/>
  <c r="D168" i="1"/>
  <c r="D157" i="1"/>
  <c r="D147" i="1"/>
  <c r="D136" i="1"/>
  <c r="D115" i="1"/>
  <c r="D104" i="1"/>
  <c r="D83" i="1"/>
  <c r="D72" i="1"/>
  <c r="D51" i="1"/>
  <c r="D40" i="1"/>
  <c r="D29" i="1"/>
  <c r="D2458" i="1"/>
  <c r="D2450" i="1"/>
  <c r="D2442" i="1"/>
  <c r="D2434" i="1"/>
  <c r="D2422" i="1"/>
  <c r="D2414" i="1"/>
  <c r="D2402" i="1"/>
  <c r="D2394" i="1"/>
  <c r="D2386" i="1"/>
  <c r="D2378" i="1"/>
  <c r="D2370" i="1"/>
  <c r="D2362" i="1"/>
  <c r="D2354" i="1"/>
  <c r="D2346" i="1"/>
  <c r="D2338" i="1"/>
  <c r="D2326" i="1"/>
  <c r="D2318" i="1"/>
  <c r="D2310" i="1"/>
  <c r="D2302" i="1"/>
  <c r="D2294" i="1"/>
  <c r="D2282" i="1"/>
  <c r="D2274" i="1"/>
  <c r="D2266" i="1"/>
  <c r="D2262" i="1"/>
  <c r="D2254" i="1"/>
  <c r="D2246" i="1"/>
  <c r="D2238" i="1"/>
  <c r="D2230" i="1"/>
  <c r="D2218" i="1"/>
  <c r="D2210" i="1"/>
  <c r="D2202" i="1"/>
  <c r="D2194" i="1"/>
  <c r="D2186" i="1"/>
  <c r="D2174" i="1"/>
  <c r="D2166" i="1"/>
  <c r="D2158" i="1"/>
  <c r="D2150" i="1"/>
  <c r="D2142" i="1"/>
  <c r="D2134" i="1"/>
  <c r="D2126" i="1"/>
  <c r="D2118" i="1"/>
  <c r="D2106" i="1"/>
  <c r="D2098" i="1"/>
  <c r="D2090" i="1"/>
  <c r="D2082" i="1"/>
  <c r="D2074" i="1"/>
  <c r="D2066" i="1"/>
  <c r="D2058" i="1"/>
  <c r="D2050" i="1"/>
  <c r="D2042" i="1"/>
  <c r="D2034" i="1"/>
  <c r="D2022" i="1"/>
  <c r="D2014" i="1"/>
  <c r="D2006" i="1"/>
  <c r="D1998" i="1"/>
  <c r="D1986" i="1"/>
  <c r="D1978" i="1"/>
  <c r="D1970" i="1"/>
  <c r="D1962" i="1"/>
  <c r="D1954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4" i="1"/>
  <c r="D1826" i="1"/>
  <c r="D1818" i="1"/>
  <c r="D1810" i="1"/>
  <c r="D1802" i="1"/>
  <c r="D1794" i="1"/>
  <c r="D1786" i="1"/>
  <c r="D1778" i="1"/>
  <c r="D1770" i="1"/>
  <c r="D1758" i="1"/>
  <c r="D1750" i="1"/>
  <c r="D1742" i="1"/>
  <c r="D1734" i="1"/>
  <c r="D1726" i="1"/>
  <c r="D1718" i="1"/>
  <c r="D1706" i="1"/>
  <c r="D1698" i="1"/>
  <c r="D1690" i="1"/>
  <c r="D1682" i="1"/>
  <c r="D1674" i="1"/>
  <c r="D1666" i="1"/>
  <c r="D1658" i="1"/>
  <c r="D1650" i="1"/>
  <c r="D1638" i="1"/>
  <c r="D1630" i="1"/>
  <c r="D1622" i="1"/>
  <c r="D1614" i="1"/>
  <c r="D1606" i="1"/>
  <c r="D1594" i="1"/>
  <c r="D1586" i="1"/>
  <c r="D1578" i="1"/>
  <c r="D1570" i="1"/>
  <c r="D1558" i="1"/>
  <c r="D1550" i="1"/>
  <c r="D1542" i="1"/>
  <c r="D1534" i="1"/>
  <c r="D1526" i="1"/>
  <c r="D1514" i="1"/>
  <c r="D1506" i="1"/>
  <c r="D1498" i="1"/>
  <c r="D1490" i="1"/>
  <c r="D1482" i="1"/>
  <c r="D1481" i="1"/>
  <c r="D1474" i="1"/>
  <c r="D1466" i="1"/>
  <c r="D1465" i="1"/>
  <c r="D1458" i="1"/>
  <c r="D1450" i="1"/>
  <c r="D1449" i="1"/>
  <c r="D1442" i="1"/>
  <c r="D1430" i="1"/>
  <c r="D1429" i="1"/>
  <c r="D1422" i="1"/>
  <c r="D1414" i="1"/>
  <c r="D1413" i="1"/>
  <c r="D1410" i="1"/>
  <c r="D1398" i="1"/>
  <c r="D1397" i="1"/>
  <c r="D1390" i="1"/>
  <c r="D1382" i="1"/>
  <c r="D1381" i="1"/>
  <c r="D1374" i="1"/>
  <c r="D1366" i="1"/>
  <c r="D1365" i="1"/>
  <c r="D1358" i="1"/>
  <c r="D1350" i="1"/>
  <c r="D1349" i="1"/>
  <c r="D1342" i="1"/>
  <c r="D1334" i="1"/>
  <c r="D1333" i="1"/>
  <c r="D1322" i="1"/>
  <c r="D1321" i="1"/>
  <c r="D1314" i="1"/>
  <c r="D1306" i="1"/>
  <c r="D1305" i="1"/>
  <c r="D1298" i="1"/>
  <c r="D1290" i="1"/>
  <c r="D1289" i="1"/>
  <c r="D1282" i="1"/>
  <c r="D1274" i="1"/>
  <c r="D1273" i="1"/>
  <c r="D1266" i="1"/>
  <c r="D1258" i="1"/>
  <c r="D1257" i="1"/>
  <c r="D1250" i="1"/>
  <c r="D1242" i="1"/>
  <c r="D1241" i="1"/>
  <c r="D1234" i="1"/>
  <c r="D1226" i="1"/>
  <c r="D1225" i="1"/>
  <c r="D1214" i="1"/>
  <c r="D1206" i="1"/>
  <c r="D1205" i="1"/>
  <c r="D1198" i="1"/>
  <c r="D1190" i="1"/>
  <c r="D1189" i="1"/>
  <c r="D1182" i="1"/>
  <c r="D1174" i="1"/>
  <c r="D1173" i="1"/>
  <c r="D1166" i="1"/>
  <c r="D1158" i="1"/>
  <c r="D1157" i="1"/>
  <c r="D1150" i="1"/>
  <c r="D1138" i="1"/>
  <c r="D1130" i="1"/>
  <c r="D1129" i="1"/>
  <c r="D1122" i="1"/>
  <c r="D1114" i="1"/>
  <c r="D1113" i="1"/>
  <c r="D1106" i="1"/>
  <c r="D1098" i="1"/>
  <c r="D1097" i="1"/>
  <c r="D1090" i="1"/>
  <c r="D1078" i="1"/>
  <c r="D1077" i="1"/>
  <c r="D1070" i="1"/>
  <c r="D1062" i="1"/>
  <c r="D1061" i="1"/>
  <c r="D1054" i="1"/>
  <c r="D1042" i="1"/>
  <c r="D1034" i="1"/>
  <c r="D1033" i="1"/>
  <c r="D1026" i="1"/>
  <c r="D1018" i="1"/>
  <c r="D1017" i="1"/>
  <c r="D1006" i="1"/>
  <c r="D998" i="1"/>
  <c r="D997" i="1"/>
  <c r="D990" i="1"/>
  <c r="D982" i="1"/>
  <c r="D981" i="1"/>
  <c r="D974" i="1"/>
  <c r="D962" i="1"/>
  <c r="D954" i="1"/>
  <c r="D953" i="1"/>
  <c r="D946" i="1"/>
  <c r="D942" i="1"/>
  <c r="D934" i="1"/>
  <c r="D933" i="1"/>
  <c r="D922" i="1"/>
  <c r="D921" i="1"/>
  <c r="D914" i="1"/>
  <c r="D906" i="1"/>
  <c r="D905" i="1"/>
  <c r="D898" i="1"/>
  <c r="D890" i="1"/>
  <c r="D889" i="1"/>
  <c r="D882" i="1"/>
  <c r="D874" i="1"/>
  <c r="D873" i="1"/>
  <c r="D866" i="1"/>
  <c r="D858" i="1"/>
  <c r="D857" i="1"/>
  <c r="D850" i="1"/>
  <c r="D842" i="1"/>
  <c r="D841" i="1"/>
  <c r="D834" i="1"/>
  <c r="D822" i="1"/>
  <c r="D821" i="1"/>
  <c r="D814" i="1"/>
  <c r="D806" i="1"/>
  <c r="D805" i="1"/>
  <c r="D798" i="1"/>
  <c r="D790" i="1"/>
  <c r="D789" i="1"/>
  <c r="D782" i="1"/>
  <c r="D774" i="1"/>
  <c r="D773" i="1"/>
  <c r="D762" i="1"/>
  <c r="D761" i="1"/>
  <c r="D754" i="1"/>
  <c r="D746" i="1"/>
  <c r="D745" i="1"/>
  <c r="D734" i="1"/>
  <c r="D726" i="1"/>
  <c r="D725" i="1"/>
  <c r="D722" i="1"/>
  <c r="D714" i="1"/>
  <c r="D713" i="1"/>
  <c r="D706" i="1"/>
  <c r="D698" i="1"/>
  <c r="D697" i="1"/>
  <c r="D690" i="1"/>
  <c r="D682" i="1"/>
  <c r="D681" i="1"/>
  <c r="D670" i="1"/>
  <c r="D662" i="1"/>
  <c r="D661" i="1"/>
  <c r="D654" i="1"/>
  <c r="D646" i="1"/>
  <c r="D645" i="1"/>
  <c r="D638" i="1"/>
  <c r="D630" i="1"/>
  <c r="D629" i="1"/>
  <c r="D622" i="1"/>
  <c r="D614" i="1"/>
  <c r="D613" i="1"/>
  <c r="D602" i="1"/>
  <c r="D601" i="1"/>
  <c r="D594" i="1"/>
  <c r="D586" i="1"/>
  <c r="D585" i="1"/>
  <c r="D578" i="1"/>
  <c r="D566" i="1"/>
  <c r="D565" i="1"/>
  <c r="D554" i="1"/>
  <c r="D553" i="1"/>
  <c r="D546" i="1"/>
  <c r="D538" i="1"/>
  <c r="D537" i="1"/>
  <c r="D530" i="1"/>
  <c r="D522" i="1"/>
  <c r="D521" i="1"/>
  <c r="D514" i="1"/>
  <c r="D502" i="1"/>
  <c r="D501" i="1"/>
  <c r="D494" i="1"/>
  <c r="D486" i="1"/>
  <c r="D485" i="1"/>
  <c r="D478" i="1"/>
  <c r="D470" i="1"/>
  <c r="D469" i="1"/>
  <c r="D462" i="1"/>
  <c r="D450" i="1"/>
  <c r="D442" i="1"/>
  <c r="D441" i="1"/>
  <c r="D434" i="1"/>
  <c r="D426" i="1"/>
  <c r="D425" i="1"/>
  <c r="D418" i="1"/>
  <c r="D410" i="1"/>
  <c r="D409" i="1"/>
  <c r="D402" i="1"/>
  <c r="D394" i="1"/>
  <c r="D393" i="1"/>
  <c r="D386" i="1"/>
  <c r="D374" i="1"/>
  <c r="D373" i="1"/>
  <c r="D366" i="1"/>
  <c r="D358" i="1"/>
  <c r="D357" i="1"/>
  <c r="D346" i="1"/>
  <c r="D345" i="1"/>
  <c r="D338" i="1"/>
  <c r="D330" i="1"/>
  <c r="D329" i="1"/>
  <c r="D322" i="1"/>
  <c r="D314" i="1"/>
  <c r="D313" i="1"/>
  <c r="D306" i="1"/>
  <c r="D298" i="1"/>
  <c r="D297" i="1"/>
  <c r="D290" i="1"/>
  <c r="D278" i="1"/>
  <c r="D277" i="1"/>
  <c r="D274" i="1"/>
  <c r="D262" i="1"/>
  <c r="D261" i="1"/>
  <c r="D250" i="1"/>
  <c r="D249" i="1"/>
  <c r="D228" i="1"/>
  <c r="D229" i="1"/>
  <c r="D217" i="1"/>
  <c r="D201" i="1"/>
  <c r="D192" i="1"/>
  <c r="D180" i="1"/>
  <c r="D181" i="1"/>
  <c r="D164" i="1"/>
  <c r="D165" i="1"/>
  <c r="D153" i="1"/>
  <c r="D132" i="1"/>
  <c r="D133" i="1"/>
  <c r="D116" i="1"/>
  <c r="D117" i="1"/>
  <c r="D100" i="1"/>
  <c r="D101" i="1"/>
  <c r="D89" i="1"/>
  <c r="D80" i="1"/>
  <c r="D52" i="1"/>
  <c r="D53" i="1"/>
  <c r="D48" i="1"/>
  <c r="D36" i="1"/>
  <c r="D37" i="1"/>
  <c r="D25" i="1"/>
  <c r="D20" i="1"/>
  <c r="D2555" i="1"/>
  <c r="D2523" i="1"/>
  <c r="D2475" i="1"/>
  <c r="D2453" i="1"/>
  <c r="D2421" i="1"/>
  <c r="D2357" i="1"/>
  <c r="D2253" i="1"/>
  <c r="D2189" i="1"/>
  <c r="D2125" i="1"/>
  <c r="D2061" i="1"/>
  <c r="D1997" i="1"/>
  <c r="D1933" i="1"/>
  <c r="D1869" i="1"/>
  <c r="D1709" i="1"/>
  <c r="D1677" i="1"/>
  <c r="D1549" i="1"/>
  <c r="D1517" i="1"/>
  <c r="D1453" i="1"/>
  <c r="D1389" i="1"/>
  <c r="D1325" i="1"/>
  <c r="D1261" i="1"/>
  <c r="D1133" i="1"/>
  <c r="D1069" i="1"/>
  <c r="D1005" i="1"/>
  <c r="D941" i="1"/>
  <c r="D909" i="1"/>
  <c r="D813" i="1"/>
  <c r="D749" i="1"/>
  <c r="D653" i="1"/>
  <c r="D557" i="1"/>
  <c r="D493" i="1"/>
  <c r="D429" i="1"/>
  <c r="D365" i="1"/>
  <c r="D269" i="1"/>
  <c r="D205" i="1"/>
  <c r="D56" i="1"/>
  <c r="D45" i="1"/>
  <c r="D24" i="1"/>
  <c r="D2570" i="1"/>
  <c r="D2558" i="1"/>
  <c r="D2550" i="1"/>
  <c r="D2542" i="1"/>
  <c r="D2534" i="1"/>
  <c r="D2522" i="1"/>
  <c r="D2514" i="1"/>
  <c r="D2506" i="1"/>
  <c r="D2498" i="1"/>
  <c r="D2490" i="1"/>
  <c r="D2482" i="1"/>
  <c r="D2474" i="1"/>
  <c r="D2377" i="1"/>
  <c r="D2361" i="1"/>
  <c r="D2345" i="1"/>
  <c r="D2329" i="1"/>
  <c r="D2313" i="1"/>
  <c r="D2293" i="1"/>
  <c r="D2277" i="1"/>
  <c r="D2261" i="1"/>
  <c r="D2245" i="1"/>
  <c r="D2217" i="1"/>
  <c r="D2213" i="1"/>
  <c r="D2197" i="1"/>
  <c r="D2181" i="1"/>
  <c r="D2165" i="1"/>
  <c r="D2149" i="1"/>
  <c r="D2073" i="1"/>
  <c r="D2069" i="1"/>
  <c r="D2053" i="1"/>
  <c r="D2037" i="1"/>
  <c r="D2021" i="1"/>
  <c r="D2005" i="1"/>
  <c r="D1973" i="1"/>
  <c r="D1945" i="1"/>
  <c r="D1941" i="1"/>
  <c r="D1925" i="1"/>
  <c r="D1909" i="1"/>
  <c r="D1881" i="1"/>
  <c r="D1877" i="1"/>
  <c r="D1861" i="1"/>
  <c r="D1845" i="1"/>
  <c r="D1829" i="1"/>
  <c r="D1813" i="1"/>
  <c r="D1801" i="1"/>
  <c r="D1785" i="1"/>
  <c r="D1769" i="1"/>
  <c r="D1753" i="1"/>
  <c r="D1733" i="1"/>
  <c r="D1717" i="1"/>
  <c r="D1705" i="1"/>
  <c r="D1689" i="1"/>
  <c r="D1669" i="1"/>
  <c r="D1637" i="1"/>
  <c r="D1621" i="1"/>
  <c r="D1609" i="1"/>
  <c r="D1593" i="1"/>
  <c r="D1577" i="1"/>
  <c r="D1561" i="1"/>
  <c r="D1541" i="1"/>
  <c r="D1529" i="1"/>
  <c r="D1509" i="1"/>
  <c r="D2553" i="1"/>
  <c r="D2543" i="1"/>
  <c r="D2521" i="1"/>
  <c r="D2511" i="1"/>
  <c r="D2473" i="1"/>
  <c r="D2452" i="1"/>
  <c r="D2441" i="1"/>
  <c r="D2436" i="1"/>
  <c r="D2420" i="1"/>
  <c r="D2409" i="1"/>
  <c r="D2388" i="1"/>
  <c r="D2376" i="1"/>
  <c r="D2348" i="1"/>
  <c r="D2312" i="1"/>
  <c r="D2305" i="1"/>
  <c r="D2209" i="1"/>
  <c r="D2017" i="1"/>
  <c r="D1996" i="1"/>
  <c r="D1985" i="1"/>
  <c r="D1964" i="1"/>
  <c r="D1953" i="1"/>
  <c r="D1932" i="1"/>
  <c r="D1825" i="1"/>
  <c r="D1665" i="1"/>
  <c r="D1644" i="1"/>
  <c r="D1601" i="1"/>
  <c r="D1580" i="1"/>
  <c r="D1569" i="1"/>
  <c r="D1473" i="1"/>
  <c r="D1377" i="1"/>
  <c r="D1281" i="1"/>
  <c r="D1217" i="1"/>
  <c r="D1121" i="1"/>
  <c r="D1057" i="1"/>
  <c r="D993" i="1"/>
  <c r="D897" i="1"/>
  <c r="D801" i="1"/>
  <c r="D737" i="1"/>
  <c r="D673" i="1"/>
  <c r="D609" i="1"/>
  <c r="D545" i="1"/>
  <c r="D481" i="1"/>
  <c r="D353" i="1"/>
  <c r="D65" i="1"/>
  <c r="D44" i="1"/>
  <c r="D33" i="1"/>
  <c r="D2367" i="1"/>
  <c r="D2351" i="1"/>
  <c r="D2335" i="1"/>
  <c r="D2319" i="1"/>
  <c r="D2299" i="1"/>
  <c r="D2287" i="1"/>
  <c r="D2283" i="1"/>
  <c r="D2271" i="1"/>
  <c r="D2267" i="1"/>
  <c r="D2255" i="1"/>
  <c r="D2251" i="1"/>
  <c r="D2239" i="1"/>
  <c r="D2235" i="1"/>
  <c r="D2223" i="1"/>
  <c r="D2219" i="1"/>
  <c r="D2207" i="1"/>
  <c r="D2203" i="1"/>
  <c r="D2191" i="1"/>
  <c r="D2187" i="1"/>
  <c r="D2175" i="1"/>
  <c r="D2171" i="1"/>
  <c r="D2159" i="1"/>
  <c r="D2155" i="1"/>
  <c r="D2143" i="1"/>
  <c r="D2139" i="1"/>
  <c r="D2127" i="1"/>
  <c r="D2123" i="1"/>
  <c r="D2111" i="1"/>
  <c r="D2107" i="1"/>
  <c r="D2095" i="1"/>
  <c r="D2091" i="1"/>
  <c r="D2079" i="1"/>
  <c r="D2075" i="1"/>
  <c r="D2063" i="1"/>
  <c r="D2059" i="1"/>
  <c r="D2047" i="1"/>
  <c r="D2043" i="1"/>
  <c r="D2031" i="1"/>
  <c r="D2027" i="1"/>
  <c r="D2015" i="1"/>
  <c r="D2011" i="1"/>
  <c r="D1999" i="1"/>
  <c r="D1995" i="1"/>
  <c r="D1983" i="1"/>
  <c r="D1979" i="1"/>
  <c r="D1967" i="1"/>
  <c r="D1963" i="1"/>
  <c r="D1951" i="1"/>
  <c r="D1947" i="1"/>
  <c r="D1935" i="1"/>
  <c r="D1931" i="1"/>
  <c r="D1919" i="1"/>
  <c r="D1915" i="1"/>
  <c r="D1903" i="1"/>
  <c r="D1899" i="1"/>
  <c r="D1887" i="1"/>
  <c r="D1883" i="1"/>
  <c r="D1871" i="1"/>
  <c r="D1867" i="1"/>
  <c r="D1855" i="1"/>
  <c r="D1851" i="1"/>
  <c r="D1839" i="1"/>
  <c r="D1835" i="1"/>
  <c r="D1823" i="1"/>
  <c r="D1819" i="1"/>
  <c r="D1807" i="1"/>
  <c r="D1803" i="1"/>
  <c r="D1791" i="1"/>
  <c r="D1787" i="1"/>
  <c r="D1775" i="1"/>
  <c r="D1771" i="1"/>
  <c r="D1759" i="1"/>
  <c r="D1755" i="1"/>
  <c r="D1743" i="1"/>
  <c r="D1739" i="1"/>
  <c r="D1727" i="1"/>
  <c r="D1723" i="1"/>
  <c r="D1711" i="1"/>
  <c r="D1707" i="1"/>
  <c r="D1695" i="1"/>
  <c r="D1691" i="1"/>
  <c r="D1679" i="1"/>
  <c r="D1675" i="1"/>
  <c r="D1663" i="1"/>
  <c r="D1659" i="1"/>
  <c r="D1647" i="1"/>
  <c r="D1643" i="1"/>
  <c r="D1631" i="1"/>
  <c r="D1627" i="1"/>
  <c r="D1615" i="1"/>
  <c r="D1611" i="1"/>
  <c r="D1599" i="1"/>
  <c r="D1595" i="1"/>
  <c r="D1583" i="1"/>
  <c r="D1579" i="1"/>
  <c r="D1567" i="1"/>
  <c r="D1563" i="1"/>
  <c r="D1551" i="1"/>
  <c r="D1547" i="1"/>
  <c r="D1535" i="1"/>
  <c r="D1531" i="1"/>
  <c r="D1519" i="1"/>
  <c r="D1515" i="1"/>
  <c r="D1503" i="1"/>
  <c r="D1499" i="1"/>
  <c r="D1487" i="1"/>
  <c r="D1483" i="1"/>
  <c r="D1471" i="1"/>
  <c r="D1467" i="1"/>
  <c r="D1455" i="1"/>
  <c r="D1451" i="1"/>
  <c r="D1439" i="1"/>
  <c r="D1435" i="1"/>
  <c r="D1423" i="1"/>
  <c r="D1419" i="1"/>
  <c r="D1407" i="1"/>
  <c r="D1403" i="1"/>
  <c r="D1391" i="1"/>
  <c r="D1387" i="1"/>
  <c r="D1375" i="1"/>
  <c r="D1371" i="1"/>
  <c r="D1359" i="1"/>
  <c r="D1355" i="1"/>
  <c r="D1343" i="1"/>
  <c r="D1339" i="1"/>
  <c r="D1327" i="1"/>
  <c r="D1323" i="1"/>
  <c r="D1311" i="1"/>
  <c r="D1307" i="1"/>
  <c r="D1295" i="1"/>
  <c r="D1291" i="1"/>
  <c r="D1279" i="1"/>
  <c r="D1275" i="1"/>
  <c r="D1263" i="1"/>
  <c r="D1259" i="1"/>
  <c r="D1247" i="1"/>
  <c r="D1243" i="1"/>
  <c r="D1231" i="1"/>
  <c r="D1227" i="1"/>
  <c r="D1215" i="1"/>
  <c r="D1211" i="1"/>
  <c r="D1199" i="1"/>
  <c r="D1195" i="1"/>
  <c r="D1183" i="1"/>
  <c r="D1179" i="1"/>
  <c r="D1167" i="1"/>
  <c r="D1163" i="1"/>
  <c r="D1151" i="1"/>
  <c r="D1147" i="1"/>
  <c r="D1135" i="1"/>
  <c r="D1131" i="1"/>
  <c r="D1119" i="1"/>
  <c r="D1115" i="1"/>
  <c r="D1103" i="1"/>
  <c r="D1099" i="1"/>
  <c r="D1087" i="1"/>
  <c r="D1083" i="1"/>
  <c r="D1071" i="1"/>
  <c r="D1067" i="1"/>
  <c r="D1055" i="1"/>
  <c r="D1051" i="1"/>
  <c r="D1039" i="1"/>
  <c r="D1035" i="1"/>
  <c r="D1023" i="1"/>
  <c r="D1019" i="1"/>
  <c r="D1007" i="1"/>
  <c r="D1003" i="1"/>
  <c r="D991" i="1"/>
  <c r="D987" i="1"/>
  <c r="D975" i="1"/>
  <c r="D971" i="1"/>
  <c r="D959" i="1"/>
  <c r="D955" i="1"/>
  <c r="D943" i="1"/>
  <c r="D939" i="1"/>
  <c r="D927" i="1"/>
  <c r="D923" i="1"/>
  <c r="D911" i="1"/>
  <c r="D907" i="1"/>
  <c r="D895" i="1"/>
  <c r="D891" i="1"/>
  <c r="D879" i="1"/>
  <c r="D875" i="1"/>
  <c r="D863" i="1"/>
  <c r="D859" i="1"/>
  <c r="D847" i="1"/>
  <c r="D843" i="1"/>
  <c r="D831" i="1"/>
  <c r="D827" i="1"/>
  <c r="D815" i="1"/>
  <c r="D811" i="1"/>
  <c r="D799" i="1"/>
  <c r="D795" i="1"/>
  <c r="D783" i="1"/>
  <c r="D779" i="1"/>
  <c r="D767" i="1"/>
  <c r="D763" i="1"/>
  <c r="D751" i="1"/>
  <c r="D747" i="1"/>
  <c r="D735" i="1"/>
  <c r="D731" i="1"/>
  <c r="D719" i="1"/>
  <c r="D715" i="1"/>
  <c r="D703" i="1"/>
  <c r="D699" i="1"/>
  <c r="D687" i="1"/>
  <c r="D683" i="1"/>
  <c r="D671" i="1"/>
  <c r="D667" i="1"/>
  <c r="D655" i="1"/>
  <c r="D651" i="1"/>
  <c r="D639" i="1"/>
  <c r="D635" i="1"/>
  <c r="D623" i="1"/>
  <c r="D619" i="1"/>
  <c r="D607" i="1"/>
  <c r="D603" i="1"/>
  <c r="D591" i="1"/>
  <c r="D587" i="1"/>
  <c r="D575" i="1"/>
  <c r="D571" i="1"/>
  <c r="D559" i="1"/>
  <c r="D555" i="1"/>
  <c r="D543" i="1"/>
  <c r="D539" i="1"/>
  <c r="D527" i="1"/>
  <c r="D523" i="1"/>
  <c r="D511" i="1"/>
  <c r="D507" i="1"/>
  <c r="D495" i="1"/>
  <c r="D491" i="1"/>
  <c r="D479" i="1"/>
  <c r="D475" i="1"/>
  <c r="D463" i="1"/>
  <c r="D459" i="1"/>
  <c r="D447" i="1"/>
  <c r="D443" i="1"/>
  <c r="D431" i="1"/>
  <c r="D427" i="1"/>
  <c r="D415" i="1"/>
  <c r="D411" i="1"/>
  <c r="D399" i="1"/>
  <c r="D395" i="1"/>
  <c r="D383" i="1"/>
  <c r="D379" i="1"/>
  <c r="D367" i="1"/>
  <c r="D363" i="1"/>
  <c r="D351" i="1"/>
  <c r="D347" i="1"/>
  <c r="D335" i="1"/>
  <c r="D331" i="1"/>
  <c r="D319" i="1"/>
  <c r="D315" i="1"/>
  <c r="D303" i="1"/>
  <c r="D299" i="1"/>
  <c r="D287" i="1"/>
  <c r="D283" i="1"/>
  <c r="D271" i="1"/>
  <c r="D267" i="1"/>
  <c r="D255" i="1"/>
  <c r="D251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2567" i="1"/>
  <c r="D2561" i="1"/>
  <c r="D2556" i="1"/>
  <c r="D2551" i="1"/>
  <c r="D2545" i="1"/>
  <c r="D2540" i="1"/>
  <c r="D2535" i="1"/>
  <c r="D2529" i="1"/>
  <c r="D2524" i="1"/>
  <c r="D2519" i="1"/>
  <c r="D2513" i="1"/>
  <c r="D2508" i="1"/>
  <c r="D2503" i="1"/>
  <c r="D2497" i="1"/>
  <c r="D2492" i="1"/>
  <c r="D2487" i="1"/>
  <c r="D2481" i="1"/>
  <c r="D2476" i="1"/>
  <c r="D2471" i="1"/>
  <c r="D2465" i="1"/>
  <c r="D2460" i="1"/>
  <c r="D2455" i="1"/>
  <c r="D2449" i="1"/>
  <c r="D2444" i="1"/>
  <c r="D2439" i="1"/>
  <c r="D2433" i="1"/>
  <c r="D2428" i="1"/>
  <c r="D2423" i="1"/>
  <c r="D2417" i="1"/>
  <c r="D2412" i="1"/>
  <c r="D2407" i="1"/>
  <c r="D2401" i="1"/>
  <c r="D2396" i="1"/>
  <c r="D2391" i="1"/>
  <c r="D2385" i="1"/>
  <c r="D2380" i="1"/>
  <c r="D2373" i="1"/>
  <c r="D2365" i="1"/>
  <c r="D2359" i="1"/>
  <c r="D2352" i="1"/>
  <c r="D2344" i="1"/>
  <c r="D2337" i="1"/>
  <c r="D2331" i="1"/>
  <c r="D2323" i="1"/>
  <c r="D2316" i="1"/>
  <c r="D2309" i="1"/>
  <c r="D2300" i="1"/>
  <c r="D2289" i="1"/>
  <c r="D2279" i="1"/>
  <c r="D2268" i="1"/>
  <c r="D2257" i="1"/>
  <c r="D2247" i="1"/>
  <c r="D2236" i="1"/>
  <c r="D2225" i="1"/>
  <c r="D2215" i="1"/>
  <c r="D2204" i="1"/>
  <c r="D2193" i="1"/>
  <c r="D2183" i="1"/>
  <c r="D2172" i="1"/>
  <c r="D2161" i="1"/>
  <c r="D2151" i="1"/>
  <c r="D2140" i="1"/>
  <c r="D2129" i="1"/>
  <c r="D2119" i="1"/>
  <c r="D2108" i="1"/>
  <c r="D2097" i="1"/>
  <c r="D2087" i="1"/>
  <c r="D2076" i="1"/>
  <c r="D2065" i="1"/>
  <c r="D2055" i="1"/>
  <c r="D2044" i="1"/>
  <c r="D2033" i="1"/>
  <c r="D2023" i="1"/>
  <c r="D2012" i="1"/>
  <c r="D2001" i="1"/>
  <c r="D1991" i="1"/>
  <c r="D1980" i="1"/>
  <c r="D1969" i="1"/>
  <c r="D1959" i="1"/>
  <c r="D1948" i="1"/>
  <c r="D1937" i="1"/>
  <c r="D1927" i="1"/>
  <c r="D1916" i="1"/>
  <c r="D1905" i="1"/>
  <c r="D1895" i="1"/>
  <c r="D1884" i="1"/>
  <c r="D1873" i="1"/>
  <c r="D1863" i="1"/>
  <c r="D1852" i="1"/>
  <c r="D1841" i="1"/>
  <c r="D1831" i="1"/>
  <c r="D1820" i="1"/>
  <c r="D1809" i="1"/>
  <c r="D1799" i="1"/>
  <c r="D1788" i="1"/>
  <c r="D1777" i="1"/>
  <c r="D1767" i="1"/>
  <c r="D1756" i="1"/>
  <c r="D1745" i="1"/>
  <c r="D1735" i="1"/>
  <c r="D1724" i="1"/>
  <c r="D1713" i="1"/>
  <c r="D1703" i="1"/>
  <c r="D1692" i="1"/>
  <c r="D1681" i="1"/>
  <c r="D1671" i="1"/>
  <c r="D1660" i="1"/>
  <c r="D1649" i="1"/>
  <c r="D1639" i="1"/>
  <c r="D1628" i="1"/>
  <c r="D1617" i="1"/>
  <c r="D1607" i="1"/>
  <c r="D1596" i="1"/>
  <c r="D1585" i="1"/>
  <c r="D1575" i="1"/>
  <c r="D1564" i="1"/>
  <c r="D1553" i="1"/>
  <c r="D1543" i="1"/>
  <c r="D1532" i="1"/>
  <c r="D1521" i="1"/>
  <c r="D1511" i="1"/>
  <c r="D1500" i="1"/>
  <c r="D1489" i="1"/>
  <c r="D1479" i="1"/>
  <c r="D1468" i="1"/>
  <c r="D1457" i="1"/>
  <c r="D1447" i="1"/>
  <c r="D1436" i="1"/>
  <c r="D1425" i="1"/>
  <c r="D1415" i="1"/>
  <c r="D1404" i="1"/>
  <c r="D1393" i="1"/>
  <c r="D1383" i="1"/>
  <c r="D1372" i="1"/>
  <c r="D1361" i="1"/>
  <c r="D1351" i="1"/>
  <c r="D1340" i="1"/>
  <c r="D1329" i="1"/>
  <c r="D1319" i="1"/>
  <c r="D1308" i="1"/>
  <c r="D1297" i="1"/>
  <c r="D1287" i="1"/>
  <c r="D1276" i="1"/>
  <c r="D1265" i="1"/>
  <c r="D1255" i="1"/>
  <c r="D1244" i="1"/>
  <c r="D1233" i="1"/>
  <c r="D1223" i="1"/>
  <c r="D1212" i="1"/>
  <c r="D1201" i="1"/>
  <c r="D1191" i="1"/>
  <c r="D1180" i="1"/>
  <c r="D1169" i="1"/>
  <c r="D1159" i="1"/>
  <c r="D1148" i="1"/>
  <c r="D1137" i="1"/>
  <c r="D1127" i="1"/>
  <c r="D1116" i="1"/>
  <c r="D1105" i="1"/>
  <c r="D1095" i="1"/>
  <c r="D1084" i="1"/>
  <c r="D1073" i="1"/>
  <c r="D1063" i="1"/>
  <c r="D1052" i="1"/>
  <c r="D1041" i="1"/>
  <c r="D1031" i="1"/>
  <c r="D1020" i="1"/>
  <c r="D1009" i="1"/>
  <c r="D999" i="1"/>
  <c r="D988" i="1"/>
  <c r="D977" i="1"/>
  <c r="D967" i="1"/>
  <c r="D956" i="1"/>
  <c r="D945" i="1"/>
  <c r="D935" i="1"/>
  <c r="D924" i="1"/>
  <c r="D913" i="1"/>
  <c r="D903" i="1"/>
  <c r="D892" i="1"/>
  <c r="D881" i="1"/>
  <c r="D871" i="1"/>
  <c r="D860" i="1"/>
  <c r="D849" i="1"/>
  <c r="D839" i="1"/>
  <c r="D828" i="1"/>
  <c r="D817" i="1"/>
  <c r="D807" i="1"/>
  <c r="D796" i="1"/>
  <c r="D785" i="1"/>
  <c r="D775" i="1"/>
  <c r="D764" i="1"/>
  <c r="D753" i="1"/>
  <c r="D743" i="1"/>
  <c r="D732" i="1"/>
  <c r="D721" i="1"/>
  <c r="D711" i="1"/>
  <c r="D700" i="1"/>
  <c r="D689" i="1"/>
  <c r="D679" i="1"/>
  <c r="D668" i="1"/>
  <c r="D657" i="1"/>
  <c r="D647" i="1"/>
  <c r="D636" i="1"/>
  <c r="D625" i="1"/>
  <c r="D615" i="1"/>
  <c r="D604" i="1"/>
  <c r="D593" i="1"/>
  <c r="D583" i="1"/>
  <c r="D572" i="1"/>
  <c r="D561" i="1"/>
  <c r="D551" i="1"/>
  <c r="D540" i="1"/>
  <c r="D529" i="1"/>
  <c r="D519" i="1"/>
  <c r="D508" i="1"/>
  <c r="D497" i="1"/>
  <c r="D487" i="1"/>
  <c r="D476" i="1"/>
  <c r="D465" i="1"/>
  <c r="D455" i="1"/>
  <c r="D444" i="1"/>
  <c r="D433" i="1"/>
  <c r="D423" i="1"/>
  <c r="D412" i="1"/>
  <c r="D401" i="1"/>
  <c r="D391" i="1"/>
  <c r="D380" i="1"/>
  <c r="D369" i="1"/>
  <c r="D359" i="1"/>
  <c r="D348" i="1"/>
  <c r="D337" i="1"/>
  <c r="D327" i="1"/>
  <c r="D316" i="1"/>
  <c r="D305" i="1"/>
  <c r="D295" i="1"/>
  <c r="D284" i="1"/>
  <c r="D273" i="1"/>
  <c r="D263" i="1"/>
  <c r="D252" i="1"/>
  <c r="D241" i="1"/>
  <c r="D231" i="1"/>
  <c r="D220" i="1"/>
  <c r="D209" i="1"/>
  <c r="D199" i="1"/>
  <c r="D188" i="1"/>
  <c r="D177" i="1"/>
  <c r="D167" i="1"/>
  <c r="D156" i="1"/>
  <c r="D145" i="1"/>
  <c r="D135" i="1"/>
  <c r="D124" i="1"/>
  <c r="D113" i="1"/>
  <c r="D103" i="1"/>
  <c r="D92" i="1"/>
  <c r="D81" i="1"/>
  <c r="D71" i="1"/>
  <c r="D60" i="1"/>
  <c r="D49" i="1"/>
  <c r="D39" i="1"/>
  <c r="D28" i="1"/>
  <c r="D2572" i="1" l="1"/>
  <c r="J4" i="1"/>
  <c r="J5" i="1" s="1"/>
  <c r="J6" i="1"/>
  <c r="J7" i="1" l="1"/>
  <c r="J8" i="1" s="1"/>
  <c r="E244" i="1" s="1"/>
  <c r="E22" i="1" l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28" i="1"/>
  <c r="E339" i="1"/>
  <c r="E347" i="1"/>
  <c r="E355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332" i="1"/>
  <c r="E340" i="1"/>
  <c r="E348" i="1"/>
  <c r="E356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335" i="1"/>
  <c r="E343" i="1"/>
  <c r="E351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336" i="1"/>
  <c r="E344" i="1"/>
  <c r="E352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963" i="1"/>
  <c r="E974" i="1"/>
  <c r="E982" i="1"/>
  <c r="E990" i="1"/>
  <c r="E998" i="1"/>
  <c r="E1006" i="1"/>
  <c r="E1014" i="1"/>
  <c r="E1022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967" i="1"/>
  <c r="E975" i="1"/>
  <c r="E983" i="1"/>
  <c r="E991" i="1"/>
  <c r="E999" i="1"/>
  <c r="E1007" i="1"/>
  <c r="E1015" i="1"/>
  <c r="E1023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970" i="1"/>
  <c r="E978" i="1"/>
  <c r="E986" i="1"/>
  <c r="E994" i="1"/>
  <c r="E1002" i="1"/>
  <c r="E1010" i="1"/>
  <c r="E1018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971" i="1"/>
  <c r="E979" i="1"/>
  <c r="E987" i="1"/>
  <c r="E995" i="1"/>
  <c r="E1003" i="1"/>
  <c r="E1011" i="1"/>
  <c r="E1019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293" i="1"/>
  <c r="E1309" i="1"/>
  <c r="E1318" i="1"/>
  <c r="E1323" i="1"/>
  <c r="E1329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297" i="1"/>
  <c r="E1313" i="1"/>
  <c r="E1319" i="1"/>
  <c r="E1325" i="1"/>
  <c r="E1330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301" i="1"/>
  <c r="E1315" i="1"/>
  <c r="E1321" i="1"/>
  <c r="E1326" i="1"/>
  <c r="E1331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305" i="1"/>
  <c r="E1317" i="1"/>
  <c r="E1322" i="1"/>
  <c r="E1327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734" i="1"/>
  <c r="E1746" i="1"/>
  <c r="E1754" i="1"/>
  <c r="E1762" i="1"/>
  <c r="E1770" i="1"/>
  <c r="E1778" i="1"/>
  <c r="E1786" i="1"/>
  <c r="E1794" i="1"/>
  <c r="E1802" i="1"/>
  <c r="E1810" i="1"/>
  <c r="E1818" i="1"/>
  <c r="E1826" i="1"/>
  <c r="E1834" i="1"/>
  <c r="E1842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6" i="1"/>
  <c r="E1982" i="1"/>
  <c r="E1987" i="1"/>
  <c r="E1992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1738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8" i="1"/>
  <c r="E1983" i="1"/>
  <c r="E1988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79" i="1"/>
  <c r="E1984" i="1"/>
  <c r="E1990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1743" i="1"/>
  <c r="E1751" i="1"/>
  <c r="E1759" i="1"/>
  <c r="E1767" i="1"/>
  <c r="E1775" i="1"/>
  <c r="E1783" i="1"/>
  <c r="E1791" i="1"/>
  <c r="E1799" i="1"/>
  <c r="E1807" i="1"/>
  <c r="E1815" i="1"/>
  <c r="E1823" i="1"/>
  <c r="E1831" i="1"/>
  <c r="E1839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0" i="1"/>
  <c r="E1986" i="1"/>
  <c r="E1991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404" i="1"/>
  <c r="E2408" i="1"/>
  <c r="E2412" i="1"/>
  <c r="E2416" i="1"/>
  <c r="E2420" i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480" i="1"/>
  <c r="E2484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560" i="1"/>
  <c r="E2564" i="1"/>
  <c r="E2568" i="1"/>
  <c r="E2397" i="1"/>
  <c r="E2409" i="1"/>
  <c r="E2417" i="1"/>
  <c r="E2425" i="1"/>
  <c r="E2433" i="1"/>
  <c r="E2441" i="1"/>
  <c r="E2449" i="1"/>
  <c r="E2457" i="1"/>
  <c r="E2465" i="1"/>
  <c r="E2473" i="1"/>
  <c r="E2481" i="1"/>
  <c r="E2489" i="1"/>
  <c r="E2497" i="1"/>
  <c r="E2505" i="1"/>
  <c r="E2513" i="1"/>
  <c r="E2521" i="1"/>
  <c r="E2529" i="1"/>
  <c r="E2537" i="1"/>
  <c r="E2543" i="1"/>
  <c r="E2549" i="1"/>
  <c r="E2554" i="1"/>
  <c r="E2559" i="1"/>
  <c r="E2565" i="1"/>
  <c r="E2570" i="1"/>
  <c r="E2401" i="1"/>
  <c r="E2410" i="1"/>
  <c r="E2418" i="1"/>
  <c r="E2426" i="1"/>
  <c r="E2434" i="1"/>
  <c r="E2442" i="1"/>
  <c r="E2450" i="1"/>
  <c r="E2458" i="1"/>
  <c r="E2466" i="1"/>
  <c r="E2474" i="1"/>
  <c r="E2482" i="1"/>
  <c r="E2490" i="1"/>
  <c r="E2498" i="1"/>
  <c r="E2506" i="1"/>
  <c r="E2514" i="1"/>
  <c r="E2522" i="1"/>
  <c r="E2530" i="1"/>
  <c r="E2538" i="1"/>
  <c r="E2545" i="1"/>
  <c r="E2550" i="1"/>
  <c r="E2555" i="1"/>
  <c r="E2561" i="1"/>
  <c r="E2566" i="1"/>
  <c r="E2571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6" i="1"/>
  <c r="E2551" i="1"/>
  <c r="E2557" i="1"/>
  <c r="E2562" i="1"/>
  <c r="E2567" i="1"/>
  <c r="E2406" i="1"/>
  <c r="E2414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526" i="1"/>
  <c r="E2534" i="1"/>
  <c r="E2542" i="1"/>
  <c r="E2547" i="1"/>
  <c r="E2553" i="1"/>
  <c r="E2558" i="1"/>
  <c r="E2563" i="1"/>
  <c r="E2569" i="1"/>
  <c r="N5" i="1"/>
  <c r="G2454" i="1" l="1"/>
  <c r="F2454" i="1"/>
  <c r="F2541" i="1"/>
  <c r="G2541" i="1"/>
  <c r="F2413" i="1"/>
  <c r="G2413" i="1"/>
  <c r="G2474" i="1"/>
  <c r="F2474" i="1"/>
  <c r="G2537" i="1"/>
  <c r="F2537" i="1"/>
  <c r="G2409" i="1"/>
  <c r="F2409" i="1"/>
  <c r="F2512" i="1"/>
  <c r="G2512" i="1"/>
  <c r="G2432" i="1"/>
  <c r="F2432" i="1"/>
  <c r="G2368" i="1"/>
  <c r="F2368" i="1"/>
  <c r="F2320" i="1"/>
  <c r="G2320" i="1"/>
  <c r="F2272" i="1"/>
  <c r="G2272" i="1"/>
  <c r="F2208" i="1"/>
  <c r="G2208" i="1"/>
  <c r="F2144" i="1"/>
  <c r="G2144" i="1"/>
  <c r="F2096" i="1"/>
  <c r="G2096" i="1"/>
  <c r="F2032" i="1"/>
  <c r="G2032" i="1"/>
  <c r="G1951" i="1"/>
  <c r="F1951" i="1"/>
  <c r="F1823" i="1"/>
  <c r="G1823" i="1"/>
  <c r="G2535" i="1"/>
  <c r="F2535" i="1"/>
  <c r="G2455" i="1"/>
  <c r="F2455" i="1"/>
  <c r="F2407" i="1"/>
  <c r="G2407" i="1"/>
  <c r="F2327" i="1"/>
  <c r="G2327" i="1"/>
  <c r="G2279" i="1"/>
  <c r="F2279" i="1"/>
  <c r="G2215" i="1"/>
  <c r="F2215" i="1"/>
  <c r="G2135" i="1"/>
  <c r="F2135" i="1"/>
  <c r="G2071" i="1"/>
  <c r="F2071" i="1"/>
  <c r="F2007" i="1"/>
  <c r="G2007" i="1"/>
  <c r="F1902" i="1"/>
  <c r="G1902" i="1"/>
  <c r="G1774" i="1"/>
  <c r="F1774" i="1"/>
  <c r="F2358" i="1"/>
  <c r="G2358" i="1"/>
  <c r="F2310" i="1"/>
  <c r="G2310" i="1"/>
  <c r="G2246" i="1"/>
  <c r="F2246" i="1"/>
  <c r="G2182" i="1"/>
  <c r="F2182" i="1"/>
  <c r="F2134" i="1"/>
  <c r="G2134" i="1"/>
  <c r="G2086" i="1"/>
  <c r="F2086" i="1"/>
  <c r="G2022" i="1"/>
  <c r="F2022" i="1"/>
  <c r="G1931" i="1"/>
  <c r="F1931" i="1"/>
  <c r="F1803" i="1"/>
  <c r="G1803" i="1"/>
  <c r="G2381" i="1"/>
  <c r="F2381" i="1"/>
  <c r="F2301" i="1"/>
  <c r="G2301" i="1"/>
  <c r="G2253" i="1"/>
  <c r="F2253" i="1"/>
  <c r="G2205" i="1"/>
  <c r="F2205" i="1"/>
  <c r="G2141" i="1"/>
  <c r="F2141" i="1"/>
  <c r="G2077" i="1"/>
  <c r="F2077" i="1"/>
  <c r="F2013" i="1"/>
  <c r="G2013" i="1"/>
  <c r="G1882" i="1"/>
  <c r="F1882" i="1"/>
  <c r="G1989" i="1"/>
  <c r="F1989" i="1"/>
  <c r="G1925" i="1"/>
  <c r="F1925" i="1"/>
  <c r="G1877" i="1"/>
  <c r="F1877" i="1"/>
  <c r="G1829" i="1"/>
  <c r="F1829" i="1"/>
  <c r="F1781" i="1"/>
  <c r="G1781" i="1"/>
  <c r="G1717" i="1"/>
  <c r="F1717" i="1"/>
  <c r="F1653" i="1"/>
  <c r="G1653" i="1"/>
  <c r="G1589" i="1"/>
  <c r="F1589" i="1"/>
  <c r="G1541" i="1"/>
  <c r="F1541" i="1"/>
  <c r="G1493" i="1"/>
  <c r="F1493" i="1"/>
  <c r="G1413" i="1"/>
  <c r="F1413" i="1"/>
  <c r="G1349" i="1"/>
  <c r="F1349" i="1"/>
  <c r="G1944" i="1"/>
  <c r="F1944" i="1"/>
  <c r="G1896" i="1"/>
  <c r="F1896" i="1"/>
  <c r="F1832" i="1"/>
  <c r="G1832" i="1"/>
  <c r="F1752" i="1"/>
  <c r="G1752" i="1"/>
  <c r="F1704" i="1"/>
  <c r="G1704" i="1"/>
  <c r="F1624" i="1"/>
  <c r="G1624" i="1"/>
  <c r="F1528" i="1"/>
  <c r="G1528" i="1"/>
  <c r="F1464" i="1"/>
  <c r="G1464" i="1"/>
  <c r="G1400" i="1"/>
  <c r="F1400" i="1"/>
  <c r="G1352" i="1"/>
  <c r="F1352" i="1"/>
  <c r="F1715" i="1"/>
  <c r="G1715" i="1"/>
  <c r="G1651" i="1"/>
  <c r="F1651" i="1"/>
  <c r="G1587" i="1"/>
  <c r="F1587" i="1"/>
  <c r="F1523" i="1"/>
  <c r="G1523" i="1"/>
  <c r="G1443" i="1"/>
  <c r="F1443" i="1"/>
  <c r="G1379" i="1"/>
  <c r="F1379" i="1"/>
  <c r="F1297" i="1"/>
  <c r="G1297" i="1"/>
  <c r="F1686" i="1"/>
  <c r="G1686" i="1"/>
  <c r="G1638" i="1"/>
  <c r="F1638" i="1"/>
  <c r="G1590" i="1"/>
  <c r="F1590" i="1"/>
  <c r="G1526" i="1"/>
  <c r="F1526" i="1"/>
  <c r="G1462" i="1"/>
  <c r="F1462" i="1"/>
  <c r="F1414" i="1"/>
  <c r="G1414" i="1"/>
  <c r="F1334" i="1"/>
  <c r="G1334" i="1"/>
  <c r="G1290" i="1"/>
  <c r="F1290" i="1"/>
  <c r="G1242" i="1"/>
  <c r="F1242" i="1"/>
  <c r="F1178" i="1"/>
  <c r="G1178" i="1"/>
  <c r="F1114" i="1"/>
  <c r="G1114" i="1"/>
  <c r="F1066" i="1"/>
  <c r="G1066" i="1"/>
  <c r="G979" i="1"/>
  <c r="F979" i="1"/>
  <c r="F1233" i="1"/>
  <c r="G1233" i="1"/>
  <c r="G1185" i="1"/>
  <c r="F1185" i="1"/>
  <c r="G1121" i="1"/>
  <c r="F1121" i="1"/>
  <c r="F1073" i="1"/>
  <c r="G1073" i="1"/>
  <c r="G994" i="1"/>
  <c r="F994" i="1"/>
  <c r="F1284" i="1"/>
  <c r="G1284" i="1"/>
  <c r="G1220" i="1"/>
  <c r="F1220" i="1"/>
  <c r="F1140" i="1"/>
  <c r="G1140" i="1"/>
  <c r="G1092" i="1"/>
  <c r="F1092" i="1"/>
  <c r="F999" i="1"/>
  <c r="G999" i="1"/>
  <c r="G1283" i="1"/>
  <c r="F1283" i="1"/>
  <c r="G1219" i="1"/>
  <c r="F1219" i="1"/>
  <c r="G1155" i="1"/>
  <c r="F1155" i="1"/>
  <c r="G1107" i="1"/>
  <c r="F1107" i="1"/>
  <c r="G1043" i="1"/>
  <c r="F1043" i="1"/>
  <c r="F1012" i="1"/>
  <c r="G1012" i="1"/>
  <c r="G948" i="1"/>
  <c r="F948" i="1"/>
  <c r="F884" i="1"/>
  <c r="G884" i="1"/>
  <c r="F820" i="1"/>
  <c r="G820" i="1"/>
  <c r="G772" i="1"/>
  <c r="F772" i="1"/>
  <c r="G692" i="1"/>
  <c r="F692" i="1"/>
  <c r="F919" i="1"/>
  <c r="G919" i="1"/>
  <c r="F839" i="1"/>
  <c r="G839" i="1"/>
  <c r="F775" i="1"/>
  <c r="G775" i="1"/>
  <c r="F695" i="1"/>
  <c r="G695" i="1"/>
  <c r="G930" i="1"/>
  <c r="F930" i="1"/>
  <c r="G898" i="1"/>
  <c r="F898" i="1"/>
  <c r="F818" i="1"/>
  <c r="G818" i="1"/>
  <c r="F754" i="1"/>
  <c r="G754" i="1"/>
  <c r="G706" i="1"/>
  <c r="F706" i="1"/>
  <c r="F981" i="1"/>
  <c r="G981" i="1"/>
  <c r="G933" i="1"/>
  <c r="F933" i="1"/>
  <c r="F885" i="1"/>
  <c r="G885" i="1"/>
  <c r="F821" i="1"/>
  <c r="G821" i="1"/>
  <c r="F757" i="1"/>
  <c r="G757" i="1"/>
  <c r="G709" i="1"/>
  <c r="F709" i="1"/>
  <c r="G631" i="1"/>
  <c r="F631" i="1"/>
  <c r="F583" i="1"/>
  <c r="G583" i="1"/>
  <c r="G503" i="1"/>
  <c r="F503" i="1"/>
  <c r="F455" i="1"/>
  <c r="G455" i="1"/>
  <c r="G407" i="1"/>
  <c r="F407" i="1"/>
  <c r="F359" i="1"/>
  <c r="G359" i="1"/>
  <c r="F618" i="1"/>
  <c r="G618" i="1"/>
  <c r="F570" i="1"/>
  <c r="G570" i="1"/>
  <c r="F522" i="1"/>
  <c r="G522" i="1"/>
  <c r="F442" i="1"/>
  <c r="G442" i="1"/>
  <c r="F394" i="1"/>
  <c r="G394" i="1"/>
  <c r="G335" i="1"/>
  <c r="F335" i="1"/>
  <c r="F621" i="1"/>
  <c r="G621" i="1"/>
  <c r="G557" i="1"/>
  <c r="F557" i="1"/>
  <c r="G509" i="1"/>
  <c r="F509" i="1"/>
  <c r="G445" i="1"/>
  <c r="F445" i="1"/>
  <c r="G397" i="1"/>
  <c r="F397" i="1"/>
  <c r="G340" i="1"/>
  <c r="F340" i="1"/>
  <c r="G612" i="1"/>
  <c r="F612" i="1"/>
  <c r="G548" i="1"/>
  <c r="F548" i="1"/>
  <c r="G484" i="1"/>
  <c r="F484" i="1"/>
  <c r="G420" i="1"/>
  <c r="F420" i="1"/>
  <c r="F372" i="1"/>
  <c r="G372" i="1"/>
  <c r="F341" i="1"/>
  <c r="G341" i="1"/>
  <c r="F261" i="1"/>
  <c r="G261" i="1"/>
  <c r="G213" i="1"/>
  <c r="F213" i="1"/>
  <c r="G149" i="1"/>
  <c r="F149" i="1"/>
  <c r="G101" i="1"/>
  <c r="F101" i="1"/>
  <c r="G21" i="1"/>
  <c r="F21" i="1"/>
  <c r="G280" i="1"/>
  <c r="F280" i="1"/>
  <c r="G200" i="1"/>
  <c r="F200" i="1"/>
  <c r="G136" i="1"/>
  <c r="F136" i="1"/>
  <c r="F88" i="1"/>
  <c r="G88" i="1"/>
  <c r="G323" i="1"/>
  <c r="F323" i="1"/>
  <c r="G259" i="1"/>
  <c r="F259" i="1"/>
  <c r="F211" i="1"/>
  <c r="G211" i="1"/>
  <c r="G163" i="1"/>
  <c r="F163" i="1"/>
  <c r="F115" i="1"/>
  <c r="G115" i="1"/>
  <c r="G67" i="1"/>
  <c r="F67" i="1"/>
  <c r="G338" i="1"/>
  <c r="F338" i="1"/>
  <c r="F274" i="1"/>
  <c r="G274" i="1"/>
  <c r="G210" i="1"/>
  <c r="F210" i="1"/>
  <c r="G66" i="1"/>
  <c r="F66" i="1"/>
  <c r="F2563" i="1"/>
  <c r="G2563" i="1"/>
  <c r="G2446" i="1"/>
  <c r="F2446" i="1"/>
  <c r="F2469" i="1"/>
  <c r="G2469" i="1"/>
  <c r="F2530" i="1"/>
  <c r="G2530" i="1"/>
  <c r="F2554" i="1"/>
  <c r="G2554" i="1"/>
  <c r="G2433" i="1"/>
  <c r="F2433" i="1"/>
  <c r="G2524" i="1"/>
  <c r="F2524" i="1"/>
  <c r="F2476" i="1"/>
  <c r="G2476" i="1"/>
  <c r="G2412" i="1"/>
  <c r="F2412" i="1"/>
  <c r="G2348" i="1"/>
  <c r="F2348" i="1"/>
  <c r="G2284" i="1"/>
  <c r="F2284" i="1"/>
  <c r="G2204" i="1"/>
  <c r="F2204" i="1"/>
  <c r="G2156" i="1"/>
  <c r="F2156" i="1"/>
  <c r="G2092" i="1"/>
  <c r="F2092" i="1"/>
  <c r="G2060" i="1"/>
  <c r="F2060" i="1"/>
  <c r="G2028" i="1"/>
  <c r="F2028" i="1"/>
  <c r="G1996" i="1"/>
  <c r="F1996" i="1"/>
  <c r="G1879" i="1"/>
  <c r="F1879" i="1"/>
  <c r="F1847" i="1"/>
  <c r="G1847" i="1"/>
  <c r="G1751" i="1"/>
  <c r="F1751" i="1"/>
  <c r="G2515" i="1"/>
  <c r="F2515" i="1"/>
  <c r="F2467" i="1"/>
  <c r="G2467" i="1"/>
  <c r="F2419" i="1"/>
  <c r="G2419" i="1"/>
  <c r="G2371" i="1"/>
  <c r="F2371" i="1"/>
  <c r="F2339" i="1"/>
  <c r="G2339" i="1"/>
  <c r="G2307" i="1"/>
  <c r="F2307" i="1"/>
  <c r="G2259" i="1"/>
  <c r="F2259" i="1"/>
  <c r="G2211" i="1"/>
  <c r="F2211" i="1"/>
  <c r="G2179" i="1"/>
  <c r="F2179" i="1"/>
  <c r="G2147" i="1"/>
  <c r="F2147" i="1"/>
  <c r="G2115" i="1"/>
  <c r="F2115" i="1"/>
  <c r="G2083" i="1"/>
  <c r="F2083" i="1"/>
  <c r="G2051" i="1"/>
  <c r="F2051" i="1"/>
  <c r="F2019" i="1"/>
  <c r="G2019" i="1"/>
  <c r="G2003" i="1"/>
  <c r="F2003" i="1"/>
  <c r="F1984" i="1"/>
  <c r="G1984" i="1"/>
  <c r="F1958" i="1"/>
  <c r="G1958" i="1"/>
  <c r="F1894" i="1"/>
  <c r="G1894" i="1"/>
  <c r="F1862" i="1"/>
  <c r="G1862" i="1"/>
  <c r="F1830" i="1"/>
  <c r="G1830" i="1"/>
  <c r="F1798" i="1"/>
  <c r="G1798" i="1"/>
  <c r="G1766" i="1"/>
  <c r="F1766" i="1"/>
  <c r="F2402" i="1"/>
  <c r="G2402" i="1"/>
  <c r="G2386" i="1"/>
  <c r="F2386" i="1"/>
  <c r="F2370" i="1"/>
  <c r="G2370" i="1"/>
  <c r="G2354" i="1"/>
  <c r="F2354" i="1"/>
  <c r="G2338" i="1"/>
  <c r="F2338" i="1"/>
  <c r="G2322" i="1"/>
  <c r="F2322" i="1"/>
  <c r="G2306" i="1"/>
  <c r="F2306" i="1"/>
  <c r="G2290" i="1"/>
  <c r="F2290" i="1"/>
  <c r="F2274" i="1"/>
  <c r="G2274" i="1"/>
  <c r="G2258" i="1"/>
  <c r="F2258" i="1"/>
  <c r="G2242" i="1"/>
  <c r="F2242" i="1"/>
  <c r="G2226" i="1"/>
  <c r="F2226" i="1"/>
  <c r="G2210" i="1"/>
  <c r="F2210" i="1"/>
  <c r="F2194" i="1"/>
  <c r="G2194" i="1"/>
  <c r="G2178" i="1"/>
  <c r="F2178" i="1"/>
  <c r="F2162" i="1"/>
  <c r="G2162" i="1"/>
  <c r="G2146" i="1"/>
  <c r="F2146" i="1"/>
  <c r="F2130" i="1"/>
  <c r="G2130" i="1"/>
  <c r="G2114" i="1"/>
  <c r="F2114" i="1"/>
  <c r="F2098" i="1"/>
  <c r="G2098" i="1"/>
  <c r="G2082" i="1"/>
  <c r="F2082" i="1"/>
  <c r="F2066" i="1"/>
  <c r="G2066" i="1"/>
  <c r="G2050" i="1"/>
  <c r="F2050" i="1"/>
  <c r="F2034" i="1"/>
  <c r="G2034" i="1"/>
  <c r="G2018" i="1"/>
  <c r="F2018" i="1"/>
  <c r="F2002" i="1"/>
  <c r="G2002" i="1"/>
  <c r="G1983" i="1"/>
  <c r="F1983" i="1"/>
  <c r="G1955" i="1"/>
  <c r="F1955" i="1"/>
  <c r="G1923" i="1"/>
  <c r="F1923" i="1"/>
  <c r="G1891" i="1"/>
  <c r="F1891" i="1"/>
  <c r="G1859" i="1"/>
  <c r="F1859" i="1"/>
  <c r="F1827" i="1"/>
  <c r="G1827" i="1"/>
  <c r="G1795" i="1"/>
  <c r="F1795" i="1"/>
  <c r="G1763" i="1"/>
  <c r="F1763" i="1"/>
  <c r="G2393" i="1"/>
  <c r="F2393" i="1"/>
  <c r="G2377" i="1"/>
  <c r="F2377" i="1"/>
  <c r="F2361" i="1"/>
  <c r="G2361" i="1"/>
  <c r="G2345" i="1"/>
  <c r="F2345" i="1"/>
  <c r="F2329" i="1"/>
  <c r="G2329" i="1"/>
  <c r="G2313" i="1"/>
  <c r="F2313" i="1"/>
  <c r="F2297" i="1"/>
  <c r="G2297" i="1"/>
  <c r="G2281" i="1"/>
  <c r="F2281" i="1"/>
  <c r="F2265" i="1"/>
  <c r="G2265" i="1"/>
  <c r="F2249" i="1"/>
  <c r="G2249" i="1"/>
  <c r="F2233" i="1"/>
  <c r="G2233" i="1"/>
  <c r="G2217" i="1"/>
  <c r="F2217" i="1"/>
  <c r="G2201" i="1"/>
  <c r="F2201" i="1"/>
  <c r="G2185" i="1"/>
  <c r="F2185" i="1"/>
  <c r="F2169" i="1"/>
  <c r="G2169" i="1"/>
  <c r="F2153" i="1"/>
  <c r="G2153" i="1"/>
  <c r="G2137" i="1"/>
  <c r="F2137" i="1"/>
  <c r="G2121" i="1"/>
  <c r="F2121" i="1"/>
  <c r="F2105" i="1"/>
  <c r="G2105" i="1"/>
  <c r="G2089" i="1"/>
  <c r="F2089" i="1"/>
  <c r="F2073" i="1"/>
  <c r="G2073" i="1"/>
  <c r="G2057" i="1"/>
  <c r="F2057" i="1"/>
  <c r="F2041" i="1"/>
  <c r="G2041" i="1"/>
  <c r="F2025" i="1"/>
  <c r="G2025" i="1"/>
  <c r="G2009" i="1"/>
  <c r="F2009" i="1"/>
  <c r="F1992" i="1"/>
  <c r="G1992" i="1"/>
  <c r="G1970" i="1"/>
  <c r="F1970" i="1"/>
  <c r="F1938" i="1"/>
  <c r="G1938" i="1"/>
  <c r="G1906" i="1"/>
  <c r="F1906" i="1"/>
  <c r="F1874" i="1"/>
  <c r="G1874" i="1"/>
  <c r="F1842" i="1"/>
  <c r="G1842" i="1"/>
  <c r="F1810" i="1"/>
  <c r="G1810" i="1"/>
  <c r="F1778" i="1"/>
  <c r="G1778" i="1"/>
  <c r="G1746" i="1"/>
  <c r="F1746" i="1"/>
  <c r="F1985" i="1"/>
  <c r="G1985" i="1"/>
  <c r="F1969" i="1"/>
  <c r="G1969" i="1"/>
  <c r="F1953" i="1"/>
  <c r="G1953" i="1"/>
  <c r="F1937" i="1"/>
  <c r="G1937" i="1"/>
  <c r="F1921" i="1"/>
  <c r="G1921" i="1"/>
  <c r="F1905" i="1"/>
  <c r="G1905" i="1"/>
  <c r="F1889" i="1"/>
  <c r="G1889" i="1"/>
  <c r="F1873" i="1"/>
  <c r="G1873" i="1"/>
  <c r="F1857" i="1"/>
  <c r="G1857" i="1"/>
  <c r="F1841" i="1"/>
  <c r="G1841" i="1"/>
  <c r="G1825" i="1"/>
  <c r="F1825" i="1"/>
  <c r="G1809" i="1"/>
  <c r="F1809" i="1"/>
  <c r="G1793" i="1"/>
  <c r="F1793" i="1"/>
  <c r="G1777" i="1"/>
  <c r="F1777" i="1"/>
  <c r="G1761" i="1"/>
  <c r="F1761" i="1"/>
  <c r="F1745" i="1"/>
  <c r="G1745" i="1"/>
  <c r="G1729" i="1"/>
  <c r="F1729" i="1"/>
  <c r="F1713" i="1"/>
  <c r="G1713" i="1"/>
  <c r="G1697" i="1"/>
  <c r="F1697" i="1"/>
  <c r="G1681" i="1"/>
  <c r="F1681" i="1"/>
  <c r="G1665" i="1"/>
  <c r="F1665" i="1"/>
  <c r="G1649" i="1"/>
  <c r="F1649" i="1"/>
  <c r="G1633" i="1"/>
  <c r="F1633" i="1"/>
  <c r="F1617" i="1"/>
  <c r="G1617" i="1"/>
  <c r="G1601" i="1"/>
  <c r="F1601" i="1"/>
  <c r="G1585" i="1"/>
  <c r="F1585" i="1"/>
  <c r="G1569" i="1"/>
  <c r="F1569" i="1"/>
  <c r="G1553" i="1"/>
  <c r="F1553" i="1"/>
  <c r="G1537" i="1"/>
  <c r="F1537" i="1"/>
  <c r="G1521" i="1"/>
  <c r="F1521" i="1"/>
  <c r="G1505" i="1"/>
  <c r="F1505" i="1"/>
  <c r="F1489" i="1"/>
  <c r="G1489" i="1"/>
  <c r="F1473" i="1"/>
  <c r="G1473" i="1"/>
  <c r="F1457" i="1"/>
  <c r="G1457" i="1"/>
  <c r="F1441" i="1"/>
  <c r="G1441" i="1"/>
  <c r="G1425" i="1"/>
  <c r="F1425" i="1"/>
  <c r="F1409" i="1"/>
  <c r="G1409" i="1"/>
  <c r="F1393" i="1"/>
  <c r="G1393" i="1"/>
  <c r="F1377" i="1"/>
  <c r="G1377" i="1"/>
  <c r="F1361" i="1"/>
  <c r="G1361" i="1"/>
  <c r="F1345" i="1"/>
  <c r="G1345" i="1"/>
  <c r="G1327" i="1"/>
  <c r="F1327" i="1"/>
  <c r="F1972" i="1"/>
  <c r="G1972" i="1"/>
  <c r="F1956" i="1"/>
  <c r="G1956" i="1"/>
  <c r="F1940" i="1"/>
  <c r="G1940" i="1"/>
  <c r="F1924" i="1"/>
  <c r="G1924" i="1"/>
  <c r="F1908" i="1"/>
  <c r="G1908" i="1"/>
  <c r="F1892" i="1"/>
  <c r="G1892" i="1"/>
  <c r="F1876" i="1"/>
  <c r="G1876" i="1"/>
  <c r="F1860" i="1"/>
  <c r="G1860" i="1"/>
  <c r="F1844" i="1"/>
  <c r="G1844" i="1"/>
  <c r="G1828" i="1"/>
  <c r="F1828" i="1"/>
  <c r="G1812" i="1"/>
  <c r="F1812" i="1"/>
  <c r="F1796" i="1"/>
  <c r="G1796" i="1"/>
  <c r="F1780" i="1"/>
  <c r="G1780" i="1"/>
  <c r="F1764" i="1"/>
  <c r="G1764" i="1"/>
  <c r="G1748" i="1"/>
  <c r="F1748" i="1"/>
  <c r="F1732" i="1"/>
  <c r="G1732" i="1"/>
  <c r="F1716" i="1"/>
  <c r="G1716" i="1"/>
  <c r="G1700" i="1"/>
  <c r="F1700" i="1"/>
  <c r="G1684" i="1"/>
  <c r="F1684" i="1"/>
  <c r="F1668" i="1"/>
  <c r="G1668" i="1"/>
  <c r="F1652" i="1"/>
  <c r="G1652" i="1"/>
  <c r="G1636" i="1"/>
  <c r="F1636" i="1"/>
  <c r="G1620" i="1"/>
  <c r="F1620" i="1"/>
  <c r="F1604" i="1"/>
  <c r="G1604" i="1"/>
  <c r="F1588" i="1"/>
  <c r="G1588" i="1"/>
  <c r="G1572" i="1"/>
  <c r="F1572" i="1"/>
  <c r="G1556" i="1"/>
  <c r="F1556" i="1"/>
  <c r="F1540" i="1"/>
  <c r="G1540" i="1"/>
  <c r="F1524" i="1"/>
  <c r="G1524" i="1"/>
  <c r="G1508" i="1"/>
  <c r="F1508" i="1"/>
  <c r="G1492" i="1"/>
  <c r="F1492" i="1"/>
  <c r="F1476" i="1"/>
  <c r="G1476" i="1"/>
  <c r="F1460" i="1"/>
  <c r="G1460" i="1"/>
  <c r="G1444" i="1"/>
  <c r="F1444" i="1"/>
  <c r="G1428" i="1"/>
  <c r="F1428" i="1"/>
  <c r="F1412" i="1"/>
  <c r="G1412" i="1"/>
  <c r="F1396" i="1"/>
  <c r="G1396" i="1"/>
  <c r="G1380" i="1"/>
  <c r="F1380" i="1"/>
  <c r="G1364" i="1"/>
  <c r="F1364" i="1"/>
  <c r="F1348" i="1"/>
  <c r="G1348" i="1"/>
  <c r="F1331" i="1"/>
  <c r="G1331" i="1"/>
  <c r="G1301" i="1"/>
  <c r="F1301" i="1"/>
  <c r="F1727" i="1"/>
  <c r="G1727" i="1"/>
  <c r="F1711" i="1"/>
  <c r="G1711" i="1"/>
  <c r="F1695" i="1"/>
  <c r="G1695" i="1"/>
  <c r="F1679" i="1"/>
  <c r="G1679" i="1"/>
  <c r="G1663" i="1"/>
  <c r="F1663" i="1"/>
  <c r="F1647" i="1"/>
  <c r="G1647" i="1"/>
  <c r="G1631" i="1"/>
  <c r="F1631" i="1"/>
  <c r="F1615" i="1"/>
  <c r="G1615" i="1"/>
  <c r="G1599" i="1"/>
  <c r="F1599" i="1"/>
  <c r="F1583" i="1"/>
  <c r="G1583" i="1"/>
  <c r="G1567" i="1"/>
  <c r="F1567" i="1"/>
  <c r="G1551" i="1"/>
  <c r="F1551" i="1"/>
  <c r="F1535" i="1"/>
  <c r="G1535" i="1"/>
  <c r="G1519" i="1"/>
  <c r="F1519" i="1"/>
  <c r="F1503" i="1"/>
  <c r="G1503" i="1"/>
  <c r="G1487" i="1"/>
  <c r="F1487" i="1"/>
  <c r="F1471" i="1"/>
  <c r="G1471" i="1"/>
  <c r="G1455" i="1"/>
  <c r="F1455" i="1"/>
  <c r="G1439" i="1"/>
  <c r="F1439" i="1"/>
  <c r="F1423" i="1"/>
  <c r="G1423" i="1"/>
  <c r="G1407" i="1"/>
  <c r="F1407" i="1"/>
  <c r="G1391" i="1"/>
  <c r="F1391" i="1"/>
  <c r="F1375" i="1"/>
  <c r="G1375" i="1"/>
  <c r="G1359" i="1"/>
  <c r="F1359" i="1"/>
  <c r="F1343" i="1"/>
  <c r="G1343" i="1"/>
  <c r="F1325" i="1"/>
  <c r="G1325" i="1"/>
  <c r="F1730" i="1"/>
  <c r="G1730" i="1"/>
  <c r="G1714" i="1"/>
  <c r="F1714" i="1"/>
  <c r="F1698" i="1"/>
  <c r="G1698" i="1"/>
  <c r="F1682" i="1"/>
  <c r="G1682" i="1"/>
  <c r="F1666" i="1"/>
  <c r="G1666" i="1"/>
  <c r="F1650" i="1"/>
  <c r="G1650" i="1"/>
  <c r="G1634" i="1"/>
  <c r="F1634" i="1"/>
  <c r="G1618" i="1"/>
  <c r="F1618" i="1"/>
  <c r="G1602" i="1"/>
  <c r="F1602" i="1"/>
  <c r="F1586" i="1"/>
  <c r="G1586" i="1"/>
  <c r="G1570" i="1"/>
  <c r="F1570" i="1"/>
  <c r="G1554" i="1"/>
  <c r="F1554" i="1"/>
  <c r="F1538" i="1"/>
  <c r="G1538" i="1"/>
  <c r="G1522" i="1"/>
  <c r="F1522" i="1"/>
  <c r="G1506" i="1"/>
  <c r="F1506" i="1"/>
  <c r="G1490" i="1"/>
  <c r="F1490" i="1"/>
  <c r="F1474" i="1"/>
  <c r="G1474" i="1"/>
  <c r="G1458" i="1"/>
  <c r="F1458" i="1"/>
  <c r="G1442" i="1"/>
  <c r="F1442" i="1"/>
  <c r="G1426" i="1"/>
  <c r="F1426" i="1"/>
  <c r="G1410" i="1"/>
  <c r="F1410" i="1"/>
  <c r="F1394" i="1"/>
  <c r="G1394" i="1"/>
  <c r="G1378" i="1"/>
  <c r="F1378" i="1"/>
  <c r="G1362" i="1"/>
  <c r="F1362" i="1"/>
  <c r="F1346" i="1"/>
  <c r="G1346" i="1"/>
  <c r="F1329" i="1"/>
  <c r="G1329" i="1"/>
  <c r="F1293" i="1"/>
  <c r="G1293" i="1"/>
  <c r="G1302" i="1"/>
  <c r="F1302" i="1"/>
  <c r="F1286" i="1"/>
  <c r="G1286" i="1"/>
  <c r="F1270" i="1"/>
  <c r="G1270" i="1"/>
  <c r="G1254" i="1"/>
  <c r="F1254" i="1"/>
  <c r="G1238" i="1"/>
  <c r="F1238" i="1"/>
  <c r="G1222" i="1"/>
  <c r="F1222" i="1"/>
  <c r="G1206" i="1"/>
  <c r="F1206" i="1"/>
  <c r="G1190" i="1"/>
  <c r="F1190" i="1"/>
  <c r="G1174" i="1"/>
  <c r="F1174" i="1"/>
  <c r="G1158" i="1"/>
  <c r="F1158" i="1"/>
  <c r="F1142" i="1"/>
  <c r="G1142" i="1"/>
  <c r="G1126" i="1"/>
  <c r="F1126" i="1"/>
  <c r="G1110" i="1"/>
  <c r="F1110" i="1"/>
  <c r="F1094" i="1"/>
  <c r="G1094" i="1"/>
  <c r="F1078" i="1"/>
  <c r="G1078" i="1"/>
  <c r="F1062" i="1"/>
  <c r="G1062" i="1"/>
  <c r="G1046" i="1"/>
  <c r="F1046" i="1"/>
  <c r="F1030" i="1"/>
  <c r="G1030" i="1"/>
  <c r="F1003" i="1"/>
  <c r="G1003" i="1"/>
  <c r="F971" i="1"/>
  <c r="G971" i="1"/>
  <c r="F1277" i="1"/>
  <c r="G1277" i="1"/>
  <c r="F1261" i="1"/>
  <c r="G1261" i="1"/>
  <c r="F1245" i="1"/>
  <c r="G1245" i="1"/>
  <c r="G1229" i="1"/>
  <c r="F1229" i="1"/>
  <c r="F1213" i="1"/>
  <c r="G1213" i="1"/>
  <c r="G1197" i="1"/>
  <c r="F1197" i="1"/>
  <c r="F1181" i="1"/>
  <c r="G1181" i="1"/>
  <c r="G1165" i="1"/>
  <c r="F1165" i="1"/>
  <c r="F1149" i="1"/>
  <c r="G1149" i="1"/>
  <c r="F1133" i="1"/>
  <c r="G1133" i="1"/>
  <c r="F1117" i="1"/>
  <c r="G1117" i="1"/>
  <c r="G1101" i="1"/>
  <c r="F1101" i="1"/>
  <c r="F1085" i="1"/>
  <c r="G1085" i="1"/>
  <c r="G1069" i="1"/>
  <c r="F1069" i="1"/>
  <c r="F1053" i="1"/>
  <c r="G1053" i="1"/>
  <c r="F1037" i="1"/>
  <c r="G1037" i="1"/>
  <c r="G1018" i="1"/>
  <c r="F1018" i="1"/>
  <c r="G986" i="1"/>
  <c r="F986" i="1"/>
  <c r="G1328" i="1"/>
  <c r="F1328" i="1"/>
  <c r="G1312" i="1"/>
  <c r="F1312" i="1"/>
  <c r="F1296" i="1"/>
  <c r="G1296" i="1"/>
  <c r="G1280" i="1"/>
  <c r="F1280" i="1"/>
  <c r="G1264" i="1"/>
  <c r="F1264" i="1"/>
  <c r="F1248" i="1"/>
  <c r="G1248" i="1"/>
  <c r="F1232" i="1"/>
  <c r="G1232" i="1"/>
  <c r="G1216" i="1"/>
  <c r="F1216" i="1"/>
  <c r="G1200" i="1"/>
  <c r="F1200" i="1"/>
  <c r="F1184" i="1"/>
  <c r="G1184" i="1"/>
  <c r="G1168" i="1"/>
  <c r="F1168" i="1"/>
  <c r="F1152" i="1"/>
  <c r="G1152" i="1"/>
  <c r="F1136" i="1"/>
  <c r="G1136" i="1"/>
  <c r="G1120" i="1"/>
  <c r="F1120" i="1"/>
  <c r="G1104" i="1"/>
  <c r="F1104" i="1"/>
  <c r="G1088" i="1"/>
  <c r="F1088" i="1"/>
  <c r="G1072" i="1"/>
  <c r="F1072" i="1"/>
  <c r="F1056" i="1"/>
  <c r="G1056" i="1"/>
  <c r="G1040" i="1"/>
  <c r="F1040" i="1"/>
  <c r="G1023" i="1"/>
  <c r="F1023" i="1"/>
  <c r="G991" i="1"/>
  <c r="F991" i="1"/>
  <c r="F1311" i="1"/>
  <c r="G1311" i="1"/>
  <c r="G1295" i="1"/>
  <c r="F1295" i="1"/>
  <c r="F1279" i="1"/>
  <c r="G1279" i="1"/>
  <c r="G1263" i="1"/>
  <c r="F1263" i="1"/>
  <c r="F1247" i="1"/>
  <c r="G1247" i="1"/>
  <c r="G1231" i="1"/>
  <c r="F1231" i="1"/>
  <c r="F1215" i="1"/>
  <c r="G1215" i="1"/>
  <c r="G1199" i="1"/>
  <c r="F1199" i="1"/>
  <c r="F1183" i="1"/>
  <c r="G1183" i="1"/>
  <c r="G1167" i="1"/>
  <c r="F1167" i="1"/>
  <c r="F1151" i="1"/>
  <c r="G1151" i="1"/>
  <c r="F1135" i="1"/>
  <c r="G1135" i="1"/>
  <c r="G1119" i="1"/>
  <c r="F1119" i="1"/>
  <c r="F1103" i="1"/>
  <c r="G1103" i="1"/>
  <c r="G1087" i="1"/>
  <c r="F1087" i="1"/>
  <c r="F1071" i="1"/>
  <c r="G1071" i="1"/>
  <c r="G1055" i="1"/>
  <c r="F1055" i="1"/>
  <c r="F1039" i="1"/>
  <c r="G1039" i="1"/>
  <c r="F1022" i="1"/>
  <c r="G1022" i="1"/>
  <c r="G990" i="1"/>
  <c r="F990" i="1"/>
  <c r="G1024" i="1"/>
  <c r="F1024" i="1"/>
  <c r="F1008" i="1"/>
  <c r="G1008" i="1"/>
  <c r="F992" i="1"/>
  <c r="G992" i="1"/>
  <c r="G976" i="1"/>
  <c r="F976" i="1"/>
  <c r="G960" i="1"/>
  <c r="F960" i="1"/>
  <c r="G944" i="1"/>
  <c r="F944" i="1"/>
  <c r="F928" i="1"/>
  <c r="G928" i="1"/>
  <c r="F912" i="1"/>
  <c r="G912" i="1"/>
  <c r="G896" i="1"/>
  <c r="F896" i="1"/>
  <c r="G880" i="1"/>
  <c r="F880" i="1"/>
  <c r="G864" i="1"/>
  <c r="F864" i="1"/>
  <c r="G848" i="1"/>
  <c r="F848" i="1"/>
  <c r="F832" i="1"/>
  <c r="G832" i="1"/>
  <c r="G816" i="1"/>
  <c r="F816" i="1"/>
  <c r="F800" i="1"/>
  <c r="G800" i="1"/>
  <c r="F784" i="1"/>
  <c r="G784" i="1"/>
  <c r="G768" i="1"/>
  <c r="F768" i="1"/>
  <c r="G752" i="1"/>
  <c r="F752" i="1"/>
  <c r="G736" i="1"/>
  <c r="F736" i="1"/>
  <c r="G720" i="1"/>
  <c r="F720" i="1"/>
  <c r="F704" i="1"/>
  <c r="G704" i="1"/>
  <c r="G688" i="1"/>
  <c r="F688" i="1"/>
  <c r="G947" i="1"/>
  <c r="F947" i="1"/>
  <c r="F931" i="1"/>
  <c r="G931" i="1"/>
  <c r="G915" i="1"/>
  <c r="F915" i="1"/>
  <c r="F899" i="1"/>
  <c r="G899" i="1"/>
  <c r="G883" i="1"/>
  <c r="F883" i="1"/>
  <c r="F867" i="1"/>
  <c r="G867" i="1"/>
  <c r="G851" i="1"/>
  <c r="F851" i="1"/>
  <c r="F835" i="1"/>
  <c r="G835" i="1"/>
  <c r="G819" i="1"/>
  <c r="F819" i="1"/>
  <c r="F803" i="1"/>
  <c r="G803" i="1"/>
  <c r="G787" i="1"/>
  <c r="F787" i="1"/>
  <c r="F771" i="1"/>
  <c r="G771" i="1"/>
  <c r="G755" i="1"/>
  <c r="F755" i="1"/>
  <c r="G739" i="1"/>
  <c r="F739" i="1"/>
  <c r="G723" i="1"/>
  <c r="F723" i="1"/>
  <c r="G707" i="1"/>
  <c r="F707" i="1"/>
  <c r="G691" i="1"/>
  <c r="F691" i="1"/>
  <c r="F958" i="1"/>
  <c r="G958" i="1"/>
  <c r="F942" i="1"/>
  <c r="G942" i="1"/>
  <c r="G926" i="1"/>
  <c r="F926" i="1"/>
  <c r="G910" i="1"/>
  <c r="F910" i="1"/>
  <c r="G894" i="1"/>
  <c r="F894" i="1"/>
  <c r="G878" i="1"/>
  <c r="F878" i="1"/>
  <c r="G862" i="1"/>
  <c r="F862" i="1"/>
  <c r="G846" i="1"/>
  <c r="F846" i="1"/>
  <c r="G830" i="1"/>
  <c r="F830" i="1"/>
  <c r="G814" i="1"/>
  <c r="F814" i="1"/>
  <c r="G798" i="1"/>
  <c r="F798" i="1"/>
  <c r="F782" i="1"/>
  <c r="G782" i="1"/>
  <c r="F766" i="1"/>
  <c r="G766" i="1"/>
  <c r="G750" i="1"/>
  <c r="F750" i="1"/>
  <c r="G734" i="1"/>
  <c r="F734" i="1"/>
  <c r="F718" i="1"/>
  <c r="G718" i="1"/>
  <c r="F702" i="1"/>
  <c r="G702" i="1"/>
  <c r="G686" i="1"/>
  <c r="F686" i="1"/>
  <c r="F1009" i="1"/>
  <c r="G1009" i="1"/>
  <c r="F993" i="1"/>
  <c r="G993" i="1"/>
  <c r="F977" i="1"/>
  <c r="G977" i="1"/>
  <c r="F961" i="1"/>
  <c r="G961" i="1"/>
  <c r="F945" i="1"/>
  <c r="G945" i="1"/>
  <c r="G929" i="1"/>
  <c r="F929" i="1"/>
  <c r="F913" i="1"/>
  <c r="G913" i="1"/>
  <c r="G897" i="1"/>
  <c r="F897" i="1"/>
  <c r="F881" i="1"/>
  <c r="G881" i="1"/>
  <c r="G865" i="1"/>
  <c r="F865" i="1"/>
  <c r="F849" i="1"/>
  <c r="G849" i="1"/>
  <c r="F833" i="1"/>
  <c r="G833" i="1"/>
  <c r="F817" i="1"/>
  <c r="G817" i="1"/>
  <c r="G801" i="1"/>
  <c r="F801" i="1"/>
  <c r="F785" i="1"/>
  <c r="G785" i="1"/>
  <c r="G769" i="1"/>
  <c r="F769" i="1"/>
  <c r="F753" i="1"/>
  <c r="G753" i="1"/>
  <c r="F737" i="1"/>
  <c r="G737" i="1"/>
  <c r="F721" i="1"/>
  <c r="G721" i="1"/>
  <c r="F705" i="1"/>
  <c r="G705" i="1"/>
  <c r="F689" i="1"/>
  <c r="G689" i="1"/>
  <c r="G675" i="1"/>
  <c r="F675" i="1"/>
  <c r="F659" i="1"/>
  <c r="G659" i="1"/>
  <c r="G643" i="1"/>
  <c r="F643" i="1"/>
  <c r="F627" i="1"/>
  <c r="G627" i="1"/>
  <c r="G611" i="1"/>
  <c r="F611" i="1"/>
  <c r="F595" i="1"/>
  <c r="G595" i="1"/>
  <c r="G579" i="1"/>
  <c r="F579" i="1"/>
  <c r="F563" i="1"/>
  <c r="G563" i="1"/>
  <c r="G547" i="1"/>
  <c r="F547" i="1"/>
  <c r="F531" i="1"/>
  <c r="G531" i="1"/>
  <c r="G515" i="1"/>
  <c r="F515" i="1"/>
  <c r="F499" i="1"/>
  <c r="G499" i="1"/>
  <c r="G483" i="1"/>
  <c r="F483" i="1"/>
  <c r="F467" i="1"/>
  <c r="G467" i="1"/>
  <c r="G451" i="1"/>
  <c r="F451" i="1"/>
  <c r="F435" i="1"/>
  <c r="G435" i="1"/>
  <c r="G419" i="1"/>
  <c r="F419" i="1"/>
  <c r="F403" i="1"/>
  <c r="G403" i="1"/>
  <c r="G387" i="1"/>
  <c r="F387" i="1"/>
  <c r="F371" i="1"/>
  <c r="G371" i="1"/>
  <c r="G352" i="1"/>
  <c r="F352" i="1"/>
  <c r="G678" i="1"/>
  <c r="F678" i="1"/>
  <c r="G662" i="1"/>
  <c r="F662" i="1"/>
  <c r="G646" i="1"/>
  <c r="F646" i="1"/>
  <c r="F630" i="1"/>
  <c r="G630" i="1"/>
  <c r="F614" i="1"/>
  <c r="G614" i="1"/>
  <c r="G598" i="1"/>
  <c r="F598" i="1"/>
  <c r="F582" i="1"/>
  <c r="G582" i="1"/>
  <c r="F566" i="1"/>
  <c r="G566" i="1"/>
  <c r="G550" i="1"/>
  <c r="F550" i="1"/>
  <c r="G534" i="1"/>
  <c r="F534" i="1"/>
  <c r="G518" i="1"/>
  <c r="F518" i="1"/>
  <c r="F502" i="1"/>
  <c r="G502" i="1"/>
  <c r="F486" i="1"/>
  <c r="G486" i="1"/>
  <c r="G470" i="1"/>
  <c r="F470" i="1"/>
  <c r="G454" i="1"/>
  <c r="F454" i="1"/>
  <c r="F438" i="1"/>
  <c r="G438" i="1"/>
  <c r="G422" i="1"/>
  <c r="F422" i="1"/>
  <c r="G406" i="1"/>
  <c r="F406" i="1"/>
  <c r="F390" i="1"/>
  <c r="G390" i="1"/>
  <c r="G374" i="1"/>
  <c r="F374" i="1"/>
  <c r="G358" i="1"/>
  <c r="F358" i="1"/>
  <c r="F681" i="1"/>
  <c r="G681" i="1"/>
  <c r="F665" i="1"/>
  <c r="G665" i="1"/>
  <c r="F649" i="1"/>
  <c r="G649" i="1"/>
  <c r="F633" i="1"/>
  <c r="G633" i="1"/>
  <c r="F617" i="1"/>
  <c r="G617" i="1"/>
  <c r="F601" i="1"/>
  <c r="G601" i="1"/>
  <c r="F585" i="1"/>
  <c r="G585" i="1"/>
  <c r="G569" i="1"/>
  <c r="F569" i="1"/>
  <c r="F553" i="1"/>
  <c r="G553" i="1"/>
  <c r="G537" i="1"/>
  <c r="F537" i="1"/>
  <c r="F521" i="1"/>
  <c r="G521" i="1"/>
  <c r="G505" i="1"/>
  <c r="F505" i="1"/>
  <c r="F489" i="1"/>
  <c r="G489" i="1"/>
  <c r="G473" i="1"/>
  <c r="F473" i="1"/>
  <c r="F457" i="1"/>
  <c r="G457" i="1"/>
  <c r="G441" i="1"/>
  <c r="F441" i="1"/>
  <c r="F425" i="1"/>
  <c r="G425" i="1"/>
  <c r="G409" i="1"/>
  <c r="F409" i="1"/>
  <c r="F393" i="1"/>
  <c r="G393" i="1"/>
  <c r="G377" i="1"/>
  <c r="F377" i="1"/>
  <c r="F361" i="1"/>
  <c r="G361" i="1"/>
  <c r="F332" i="1"/>
  <c r="G332" i="1"/>
  <c r="F672" i="1"/>
  <c r="G672" i="1"/>
  <c r="G656" i="1"/>
  <c r="F656" i="1"/>
  <c r="G640" i="1"/>
  <c r="F640" i="1"/>
  <c r="G624" i="1"/>
  <c r="F624" i="1"/>
  <c r="F608" i="1"/>
  <c r="G608" i="1"/>
  <c r="G592" i="1"/>
  <c r="F592" i="1"/>
  <c r="G576" i="1"/>
  <c r="F576" i="1"/>
  <c r="F560" i="1"/>
  <c r="G560" i="1"/>
  <c r="F544" i="1"/>
  <c r="G544" i="1"/>
  <c r="G528" i="1"/>
  <c r="F528" i="1"/>
  <c r="G512" i="1"/>
  <c r="F512" i="1"/>
  <c r="G496" i="1"/>
  <c r="F496" i="1"/>
  <c r="F480" i="1"/>
  <c r="G480" i="1"/>
  <c r="G464" i="1"/>
  <c r="F464" i="1"/>
  <c r="G448" i="1"/>
  <c r="F448" i="1"/>
  <c r="F432" i="1"/>
  <c r="G432" i="1"/>
  <c r="F416" i="1"/>
  <c r="G416" i="1"/>
  <c r="G400" i="1"/>
  <c r="F400" i="1"/>
  <c r="G384" i="1"/>
  <c r="F384" i="1"/>
  <c r="G368" i="1"/>
  <c r="F368" i="1"/>
  <c r="G347" i="1"/>
  <c r="F347" i="1"/>
  <c r="F353" i="1"/>
  <c r="G353" i="1"/>
  <c r="G337" i="1"/>
  <c r="F337" i="1"/>
  <c r="F321" i="1"/>
  <c r="G321" i="1"/>
  <c r="G305" i="1"/>
  <c r="F305" i="1"/>
  <c r="F289" i="1"/>
  <c r="G289" i="1"/>
  <c r="F273" i="1"/>
  <c r="G273" i="1"/>
  <c r="F257" i="1"/>
  <c r="G257" i="1"/>
  <c r="G241" i="1"/>
  <c r="F241" i="1"/>
  <c r="G225" i="1"/>
  <c r="F225" i="1"/>
  <c r="G209" i="1"/>
  <c r="F209" i="1"/>
  <c r="G193" i="1"/>
  <c r="F193" i="1"/>
  <c r="G177" i="1"/>
  <c r="F177" i="1"/>
  <c r="F161" i="1"/>
  <c r="G161" i="1"/>
  <c r="G145" i="1"/>
  <c r="F145" i="1"/>
  <c r="G129" i="1"/>
  <c r="F129" i="1"/>
  <c r="F113" i="1"/>
  <c r="G113" i="1"/>
  <c r="G97" i="1"/>
  <c r="F97" i="1"/>
  <c r="F81" i="1"/>
  <c r="G81" i="1"/>
  <c r="G65" i="1"/>
  <c r="F65" i="1"/>
  <c r="F49" i="1"/>
  <c r="G49" i="1"/>
  <c r="F33" i="1"/>
  <c r="G33" i="1"/>
  <c r="F324" i="1"/>
  <c r="G324" i="1"/>
  <c r="G308" i="1"/>
  <c r="F308" i="1"/>
  <c r="G292" i="1"/>
  <c r="F292" i="1"/>
  <c r="F276" i="1"/>
  <c r="G276" i="1"/>
  <c r="G260" i="1"/>
  <c r="F260" i="1"/>
  <c r="F244" i="1"/>
  <c r="G244" i="1"/>
  <c r="G228" i="1"/>
  <c r="F228" i="1"/>
  <c r="F212" i="1"/>
  <c r="G212" i="1"/>
  <c r="G196" i="1"/>
  <c r="F196" i="1"/>
  <c r="F180" i="1"/>
  <c r="G180" i="1"/>
  <c r="F164" i="1"/>
  <c r="G164" i="1"/>
  <c r="F148" i="1"/>
  <c r="G148" i="1"/>
  <c r="F132" i="1"/>
  <c r="G132" i="1"/>
  <c r="F116" i="1"/>
  <c r="G116" i="1"/>
  <c r="G100" i="1"/>
  <c r="F100" i="1"/>
  <c r="F84" i="1"/>
  <c r="G84" i="1"/>
  <c r="G68" i="1"/>
  <c r="F68" i="1"/>
  <c r="G52" i="1"/>
  <c r="F52" i="1"/>
  <c r="G36" i="1"/>
  <c r="F36" i="1"/>
  <c r="G20" i="1"/>
  <c r="F20" i="1"/>
  <c r="F319" i="1"/>
  <c r="G319" i="1"/>
  <c r="G303" i="1"/>
  <c r="F303" i="1"/>
  <c r="F287" i="1"/>
  <c r="G287" i="1"/>
  <c r="G271" i="1"/>
  <c r="F271" i="1"/>
  <c r="F255" i="1"/>
  <c r="G255" i="1"/>
  <c r="G239" i="1"/>
  <c r="F239" i="1"/>
  <c r="F223" i="1"/>
  <c r="G223" i="1"/>
  <c r="G207" i="1"/>
  <c r="F207" i="1"/>
  <c r="F191" i="1"/>
  <c r="G191" i="1"/>
  <c r="G175" i="1"/>
  <c r="F175" i="1"/>
  <c r="F159" i="1"/>
  <c r="G159" i="1"/>
  <c r="G143" i="1"/>
  <c r="F143" i="1"/>
  <c r="F127" i="1"/>
  <c r="G127" i="1"/>
  <c r="G111" i="1"/>
  <c r="F111" i="1"/>
  <c r="F95" i="1"/>
  <c r="G95" i="1"/>
  <c r="G79" i="1"/>
  <c r="F79" i="1"/>
  <c r="F63" i="1"/>
  <c r="G63" i="1"/>
  <c r="G47" i="1"/>
  <c r="F47" i="1"/>
  <c r="F31" i="1"/>
  <c r="G31" i="1"/>
  <c r="G350" i="1"/>
  <c r="F350" i="1"/>
  <c r="G334" i="1"/>
  <c r="F334" i="1"/>
  <c r="G318" i="1"/>
  <c r="F318" i="1"/>
  <c r="G302" i="1"/>
  <c r="F302" i="1"/>
  <c r="G286" i="1"/>
  <c r="F286" i="1"/>
  <c r="G270" i="1"/>
  <c r="F270" i="1"/>
  <c r="F254" i="1"/>
  <c r="G254" i="1"/>
  <c r="F238" i="1"/>
  <c r="G238" i="1"/>
  <c r="F222" i="1"/>
  <c r="G222" i="1"/>
  <c r="G206" i="1"/>
  <c r="F206" i="1"/>
  <c r="G190" i="1"/>
  <c r="F190" i="1"/>
  <c r="G174" i="1"/>
  <c r="F174" i="1"/>
  <c r="F158" i="1"/>
  <c r="G158" i="1"/>
  <c r="F142" i="1"/>
  <c r="G142" i="1"/>
  <c r="F126" i="1"/>
  <c r="G126" i="1"/>
  <c r="G110" i="1"/>
  <c r="F110" i="1"/>
  <c r="G94" i="1"/>
  <c r="F94" i="1"/>
  <c r="G78" i="1"/>
  <c r="F78" i="1"/>
  <c r="G62" i="1"/>
  <c r="F62" i="1"/>
  <c r="F46" i="1"/>
  <c r="G46" i="1"/>
  <c r="F30" i="1"/>
  <c r="G30" i="1"/>
  <c r="G2569" i="1"/>
  <c r="F2569" i="1"/>
  <c r="F2518" i="1"/>
  <c r="G2518" i="1"/>
  <c r="F2422" i="1"/>
  <c r="G2422" i="1"/>
  <c r="G2509" i="1"/>
  <c r="F2509" i="1"/>
  <c r="F2445" i="1"/>
  <c r="G2445" i="1"/>
  <c r="G2538" i="1"/>
  <c r="F2538" i="1"/>
  <c r="F2442" i="1"/>
  <c r="G2442" i="1"/>
  <c r="G2559" i="1"/>
  <c r="F2559" i="1"/>
  <c r="G2473" i="1"/>
  <c r="F2473" i="1"/>
  <c r="F2560" i="1"/>
  <c r="G2560" i="1"/>
  <c r="F2528" i="1"/>
  <c r="G2528" i="1"/>
  <c r="G2496" i="1"/>
  <c r="F2496" i="1"/>
  <c r="G2464" i="1"/>
  <c r="F2464" i="1"/>
  <c r="F2416" i="1"/>
  <c r="G2416" i="1"/>
  <c r="F2384" i="1"/>
  <c r="G2384" i="1"/>
  <c r="G2336" i="1"/>
  <c r="F2336" i="1"/>
  <c r="F2288" i="1"/>
  <c r="G2288" i="1"/>
  <c r="F2240" i="1"/>
  <c r="G2240" i="1"/>
  <c r="F2192" i="1"/>
  <c r="G2192" i="1"/>
  <c r="F2160" i="1"/>
  <c r="G2160" i="1"/>
  <c r="F2128" i="1"/>
  <c r="G2128" i="1"/>
  <c r="F2080" i="1"/>
  <c r="G2080" i="1"/>
  <c r="F2048" i="1"/>
  <c r="G2048" i="1"/>
  <c r="F2000" i="1"/>
  <c r="G2000" i="1"/>
  <c r="F1919" i="1"/>
  <c r="G1919" i="1"/>
  <c r="G1855" i="1"/>
  <c r="F1855" i="1"/>
  <c r="F1759" i="1"/>
  <c r="G1759" i="1"/>
  <c r="G2503" i="1"/>
  <c r="F2503" i="1"/>
  <c r="G2487" i="1"/>
  <c r="F2487" i="1"/>
  <c r="G2439" i="1"/>
  <c r="F2439" i="1"/>
  <c r="G2391" i="1"/>
  <c r="F2391" i="1"/>
  <c r="F2359" i="1"/>
  <c r="G2359" i="1"/>
  <c r="F2311" i="1"/>
  <c r="G2311" i="1"/>
  <c r="G2263" i="1"/>
  <c r="F2263" i="1"/>
  <c r="G2231" i="1"/>
  <c r="F2231" i="1"/>
  <c r="G2199" i="1"/>
  <c r="F2199" i="1"/>
  <c r="G2167" i="1"/>
  <c r="F2167" i="1"/>
  <c r="F2119" i="1"/>
  <c r="G2119" i="1"/>
  <c r="G2087" i="1"/>
  <c r="F2087" i="1"/>
  <c r="F2039" i="1"/>
  <c r="G2039" i="1"/>
  <c r="F1990" i="1"/>
  <c r="G1990" i="1"/>
  <c r="F1934" i="1"/>
  <c r="G1934" i="1"/>
  <c r="G1838" i="1"/>
  <c r="F1838" i="1"/>
  <c r="F1742" i="1"/>
  <c r="G1742" i="1"/>
  <c r="F2374" i="1"/>
  <c r="G2374" i="1"/>
  <c r="F2326" i="1"/>
  <c r="G2326" i="1"/>
  <c r="G2278" i="1"/>
  <c r="F2278" i="1"/>
  <c r="F2230" i="1"/>
  <c r="G2230" i="1"/>
  <c r="G2214" i="1"/>
  <c r="F2214" i="1"/>
  <c r="F2166" i="1"/>
  <c r="G2166" i="1"/>
  <c r="G2118" i="1"/>
  <c r="F2118" i="1"/>
  <c r="G2070" i="1"/>
  <c r="F2070" i="1"/>
  <c r="G2038" i="1"/>
  <c r="F2038" i="1"/>
  <c r="F1988" i="1"/>
  <c r="G1988" i="1"/>
  <c r="G1899" i="1"/>
  <c r="F1899" i="1"/>
  <c r="G1835" i="1"/>
  <c r="F1835" i="1"/>
  <c r="F1771" i="1"/>
  <c r="G1771" i="1"/>
  <c r="F2365" i="1"/>
  <c r="G2365" i="1"/>
  <c r="G2333" i="1"/>
  <c r="F2333" i="1"/>
  <c r="F2285" i="1"/>
  <c r="G2285" i="1"/>
  <c r="G2237" i="1"/>
  <c r="F2237" i="1"/>
  <c r="G2189" i="1"/>
  <c r="F2189" i="1"/>
  <c r="G2157" i="1"/>
  <c r="F2157" i="1"/>
  <c r="G2109" i="1"/>
  <c r="F2109" i="1"/>
  <c r="G2061" i="1"/>
  <c r="F2061" i="1"/>
  <c r="G2029" i="1"/>
  <c r="F2029" i="1"/>
  <c r="G1976" i="1"/>
  <c r="F1976" i="1"/>
  <c r="G1914" i="1"/>
  <c r="F1914" i="1"/>
  <c r="F1850" i="1"/>
  <c r="G1850" i="1"/>
  <c r="F1786" i="1"/>
  <c r="G1786" i="1"/>
  <c r="F1973" i="1"/>
  <c r="G1973" i="1"/>
  <c r="F1941" i="1"/>
  <c r="G1941" i="1"/>
  <c r="G1909" i="1"/>
  <c r="F1909" i="1"/>
  <c r="G1861" i="1"/>
  <c r="F1861" i="1"/>
  <c r="G1813" i="1"/>
  <c r="F1813" i="1"/>
  <c r="F1765" i="1"/>
  <c r="G1765" i="1"/>
  <c r="F1733" i="1"/>
  <c r="G1733" i="1"/>
  <c r="G1685" i="1"/>
  <c r="F1685" i="1"/>
  <c r="F1637" i="1"/>
  <c r="G1637" i="1"/>
  <c r="F1605" i="1"/>
  <c r="G1605" i="1"/>
  <c r="G1557" i="1"/>
  <c r="F1557" i="1"/>
  <c r="G1509" i="1"/>
  <c r="F1509" i="1"/>
  <c r="G1477" i="1"/>
  <c r="F1477" i="1"/>
  <c r="G1445" i="1"/>
  <c r="F1445" i="1"/>
  <c r="G1397" i="1"/>
  <c r="F1397" i="1"/>
  <c r="G1365" i="1"/>
  <c r="F1365" i="1"/>
  <c r="F1305" i="1"/>
  <c r="G1305" i="1"/>
  <c r="F1928" i="1"/>
  <c r="G1928" i="1"/>
  <c r="G1880" i="1"/>
  <c r="F1880" i="1"/>
  <c r="F1848" i="1"/>
  <c r="G1848" i="1"/>
  <c r="F1816" i="1"/>
  <c r="G1816" i="1"/>
  <c r="F1784" i="1"/>
  <c r="G1784" i="1"/>
  <c r="G1736" i="1"/>
  <c r="F1736" i="1"/>
  <c r="F1688" i="1"/>
  <c r="G1688" i="1"/>
  <c r="F1640" i="1"/>
  <c r="G1640" i="1"/>
  <c r="F1592" i="1"/>
  <c r="G1592" i="1"/>
  <c r="F1560" i="1"/>
  <c r="G1560" i="1"/>
  <c r="F1512" i="1"/>
  <c r="G1512" i="1"/>
  <c r="G1480" i="1"/>
  <c r="F1480" i="1"/>
  <c r="F1432" i="1"/>
  <c r="G1432" i="1"/>
  <c r="G1384" i="1"/>
  <c r="F1384" i="1"/>
  <c r="G1336" i="1"/>
  <c r="F1336" i="1"/>
  <c r="F1731" i="1"/>
  <c r="G1731" i="1"/>
  <c r="G1683" i="1"/>
  <c r="F1683" i="1"/>
  <c r="F1635" i="1"/>
  <c r="G1635" i="1"/>
  <c r="F1603" i="1"/>
  <c r="G1603" i="1"/>
  <c r="G1555" i="1"/>
  <c r="F1555" i="1"/>
  <c r="G1507" i="1"/>
  <c r="F1507" i="1"/>
  <c r="F1475" i="1"/>
  <c r="G1475" i="1"/>
  <c r="G1427" i="1"/>
  <c r="F1427" i="1"/>
  <c r="G1411" i="1"/>
  <c r="F1411" i="1"/>
  <c r="F1363" i="1"/>
  <c r="G1363" i="1"/>
  <c r="G1330" i="1"/>
  <c r="F1330" i="1"/>
  <c r="G1702" i="1"/>
  <c r="F1702" i="1"/>
  <c r="G1654" i="1"/>
  <c r="F1654" i="1"/>
  <c r="G1606" i="1"/>
  <c r="F1606" i="1"/>
  <c r="F1558" i="1"/>
  <c r="G1558" i="1"/>
  <c r="G1510" i="1"/>
  <c r="F1510" i="1"/>
  <c r="G1478" i="1"/>
  <c r="F1478" i="1"/>
  <c r="G1430" i="1"/>
  <c r="F1430" i="1"/>
  <c r="F1382" i="1"/>
  <c r="G1382" i="1"/>
  <c r="G1350" i="1"/>
  <c r="F1350" i="1"/>
  <c r="G1306" i="1"/>
  <c r="F1306" i="1"/>
  <c r="G1258" i="1"/>
  <c r="F1258" i="1"/>
  <c r="F1226" i="1"/>
  <c r="G1226" i="1"/>
  <c r="F1194" i="1"/>
  <c r="G1194" i="1"/>
  <c r="F1146" i="1"/>
  <c r="G1146" i="1"/>
  <c r="G1098" i="1"/>
  <c r="F1098" i="1"/>
  <c r="G1050" i="1"/>
  <c r="F1050" i="1"/>
  <c r="G1011" i="1"/>
  <c r="F1011" i="1"/>
  <c r="F1265" i="1"/>
  <c r="G1265" i="1"/>
  <c r="F1217" i="1"/>
  <c r="G1217" i="1"/>
  <c r="F1169" i="1"/>
  <c r="G1169" i="1"/>
  <c r="F1137" i="1"/>
  <c r="G1137" i="1"/>
  <c r="F1089" i="1"/>
  <c r="G1089" i="1"/>
  <c r="G1057" i="1"/>
  <c r="F1057" i="1"/>
  <c r="G1025" i="1"/>
  <c r="F1025" i="1"/>
  <c r="G1316" i="1"/>
  <c r="F1316" i="1"/>
  <c r="G1268" i="1"/>
  <c r="F1268" i="1"/>
  <c r="G1236" i="1"/>
  <c r="F1236" i="1"/>
  <c r="G1188" i="1"/>
  <c r="F1188" i="1"/>
  <c r="G1156" i="1"/>
  <c r="F1156" i="1"/>
  <c r="F1108" i="1"/>
  <c r="G1108" i="1"/>
  <c r="G1060" i="1"/>
  <c r="F1060" i="1"/>
  <c r="F1028" i="1"/>
  <c r="G1028" i="1"/>
  <c r="F967" i="1"/>
  <c r="G967" i="1"/>
  <c r="G1267" i="1"/>
  <c r="F1267" i="1"/>
  <c r="G1235" i="1"/>
  <c r="F1235" i="1"/>
  <c r="G1187" i="1"/>
  <c r="F1187" i="1"/>
  <c r="G1139" i="1"/>
  <c r="F1139" i="1"/>
  <c r="F1091" i="1"/>
  <c r="G1091" i="1"/>
  <c r="F1059" i="1"/>
  <c r="G1059" i="1"/>
  <c r="G998" i="1"/>
  <c r="F998" i="1"/>
  <c r="F980" i="1"/>
  <c r="G980" i="1"/>
  <c r="F932" i="1"/>
  <c r="G932" i="1"/>
  <c r="G916" i="1"/>
  <c r="F916" i="1"/>
  <c r="G868" i="1"/>
  <c r="F868" i="1"/>
  <c r="G836" i="1"/>
  <c r="F836" i="1"/>
  <c r="G788" i="1"/>
  <c r="F788" i="1"/>
  <c r="G740" i="1"/>
  <c r="F740" i="1"/>
  <c r="G724" i="1"/>
  <c r="F724" i="1"/>
  <c r="F951" i="1"/>
  <c r="G951" i="1"/>
  <c r="F903" i="1"/>
  <c r="G903" i="1"/>
  <c r="F871" i="1"/>
  <c r="G871" i="1"/>
  <c r="F823" i="1"/>
  <c r="G823" i="1"/>
  <c r="F791" i="1"/>
  <c r="G791" i="1"/>
  <c r="F743" i="1"/>
  <c r="G743" i="1"/>
  <c r="F711" i="1"/>
  <c r="G711" i="1"/>
  <c r="G946" i="1"/>
  <c r="F946" i="1"/>
  <c r="F882" i="1"/>
  <c r="G882" i="1"/>
  <c r="G850" i="1"/>
  <c r="F850" i="1"/>
  <c r="G802" i="1"/>
  <c r="F802" i="1"/>
  <c r="F770" i="1"/>
  <c r="G770" i="1"/>
  <c r="G738" i="1"/>
  <c r="F738" i="1"/>
  <c r="G690" i="1"/>
  <c r="F690" i="1"/>
  <c r="G997" i="1"/>
  <c r="F997" i="1"/>
  <c r="F949" i="1"/>
  <c r="G949" i="1"/>
  <c r="F901" i="1"/>
  <c r="G901" i="1"/>
  <c r="F853" i="1"/>
  <c r="G853" i="1"/>
  <c r="F805" i="1"/>
  <c r="G805" i="1"/>
  <c r="F789" i="1"/>
  <c r="G789" i="1"/>
  <c r="F725" i="1"/>
  <c r="G725" i="1"/>
  <c r="F679" i="1"/>
  <c r="G679" i="1"/>
  <c r="G647" i="1"/>
  <c r="F647" i="1"/>
  <c r="G615" i="1"/>
  <c r="F615" i="1"/>
  <c r="G567" i="1"/>
  <c r="F567" i="1"/>
  <c r="F519" i="1"/>
  <c r="G519" i="1"/>
  <c r="F487" i="1"/>
  <c r="G487" i="1"/>
  <c r="F423" i="1"/>
  <c r="G423" i="1"/>
  <c r="G375" i="1"/>
  <c r="F375" i="1"/>
  <c r="F666" i="1"/>
  <c r="G666" i="1"/>
  <c r="F650" i="1"/>
  <c r="G650" i="1"/>
  <c r="F586" i="1"/>
  <c r="G586" i="1"/>
  <c r="F554" i="1"/>
  <c r="G554" i="1"/>
  <c r="G506" i="1"/>
  <c r="F506" i="1"/>
  <c r="F474" i="1"/>
  <c r="G474" i="1"/>
  <c r="F426" i="1"/>
  <c r="G426" i="1"/>
  <c r="F362" i="1"/>
  <c r="G362" i="1"/>
  <c r="G653" i="1"/>
  <c r="F653" i="1"/>
  <c r="F605" i="1"/>
  <c r="G605" i="1"/>
  <c r="F573" i="1"/>
  <c r="G573" i="1"/>
  <c r="F541" i="1"/>
  <c r="G541" i="1"/>
  <c r="G493" i="1"/>
  <c r="F493" i="1"/>
  <c r="G461" i="1"/>
  <c r="F461" i="1"/>
  <c r="G413" i="1"/>
  <c r="F413" i="1"/>
  <c r="G365" i="1"/>
  <c r="F365" i="1"/>
  <c r="F660" i="1"/>
  <c r="G660" i="1"/>
  <c r="G644" i="1"/>
  <c r="F644" i="1"/>
  <c r="G596" i="1"/>
  <c r="F596" i="1"/>
  <c r="G564" i="1"/>
  <c r="F564" i="1"/>
  <c r="G516" i="1"/>
  <c r="F516" i="1"/>
  <c r="G468" i="1"/>
  <c r="F468" i="1"/>
  <c r="G436" i="1"/>
  <c r="F436" i="1"/>
  <c r="G388" i="1"/>
  <c r="F388" i="1"/>
  <c r="G355" i="1"/>
  <c r="F355" i="1"/>
  <c r="F325" i="1"/>
  <c r="G325" i="1"/>
  <c r="F293" i="1"/>
  <c r="G293" i="1"/>
  <c r="F245" i="1"/>
  <c r="G245" i="1"/>
  <c r="G197" i="1"/>
  <c r="F197" i="1"/>
  <c r="G165" i="1"/>
  <c r="F165" i="1"/>
  <c r="G117" i="1"/>
  <c r="F117" i="1"/>
  <c r="G69" i="1"/>
  <c r="F69" i="1"/>
  <c r="G37" i="1"/>
  <c r="F37" i="1"/>
  <c r="G296" i="1"/>
  <c r="F296" i="1"/>
  <c r="G248" i="1"/>
  <c r="F248" i="1"/>
  <c r="F216" i="1"/>
  <c r="G216" i="1"/>
  <c r="G168" i="1"/>
  <c r="F168" i="1"/>
  <c r="G120" i="1"/>
  <c r="F120" i="1"/>
  <c r="G72" i="1"/>
  <c r="F72" i="1"/>
  <c r="G40" i="1"/>
  <c r="F40" i="1"/>
  <c r="F307" i="1"/>
  <c r="G307" i="1"/>
  <c r="F275" i="1"/>
  <c r="G275" i="1"/>
  <c r="G227" i="1"/>
  <c r="F227" i="1"/>
  <c r="F179" i="1"/>
  <c r="G179" i="1"/>
  <c r="F147" i="1"/>
  <c r="G147" i="1"/>
  <c r="G99" i="1"/>
  <c r="F99" i="1"/>
  <c r="F51" i="1"/>
  <c r="G51" i="1"/>
  <c r="G354" i="1"/>
  <c r="F354" i="1"/>
  <c r="G306" i="1"/>
  <c r="F306" i="1"/>
  <c r="F258" i="1"/>
  <c r="G258" i="1"/>
  <c r="F226" i="1"/>
  <c r="G226" i="1"/>
  <c r="G178" i="1"/>
  <c r="F178" i="1"/>
  <c r="G146" i="1"/>
  <c r="F146" i="1"/>
  <c r="F114" i="1"/>
  <c r="G114" i="1"/>
  <c r="F82" i="1"/>
  <c r="G82" i="1"/>
  <c r="G50" i="1"/>
  <c r="F50" i="1"/>
  <c r="F2542" i="1"/>
  <c r="G2542" i="1"/>
  <c r="G2510" i="1"/>
  <c r="F2510" i="1"/>
  <c r="G2414" i="1"/>
  <c r="F2414" i="1"/>
  <c r="F2533" i="1"/>
  <c r="G2533" i="1"/>
  <c r="F2437" i="1"/>
  <c r="G2437" i="1"/>
  <c r="G2555" i="1"/>
  <c r="F2555" i="1"/>
  <c r="F2466" i="1"/>
  <c r="G2466" i="1"/>
  <c r="G2401" i="1"/>
  <c r="F2401" i="1"/>
  <c r="G2497" i="1"/>
  <c r="F2497" i="1"/>
  <c r="F2397" i="1"/>
  <c r="G2397" i="1"/>
  <c r="F2540" i="1"/>
  <c r="G2540" i="1"/>
  <c r="G2492" i="1"/>
  <c r="F2492" i="1"/>
  <c r="G2444" i="1"/>
  <c r="F2444" i="1"/>
  <c r="G2428" i="1"/>
  <c r="F2428" i="1"/>
  <c r="G2380" i="1"/>
  <c r="F2380" i="1"/>
  <c r="G2332" i="1"/>
  <c r="F2332" i="1"/>
  <c r="G2300" i="1"/>
  <c r="F2300" i="1"/>
  <c r="G2252" i="1"/>
  <c r="F2252" i="1"/>
  <c r="G2236" i="1"/>
  <c r="F2236" i="1"/>
  <c r="G2188" i="1"/>
  <c r="F2188" i="1"/>
  <c r="G2140" i="1"/>
  <c r="F2140" i="1"/>
  <c r="G2108" i="1"/>
  <c r="F2108" i="1"/>
  <c r="G2076" i="1"/>
  <c r="F2076" i="1"/>
  <c r="G2044" i="1"/>
  <c r="F2044" i="1"/>
  <c r="G2012" i="1"/>
  <c r="F2012" i="1"/>
  <c r="G1975" i="1"/>
  <c r="F1975" i="1"/>
  <c r="G1911" i="1"/>
  <c r="F1911" i="1"/>
  <c r="F1815" i="1"/>
  <c r="G1815" i="1"/>
  <c r="G1783" i="1"/>
  <c r="F1783" i="1"/>
  <c r="G2531" i="1"/>
  <c r="F2531" i="1"/>
  <c r="G2499" i="1"/>
  <c r="F2499" i="1"/>
  <c r="F2483" i="1"/>
  <c r="G2483" i="1"/>
  <c r="G2451" i="1"/>
  <c r="F2451" i="1"/>
  <c r="G2435" i="1"/>
  <c r="F2435" i="1"/>
  <c r="G2403" i="1"/>
  <c r="F2403" i="1"/>
  <c r="F2387" i="1"/>
  <c r="G2387" i="1"/>
  <c r="G2355" i="1"/>
  <c r="F2355" i="1"/>
  <c r="G2323" i="1"/>
  <c r="F2323" i="1"/>
  <c r="F2291" i="1"/>
  <c r="G2291" i="1"/>
  <c r="G2275" i="1"/>
  <c r="F2275" i="1"/>
  <c r="G2243" i="1"/>
  <c r="F2243" i="1"/>
  <c r="F2227" i="1"/>
  <c r="G2227" i="1"/>
  <c r="G2195" i="1"/>
  <c r="F2195" i="1"/>
  <c r="F2163" i="1"/>
  <c r="G2163" i="1"/>
  <c r="F2131" i="1"/>
  <c r="G2131" i="1"/>
  <c r="F2099" i="1"/>
  <c r="G2099" i="1"/>
  <c r="G2067" i="1"/>
  <c r="F2067" i="1"/>
  <c r="G2035" i="1"/>
  <c r="F2035" i="1"/>
  <c r="F1926" i="1"/>
  <c r="G1926" i="1"/>
  <c r="G2558" i="1"/>
  <c r="F2558" i="1"/>
  <c r="F2534" i="1"/>
  <c r="G2534" i="1"/>
  <c r="G2502" i="1"/>
  <c r="F2502" i="1"/>
  <c r="G2470" i="1"/>
  <c r="F2470" i="1"/>
  <c r="G2438" i="1"/>
  <c r="F2438" i="1"/>
  <c r="G2406" i="1"/>
  <c r="F2406" i="1"/>
  <c r="G2551" i="1"/>
  <c r="F2551" i="1"/>
  <c r="G2525" i="1"/>
  <c r="F2525" i="1"/>
  <c r="F2493" i="1"/>
  <c r="G2493" i="1"/>
  <c r="G2461" i="1"/>
  <c r="F2461" i="1"/>
  <c r="F2429" i="1"/>
  <c r="G2429" i="1"/>
  <c r="F2571" i="1"/>
  <c r="G2571" i="1"/>
  <c r="G2550" i="1"/>
  <c r="F2550" i="1"/>
  <c r="F2522" i="1"/>
  <c r="G2522" i="1"/>
  <c r="F2490" i="1"/>
  <c r="G2490" i="1"/>
  <c r="G2458" i="1"/>
  <c r="F2458" i="1"/>
  <c r="F2426" i="1"/>
  <c r="G2426" i="1"/>
  <c r="G2570" i="1"/>
  <c r="F2570" i="1"/>
  <c r="G2549" i="1"/>
  <c r="F2549" i="1"/>
  <c r="F2521" i="1"/>
  <c r="G2521" i="1"/>
  <c r="F2489" i="1"/>
  <c r="G2489" i="1"/>
  <c r="F2457" i="1"/>
  <c r="G2457" i="1"/>
  <c r="F2425" i="1"/>
  <c r="G2425" i="1"/>
  <c r="G2568" i="1"/>
  <c r="F2568" i="1"/>
  <c r="F2552" i="1"/>
  <c r="G2552" i="1"/>
  <c r="G2536" i="1"/>
  <c r="F2536" i="1"/>
  <c r="F2520" i="1"/>
  <c r="G2520" i="1"/>
  <c r="G2504" i="1"/>
  <c r="F2504" i="1"/>
  <c r="F2488" i="1"/>
  <c r="G2488" i="1"/>
  <c r="G2472" i="1"/>
  <c r="F2472" i="1"/>
  <c r="G2456" i="1"/>
  <c r="F2456" i="1"/>
  <c r="G2440" i="1"/>
  <c r="F2440" i="1"/>
  <c r="G2424" i="1"/>
  <c r="F2424" i="1"/>
  <c r="G2408" i="1"/>
  <c r="F2408" i="1"/>
  <c r="G2392" i="1"/>
  <c r="F2392" i="1"/>
  <c r="G2376" i="1"/>
  <c r="F2376" i="1"/>
  <c r="G2360" i="1"/>
  <c r="F2360" i="1"/>
  <c r="G2344" i="1"/>
  <c r="F2344" i="1"/>
  <c r="F2328" i="1"/>
  <c r="G2328" i="1"/>
  <c r="G2312" i="1"/>
  <c r="F2312" i="1"/>
  <c r="F2296" i="1"/>
  <c r="G2296" i="1"/>
  <c r="G2280" i="1"/>
  <c r="F2280" i="1"/>
  <c r="G2264" i="1"/>
  <c r="F2264" i="1"/>
  <c r="G2248" i="1"/>
  <c r="F2248" i="1"/>
  <c r="F2232" i="1"/>
  <c r="G2232" i="1"/>
  <c r="G2216" i="1"/>
  <c r="F2216" i="1"/>
  <c r="G2200" i="1"/>
  <c r="F2200" i="1"/>
  <c r="F2184" i="1"/>
  <c r="G2184" i="1"/>
  <c r="F2168" i="1"/>
  <c r="G2168" i="1"/>
  <c r="G2152" i="1"/>
  <c r="F2152" i="1"/>
  <c r="G2136" i="1"/>
  <c r="F2136" i="1"/>
  <c r="F2120" i="1"/>
  <c r="G2120" i="1"/>
  <c r="F2104" i="1"/>
  <c r="G2104" i="1"/>
  <c r="G2088" i="1"/>
  <c r="F2088" i="1"/>
  <c r="G2072" i="1"/>
  <c r="F2072" i="1"/>
  <c r="F2056" i="1"/>
  <c r="G2056" i="1"/>
  <c r="G2040" i="1"/>
  <c r="F2040" i="1"/>
  <c r="G2024" i="1"/>
  <c r="F2024" i="1"/>
  <c r="G2008" i="1"/>
  <c r="F2008" i="1"/>
  <c r="G1991" i="1"/>
  <c r="F1991" i="1"/>
  <c r="F1967" i="1"/>
  <c r="G1967" i="1"/>
  <c r="G1935" i="1"/>
  <c r="F1935" i="1"/>
  <c r="G1903" i="1"/>
  <c r="F1903" i="1"/>
  <c r="G1871" i="1"/>
  <c r="F1871" i="1"/>
  <c r="F1839" i="1"/>
  <c r="G1839" i="1"/>
  <c r="G1807" i="1"/>
  <c r="F1807" i="1"/>
  <c r="G1775" i="1"/>
  <c r="F1775" i="1"/>
  <c r="F1743" i="1"/>
  <c r="G1743" i="1"/>
  <c r="G2527" i="1"/>
  <c r="F2527" i="1"/>
  <c r="F2511" i="1"/>
  <c r="G2511" i="1"/>
  <c r="G2495" i="1"/>
  <c r="F2495" i="1"/>
  <c r="G2479" i="1"/>
  <c r="F2479" i="1"/>
  <c r="G2463" i="1"/>
  <c r="F2463" i="1"/>
  <c r="F2447" i="1"/>
  <c r="G2447" i="1"/>
  <c r="G2431" i="1"/>
  <c r="F2431" i="1"/>
  <c r="F2415" i="1"/>
  <c r="G2415" i="1"/>
  <c r="F2399" i="1"/>
  <c r="G2399" i="1"/>
  <c r="F2383" i="1"/>
  <c r="G2383" i="1"/>
  <c r="F2367" i="1"/>
  <c r="G2367" i="1"/>
  <c r="F2351" i="1"/>
  <c r="G2351" i="1"/>
  <c r="G2335" i="1"/>
  <c r="F2335" i="1"/>
  <c r="F2319" i="1"/>
  <c r="G2319" i="1"/>
  <c r="F2303" i="1"/>
  <c r="G2303" i="1"/>
  <c r="F2287" i="1"/>
  <c r="G2287" i="1"/>
  <c r="G2271" i="1"/>
  <c r="F2271" i="1"/>
  <c r="F2255" i="1"/>
  <c r="G2255" i="1"/>
  <c r="G2239" i="1"/>
  <c r="F2239" i="1"/>
  <c r="F2223" i="1"/>
  <c r="G2223" i="1"/>
  <c r="G2207" i="1"/>
  <c r="F2207" i="1"/>
  <c r="F2191" i="1"/>
  <c r="G2191" i="1"/>
  <c r="G2175" i="1"/>
  <c r="F2175" i="1"/>
  <c r="G2159" i="1"/>
  <c r="F2159" i="1"/>
  <c r="F2143" i="1"/>
  <c r="G2143" i="1"/>
  <c r="G2127" i="1"/>
  <c r="F2127" i="1"/>
  <c r="G2111" i="1"/>
  <c r="F2111" i="1"/>
  <c r="G2095" i="1"/>
  <c r="F2095" i="1"/>
  <c r="F2079" i="1"/>
  <c r="G2079" i="1"/>
  <c r="G2063" i="1"/>
  <c r="F2063" i="1"/>
  <c r="G2047" i="1"/>
  <c r="F2047" i="1"/>
  <c r="F2031" i="1"/>
  <c r="G2031" i="1"/>
  <c r="G2015" i="1"/>
  <c r="F2015" i="1"/>
  <c r="F1999" i="1"/>
  <c r="G1999" i="1"/>
  <c r="F1979" i="1"/>
  <c r="G1979" i="1"/>
  <c r="G1950" i="1"/>
  <c r="F1950" i="1"/>
  <c r="G1918" i="1"/>
  <c r="F1918" i="1"/>
  <c r="G1886" i="1"/>
  <c r="F1886" i="1"/>
  <c r="G1854" i="1"/>
  <c r="F1854" i="1"/>
  <c r="F1822" i="1"/>
  <c r="G1822" i="1"/>
  <c r="G1790" i="1"/>
  <c r="F1790" i="1"/>
  <c r="F1758" i="1"/>
  <c r="G1758" i="1"/>
  <c r="F2398" i="1"/>
  <c r="G2398" i="1"/>
  <c r="G2382" i="1"/>
  <c r="F2382" i="1"/>
  <c r="G2366" i="1"/>
  <c r="F2366" i="1"/>
  <c r="G2350" i="1"/>
  <c r="F2350" i="1"/>
  <c r="G2334" i="1"/>
  <c r="F2334" i="1"/>
  <c r="G2318" i="1"/>
  <c r="F2318" i="1"/>
  <c r="G2302" i="1"/>
  <c r="F2302" i="1"/>
  <c r="F2286" i="1"/>
  <c r="G2286" i="1"/>
  <c r="G2270" i="1"/>
  <c r="F2270" i="1"/>
  <c r="F2254" i="1"/>
  <c r="G2254" i="1"/>
  <c r="G2238" i="1"/>
  <c r="F2238" i="1"/>
  <c r="F2222" i="1"/>
  <c r="G2222" i="1"/>
  <c r="G2206" i="1"/>
  <c r="F2206" i="1"/>
  <c r="F2190" i="1"/>
  <c r="G2190" i="1"/>
  <c r="G2174" i="1"/>
  <c r="F2174" i="1"/>
  <c r="F2158" i="1"/>
  <c r="G2158" i="1"/>
  <c r="G2142" i="1"/>
  <c r="F2142" i="1"/>
  <c r="G2126" i="1"/>
  <c r="F2126" i="1"/>
  <c r="G2110" i="1"/>
  <c r="F2110" i="1"/>
  <c r="G2094" i="1"/>
  <c r="F2094" i="1"/>
  <c r="G2078" i="1"/>
  <c r="F2078" i="1"/>
  <c r="G2062" i="1"/>
  <c r="F2062" i="1"/>
  <c r="G2046" i="1"/>
  <c r="F2046" i="1"/>
  <c r="G2030" i="1"/>
  <c r="F2030" i="1"/>
  <c r="G2014" i="1"/>
  <c r="F2014" i="1"/>
  <c r="F1998" i="1"/>
  <c r="G1998" i="1"/>
  <c r="G1978" i="1"/>
  <c r="F1978" i="1"/>
  <c r="F1947" i="1"/>
  <c r="G1947" i="1"/>
  <c r="G1915" i="1"/>
  <c r="F1915" i="1"/>
  <c r="F1883" i="1"/>
  <c r="G1883" i="1"/>
  <c r="G1851" i="1"/>
  <c r="F1851" i="1"/>
  <c r="F1819" i="1"/>
  <c r="G1819" i="1"/>
  <c r="F1787" i="1"/>
  <c r="G1787" i="1"/>
  <c r="F1755" i="1"/>
  <c r="G1755" i="1"/>
  <c r="G2389" i="1"/>
  <c r="F2389" i="1"/>
  <c r="F2373" i="1"/>
  <c r="G2373" i="1"/>
  <c r="G2357" i="1"/>
  <c r="F2357" i="1"/>
  <c r="F2341" i="1"/>
  <c r="G2341" i="1"/>
  <c r="F2325" i="1"/>
  <c r="G2325" i="1"/>
  <c r="F2309" i="1"/>
  <c r="G2309" i="1"/>
  <c r="G2293" i="1"/>
  <c r="F2293" i="1"/>
  <c r="F2277" i="1"/>
  <c r="G2277" i="1"/>
  <c r="F2261" i="1"/>
  <c r="G2261" i="1"/>
  <c r="F2245" i="1"/>
  <c r="G2245" i="1"/>
  <c r="G2229" i="1"/>
  <c r="F2229" i="1"/>
  <c r="G2213" i="1"/>
  <c r="F2213" i="1"/>
  <c r="F2197" i="1"/>
  <c r="G2197" i="1"/>
  <c r="G2181" i="1"/>
  <c r="F2181" i="1"/>
  <c r="G2165" i="1"/>
  <c r="F2165" i="1"/>
  <c r="G2149" i="1"/>
  <c r="F2149" i="1"/>
  <c r="F2133" i="1"/>
  <c r="G2133" i="1"/>
  <c r="G2117" i="1"/>
  <c r="F2117" i="1"/>
  <c r="G2101" i="1"/>
  <c r="F2101" i="1"/>
  <c r="F2085" i="1"/>
  <c r="G2085" i="1"/>
  <c r="G2069" i="1"/>
  <c r="F2069" i="1"/>
  <c r="F2053" i="1"/>
  <c r="G2053" i="1"/>
  <c r="F2037" i="1"/>
  <c r="G2037" i="1"/>
  <c r="G2021" i="1"/>
  <c r="F2021" i="1"/>
  <c r="G2005" i="1"/>
  <c r="F2005" i="1"/>
  <c r="G1987" i="1"/>
  <c r="F1987" i="1"/>
  <c r="F1962" i="1"/>
  <c r="G1962" i="1"/>
  <c r="G1930" i="1"/>
  <c r="F1930" i="1"/>
  <c r="G1898" i="1"/>
  <c r="F1898" i="1"/>
  <c r="G1866" i="1"/>
  <c r="F1866" i="1"/>
  <c r="F1834" i="1"/>
  <c r="G1834" i="1"/>
  <c r="G1802" i="1"/>
  <c r="F1802" i="1"/>
  <c r="G1770" i="1"/>
  <c r="F1770" i="1"/>
  <c r="F1734" i="1"/>
  <c r="G1734" i="1"/>
  <c r="G1981" i="1"/>
  <c r="F1981" i="1"/>
  <c r="G1965" i="1"/>
  <c r="F1965" i="1"/>
  <c r="F1949" i="1"/>
  <c r="G1949" i="1"/>
  <c r="G1933" i="1"/>
  <c r="F1933" i="1"/>
  <c r="F1917" i="1"/>
  <c r="G1917" i="1"/>
  <c r="G1901" i="1"/>
  <c r="F1901" i="1"/>
  <c r="G1885" i="1"/>
  <c r="F1885" i="1"/>
  <c r="G1869" i="1"/>
  <c r="F1869" i="1"/>
  <c r="G1853" i="1"/>
  <c r="F1853" i="1"/>
  <c r="G1837" i="1"/>
  <c r="F1837" i="1"/>
  <c r="F1821" i="1"/>
  <c r="G1821" i="1"/>
  <c r="G1805" i="1"/>
  <c r="F1805" i="1"/>
  <c r="G1789" i="1"/>
  <c r="F1789" i="1"/>
  <c r="F1773" i="1"/>
  <c r="G1773" i="1"/>
  <c r="G1757" i="1"/>
  <c r="F1757" i="1"/>
  <c r="G1741" i="1"/>
  <c r="F1741" i="1"/>
  <c r="F1725" i="1"/>
  <c r="G1725" i="1"/>
  <c r="G1709" i="1"/>
  <c r="F1709" i="1"/>
  <c r="G1693" i="1"/>
  <c r="F1693" i="1"/>
  <c r="G1677" i="1"/>
  <c r="F1677" i="1"/>
  <c r="G1661" i="1"/>
  <c r="F1661" i="1"/>
  <c r="F1645" i="1"/>
  <c r="G1645" i="1"/>
  <c r="G1629" i="1"/>
  <c r="F1629" i="1"/>
  <c r="F1613" i="1"/>
  <c r="G1613" i="1"/>
  <c r="F1597" i="1"/>
  <c r="G1597" i="1"/>
  <c r="F1581" i="1"/>
  <c r="G1581" i="1"/>
  <c r="F1565" i="1"/>
  <c r="G1565" i="1"/>
  <c r="G1549" i="1"/>
  <c r="F1549" i="1"/>
  <c r="F1533" i="1"/>
  <c r="G1533" i="1"/>
  <c r="G1517" i="1"/>
  <c r="F1517" i="1"/>
  <c r="F1501" i="1"/>
  <c r="G1501" i="1"/>
  <c r="F1485" i="1"/>
  <c r="G1485" i="1"/>
  <c r="F1469" i="1"/>
  <c r="G1469" i="1"/>
  <c r="F1453" i="1"/>
  <c r="G1453" i="1"/>
  <c r="F1437" i="1"/>
  <c r="G1437" i="1"/>
  <c r="F1421" i="1"/>
  <c r="G1421" i="1"/>
  <c r="F1405" i="1"/>
  <c r="G1405" i="1"/>
  <c r="F1389" i="1"/>
  <c r="G1389" i="1"/>
  <c r="F1373" i="1"/>
  <c r="G1373" i="1"/>
  <c r="F1357" i="1"/>
  <c r="G1357" i="1"/>
  <c r="F1341" i="1"/>
  <c r="G1341" i="1"/>
  <c r="F1322" i="1"/>
  <c r="G1322" i="1"/>
  <c r="F1968" i="1"/>
  <c r="G1968" i="1"/>
  <c r="F1952" i="1"/>
  <c r="G1952" i="1"/>
  <c r="F1936" i="1"/>
  <c r="G1936" i="1"/>
  <c r="F1920" i="1"/>
  <c r="G1920" i="1"/>
  <c r="F1904" i="1"/>
  <c r="G1904" i="1"/>
  <c r="F1888" i="1"/>
  <c r="G1888" i="1"/>
  <c r="F1872" i="1"/>
  <c r="G1872" i="1"/>
  <c r="F1856" i="1"/>
  <c r="G1856" i="1"/>
  <c r="G1840" i="1"/>
  <c r="F1840" i="1"/>
  <c r="F1824" i="1"/>
  <c r="G1824" i="1"/>
  <c r="G1808" i="1"/>
  <c r="F1808" i="1"/>
  <c r="G1792" i="1"/>
  <c r="F1792" i="1"/>
  <c r="G1776" i="1"/>
  <c r="F1776" i="1"/>
  <c r="F1760" i="1"/>
  <c r="G1760" i="1"/>
  <c r="G1744" i="1"/>
  <c r="F1744" i="1"/>
  <c r="G1728" i="1"/>
  <c r="F1728" i="1"/>
  <c r="G1712" i="1"/>
  <c r="F1712" i="1"/>
  <c r="F1696" i="1"/>
  <c r="G1696" i="1"/>
  <c r="G1680" i="1"/>
  <c r="F1680" i="1"/>
  <c r="G1664" i="1"/>
  <c r="F1664" i="1"/>
  <c r="G1648" i="1"/>
  <c r="F1648" i="1"/>
  <c r="F1632" i="1"/>
  <c r="G1632" i="1"/>
  <c r="G1616" i="1"/>
  <c r="F1616" i="1"/>
  <c r="G1600" i="1"/>
  <c r="F1600" i="1"/>
  <c r="G1584" i="1"/>
  <c r="F1584" i="1"/>
  <c r="F1568" i="1"/>
  <c r="G1568" i="1"/>
  <c r="G1552" i="1"/>
  <c r="F1552" i="1"/>
  <c r="G1536" i="1"/>
  <c r="F1536" i="1"/>
  <c r="G1520" i="1"/>
  <c r="F1520" i="1"/>
  <c r="F1504" i="1"/>
  <c r="G1504" i="1"/>
  <c r="G1488" i="1"/>
  <c r="F1488" i="1"/>
  <c r="G1472" i="1"/>
  <c r="F1472" i="1"/>
  <c r="G1456" i="1"/>
  <c r="F1456" i="1"/>
  <c r="F1440" i="1"/>
  <c r="G1440" i="1"/>
  <c r="G1424" i="1"/>
  <c r="F1424" i="1"/>
  <c r="G1408" i="1"/>
  <c r="F1408" i="1"/>
  <c r="G1392" i="1"/>
  <c r="F1392" i="1"/>
  <c r="G1376" i="1"/>
  <c r="F1376" i="1"/>
  <c r="F1360" i="1"/>
  <c r="G1360" i="1"/>
  <c r="G1344" i="1"/>
  <c r="F1344" i="1"/>
  <c r="G1326" i="1"/>
  <c r="F1326" i="1"/>
  <c r="F1739" i="1"/>
  <c r="G1739" i="1"/>
  <c r="G1723" i="1"/>
  <c r="F1723" i="1"/>
  <c r="F1707" i="1"/>
  <c r="G1707" i="1"/>
  <c r="G1691" i="1"/>
  <c r="F1691" i="1"/>
  <c r="F1675" i="1"/>
  <c r="G1675" i="1"/>
  <c r="F1659" i="1"/>
  <c r="G1659" i="1"/>
  <c r="F1643" i="1"/>
  <c r="G1643" i="1"/>
  <c r="F1627" i="1"/>
  <c r="G1627" i="1"/>
  <c r="G1611" i="1"/>
  <c r="F1611" i="1"/>
  <c r="F1595" i="1"/>
  <c r="G1595" i="1"/>
  <c r="G1579" i="1"/>
  <c r="F1579" i="1"/>
  <c r="F1563" i="1"/>
  <c r="G1563" i="1"/>
  <c r="G1547" i="1"/>
  <c r="F1547" i="1"/>
  <c r="F1531" i="1"/>
  <c r="G1531" i="1"/>
  <c r="G1515" i="1"/>
  <c r="F1515" i="1"/>
  <c r="F1499" i="1"/>
  <c r="G1499" i="1"/>
  <c r="F1483" i="1"/>
  <c r="G1483" i="1"/>
  <c r="G1467" i="1"/>
  <c r="F1467" i="1"/>
  <c r="G1451" i="1"/>
  <c r="F1451" i="1"/>
  <c r="G1435" i="1"/>
  <c r="F1435" i="1"/>
  <c r="F1419" i="1"/>
  <c r="G1419" i="1"/>
  <c r="F1403" i="1"/>
  <c r="G1403" i="1"/>
  <c r="F1387" i="1"/>
  <c r="G1387" i="1"/>
  <c r="F1371" i="1"/>
  <c r="G1371" i="1"/>
  <c r="F1355" i="1"/>
  <c r="G1355" i="1"/>
  <c r="G1339" i="1"/>
  <c r="F1339" i="1"/>
  <c r="F1319" i="1"/>
  <c r="G1319" i="1"/>
  <c r="F1726" i="1"/>
  <c r="G1726" i="1"/>
  <c r="F1710" i="1"/>
  <c r="G1710" i="1"/>
  <c r="F1694" i="1"/>
  <c r="G1694" i="1"/>
  <c r="G1678" i="1"/>
  <c r="F1678" i="1"/>
  <c r="F1662" i="1"/>
  <c r="G1662" i="1"/>
  <c r="G1646" i="1"/>
  <c r="F1646" i="1"/>
  <c r="G1630" i="1"/>
  <c r="F1630" i="1"/>
  <c r="F1614" i="1"/>
  <c r="G1614" i="1"/>
  <c r="G1598" i="1"/>
  <c r="F1598" i="1"/>
  <c r="F1582" i="1"/>
  <c r="G1582" i="1"/>
  <c r="G1566" i="1"/>
  <c r="F1566" i="1"/>
  <c r="G1550" i="1"/>
  <c r="F1550" i="1"/>
  <c r="F1534" i="1"/>
  <c r="G1534" i="1"/>
  <c r="F1518" i="1"/>
  <c r="G1518" i="1"/>
  <c r="G1502" i="1"/>
  <c r="F1502" i="1"/>
  <c r="F1486" i="1"/>
  <c r="G1486" i="1"/>
  <c r="G1470" i="1"/>
  <c r="F1470" i="1"/>
  <c r="G1454" i="1"/>
  <c r="F1454" i="1"/>
  <c r="F1438" i="1"/>
  <c r="G1438" i="1"/>
  <c r="G1422" i="1"/>
  <c r="F1422" i="1"/>
  <c r="G1406" i="1"/>
  <c r="F1406" i="1"/>
  <c r="G1390" i="1"/>
  <c r="F1390" i="1"/>
  <c r="F1374" i="1"/>
  <c r="G1374" i="1"/>
  <c r="F1358" i="1"/>
  <c r="G1358" i="1"/>
  <c r="G1342" i="1"/>
  <c r="F1342" i="1"/>
  <c r="F1323" i="1"/>
  <c r="G1323" i="1"/>
  <c r="G1314" i="1"/>
  <c r="F1314" i="1"/>
  <c r="G1298" i="1"/>
  <c r="F1298" i="1"/>
  <c r="F1282" i="1"/>
  <c r="G1282" i="1"/>
  <c r="F1266" i="1"/>
  <c r="G1266" i="1"/>
  <c r="G1250" i="1"/>
  <c r="F1250" i="1"/>
  <c r="G1234" i="1"/>
  <c r="F1234" i="1"/>
  <c r="G1218" i="1"/>
  <c r="F1218" i="1"/>
  <c r="G1202" i="1"/>
  <c r="F1202" i="1"/>
  <c r="F1186" i="1"/>
  <c r="G1186" i="1"/>
  <c r="G1170" i="1"/>
  <c r="F1170" i="1"/>
  <c r="G1154" i="1"/>
  <c r="F1154" i="1"/>
  <c r="G1138" i="1"/>
  <c r="F1138" i="1"/>
  <c r="F1122" i="1"/>
  <c r="G1122" i="1"/>
  <c r="G1106" i="1"/>
  <c r="F1106" i="1"/>
  <c r="G1090" i="1"/>
  <c r="F1090" i="1"/>
  <c r="G1074" i="1"/>
  <c r="F1074" i="1"/>
  <c r="G1058" i="1"/>
  <c r="F1058" i="1"/>
  <c r="G1042" i="1"/>
  <c r="F1042" i="1"/>
  <c r="G1026" i="1"/>
  <c r="F1026" i="1"/>
  <c r="F995" i="1"/>
  <c r="G995" i="1"/>
  <c r="F1289" i="1"/>
  <c r="G1289" i="1"/>
  <c r="F1273" i="1"/>
  <c r="G1273" i="1"/>
  <c r="F1257" i="1"/>
  <c r="G1257" i="1"/>
  <c r="G1241" i="1"/>
  <c r="F1241" i="1"/>
  <c r="F1225" i="1"/>
  <c r="G1225" i="1"/>
  <c r="G1209" i="1"/>
  <c r="F1209" i="1"/>
  <c r="F1193" i="1"/>
  <c r="G1193" i="1"/>
  <c r="F1177" i="1"/>
  <c r="G1177" i="1"/>
  <c r="F1161" i="1"/>
  <c r="G1161" i="1"/>
  <c r="F1145" i="1"/>
  <c r="G1145" i="1"/>
  <c r="F1129" i="1"/>
  <c r="G1129" i="1"/>
  <c r="G1113" i="1"/>
  <c r="F1113" i="1"/>
  <c r="F1097" i="1"/>
  <c r="G1097" i="1"/>
  <c r="G1081" i="1"/>
  <c r="F1081" i="1"/>
  <c r="F1065" i="1"/>
  <c r="G1065" i="1"/>
  <c r="F1049" i="1"/>
  <c r="G1049" i="1"/>
  <c r="F1033" i="1"/>
  <c r="G1033" i="1"/>
  <c r="G1010" i="1"/>
  <c r="F1010" i="1"/>
  <c r="G978" i="1"/>
  <c r="F978" i="1"/>
  <c r="G1324" i="1"/>
  <c r="F1324" i="1"/>
  <c r="G1308" i="1"/>
  <c r="F1308" i="1"/>
  <c r="F1292" i="1"/>
  <c r="G1292" i="1"/>
  <c r="G1276" i="1"/>
  <c r="F1276" i="1"/>
  <c r="F1260" i="1"/>
  <c r="G1260" i="1"/>
  <c r="F1244" i="1"/>
  <c r="G1244" i="1"/>
  <c r="G1228" i="1"/>
  <c r="F1228" i="1"/>
  <c r="F1212" i="1"/>
  <c r="G1212" i="1"/>
  <c r="F1196" i="1"/>
  <c r="G1196" i="1"/>
  <c r="F1180" i="1"/>
  <c r="G1180" i="1"/>
  <c r="F1164" i="1"/>
  <c r="G1164" i="1"/>
  <c r="G1148" i="1"/>
  <c r="F1148" i="1"/>
  <c r="F1132" i="1"/>
  <c r="G1132" i="1"/>
  <c r="G1116" i="1"/>
  <c r="F1116" i="1"/>
  <c r="G1100" i="1"/>
  <c r="F1100" i="1"/>
  <c r="F1084" i="1"/>
  <c r="G1084" i="1"/>
  <c r="G1068" i="1"/>
  <c r="F1068" i="1"/>
  <c r="G1052" i="1"/>
  <c r="F1052" i="1"/>
  <c r="F1036" i="1"/>
  <c r="G1036" i="1"/>
  <c r="F1015" i="1"/>
  <c r="G1015" i="1"/>
  <c r="F983" i="1"/>
  <c r="G983" i="1"/>
  <c r="G1307" i="1"/>
  <c r="F1307" i="1"/>
  <c r="F1291" i="1"/>
  <c r="G1291" i="1"/>
  <c r="G1275" i="1"/>
  <c r="F1275" i="1"/>
  <c r="G1259" i="1"/>
  <c r="F1259" i="1"/>
  <c r="F1243" i="1"/>
  <c r="G1243" i="1"/>
  <c r="G1227" i="1"/>
  <c r="F1227" i="1"/>
  <c r="F1211" i="1"/>
  <c r="G1211" i="1"/>
  <c r="G1195" i="1"/>
  <c r="F1195" i="1"/>
  <c r="F1179" i="1"/>
  <c r="G1179" i="1"/>
  <c r="G1163" i="1"/>
  <c r="F1163" i="1"/>
  <c r="F1147" i="1"/>
  <c r="G1147" i="1"/>
  <c r="G1131" i="1"/>
  <c r="F1131" i="1"/>
  <c r="F1115" i="1"/>
  <c r="G1115" i="1"/>
  <c r="F1099" i="1"/>
  <c r="G1099" i="1"/>
  <c r="G1083" i="1"/>
  <c r="F1083" i="1"/>
  <c r="F1067" i="1"/>
  <c r="G1067" i="1"/>
  <c r="G1051" i="1"/>
  <c r="F1051" i="1"/>
  <c r="F1035" i="1"/>
  <c r="G1035" i="1"/>
  <c r="G1014" i="1"/>
  <c r="F1014" i="1"/>
  <c r="G982" i="1"/>
  <c r="F982" i="1"/>
  <c r="G1020" i="1"/>
  <c r="F1020" i="1"/>
  <c r="G1004" i="1"/>
  <c r="F1004" i="1"/>
  <c r="F988" i="1"/>
  <c r="G988" i="1"/>
  <c r="G972" i="1"/>
  <c r="F972" i="1"/>
  <c r="F956" i="1"/>
  <c r="G956" i="1"/>
  <c r="G940" i="1"/>
  <c r="F940" i="1"/>
  <c r="G924" i="1"/>
  <c r="F924" i="1"/>
  <c r="G908" i="1"/>
  <c r="F908" i="1"/>
  <c r="G892" i="1"/>
  <c r="F892" i="1"/>
  <c r="G876" i="1"/>
  <c r="F876" i="1"/>
  <c r="G860" i="1"/>
  <c r="F860" i="1"/>
  <c r="G844" i="1"/>
  <c r="F844" i="1"/>
  <c r="G828" i="1"/>
  <c r="F828" i="1"/>
  <c r="F812" i="1"/>
  <c r="G812" i="1"/>
  <c r="G796" i="1"/>
  <c r="F796" i="1"/>
  <c r="G780" i="1"/>
  <c r="F780" i="1"/>
  <c r="G764" i="1"/>
  <c r="F764" i="1"/>
  <c r="G748" i="1"/>
  <c r="F748" i="1"/>
  <c r="G732" i="1"/>
  <c r="F732" i="1"/>
  <c r="G716" i="1"/>
  <c r="F716" i="1"/>
  <c r="G700" i="1"/>
  <c r="F700" i="1"/>
  <c r="G959" i="1"/>
  <c r="F959" i="1"/>
  <c r="F943" i="1"/>
  <c r="G943" i="1"/>
  <c r="G927" i="1"/>
  <c r="F927" i="1"/>
  <c r="G911" i="1"/>
  <c r="F911" i="1"/>
  <c r="G895" i="1"/>
  <c r="F895" i="1"/>
  <c r="G879" i="1"/>
  <c r="F879" i="1"/>
  <c r="G863" i="1"/>
  <c r="F863" i="1"/>
  <c r="G847" i="1"/>
  <c r="F847" i="1"/>
  <c r="G831" i="1"/>
  <c r="F831" i="1"/>
  <c r="G815" i="1"/>
  <c r="F815" i="1"/>
  <c r="G799" i="1"/>
  <c r="F799" i="1"/>
  <c r="G783" i="1"/>
  <c r="F783" i="1"/>
  <c r="G767" i="1"/>
  <c r="F767" i="1"/>
  <c r="G751" i="1"/>
  <c r="F751" i="1"/>
  <c r="G735" i="1"/>
  <c r="F735" i="1"/>
  <c r="G719" i="1"/>
  <c r="F719" i="1"/>
  <c r="G703" i="1"/>
  <c r="F703" i="1"/>
  <c r="G687" i="1"/>
  <c r="F687" i="1"/>
  <c r="G954" i="1"/>
  <c r="F954" i="1"/>
  <c r="F938" i="1"/>
  <c r="G938" i="1"/>
  <c r="F922" i="1"/>
  <c r="G922" i="1"/>
  <c r="G906" i="1"/>
  <c r="F906" i="1"/>
  <c r="F890" i="1"/>
  <c r="G890" i="1"/>
  <c r="F874" i="1"/>
  <c r="G874" i="1"/>
  <c r="G858" i="1"/>
  <c r="F858" i="1"/>
  <c r="G842" i="1"/>
  <c r="F842" i="1"/>
  <c r="F826" i="1"/>
  <c r="G826" i="1"/>
  <c r="F810" i="1"/>
  <c r="G810" i="1"/>
  <c r="G794" i="1"/>
  <c r="F794" i="1"/>
  <c r="G778" i="1"/>
  <c r="F778" i="1"/>
  <c r="F762" i="1"/>
  <c r="G762" i="1"/>
  <c r="F746" i="1"/>
  <c r="G746" i="1"/>
  <c r="F730" i="1"/>
  <c r="G730" i="1"/>
  <c r="F714" i="1"/>
  <c r="G714" i="1"/>
  <c r="G698" i="1"/>
  <c r="F698" i="1"/>
  <c r="F1021" i="1"/>
  <c r="G1021" i="1"/>
  <c r="F1005" i="1"/>
  <c r="G1005" i="1"/>
  <c r="F989" i="1"/>
  <c r="G989" i="1"/>
  <c r="G973" i="1"/>
  <c r="F973" i="1"/>
  <c r="F957" i="1"/>
  <c r="G957" i="1"/>
  <c r="G941" i="1"/>
  <c r="F941" i="1"/>
  <c r="F925" i="1"/>
  <c r="G925" i="1"/>
  <c r="G909" i="1"/>
  <c r="F909" i="1"/>
  <c r="F893" i="1"/>
  <c r="G893" i="1"/>
  <c r="F877" i="1"/>
  <c r="G877" i="1"/>
  <c r="F861" i="1"/>
  <c r="G861" i="1"/>
  <c r="G845" i="1"/>
  <c r="F845" i="1"/>
  <c r="F829" i="1"/>
  <c r="G829" i="1"/>
  <c r="G813" i="1"/>
  <c r="F813" i="1"/>
  <c r="F797" i="1"/>
  <c r="G797" i="1"/>
  <c r="F781" i="1"/>
  <c r="G781" i="1"/>
  <c r="F765" i="1"/>
  <c r="G765" i="1"/>
  <c r="F749" i="1"/>
  <c r="G749" i="1"/>
  <c r="F733" i="1"/>
  <c r="G733" i="1"/>
  <c r="G717" i="1"/>
  <c r="F717" i="1"/>
  <c r="F701" i="1"/>
  <c r="G701" i="1"/>
  <c r="G685" i="1"/>
  <c r="F685" i="1"/>
  <c r="F671" i="1"/>
  <c r="G671" i="1"/>
  <c r="G655" i="1"/>
  <c r="F655" i="1"/>
  <c r="F639" i="1"/>
  <c r="G639" i="1"/>
  <c r="G623" i="1"/>
  <c r="F623" i="1"/>
  <c r="F607" i="1"/>
  <c r="G607" i="1"/>
  <c r="G591" i="1"/>
  <c r="F591" i="1"/>
  <c r="F575" i="1"/>
  <c r="G575" i="1"/>
  <c r="G559" i="1"/>
  <c r="F559" i="1"/>
  <c r="F543" i="1"/>
  <c r="G543" i="1"/>
  <c r="G527" i="1"/>
  <c r="F527" i="1"/>
  <c r="F511" i="1"/>
  <c r="G511" i="1"/>
  <c r="G495" i="1"/>
  <c r="F495" i="1"/>
  <c r="F479" i="1"/>
  <c r="G479" i="1"/>
  <c r="G463" i="1"/>
  <c r="F463" i="1"/>
  <c r="F447" i="1"/>
  <c r="G447" i="1"/>
  <c r="G431" i="1"/>
  <c r="F431" i="1"/>
  <c r="F415" i="1"/>
  <c r="G415" i="1"/>
  <c r="F399" i="1"/>
  <c r="G399" i="1"/>
  <c r="F383" i="1"/>
  <c r="G383" i="1"/>
  <c r="G367" i="1"/>
  <c r="F367" i="1"/>
  <c r="F344" i="1"/>
  <c r="G344" i="1"/>
  <c r="G674" i="1"/>
  <c r="F674" i="1"/>
  <c r="F658" i="1"/>
  <c r="G658" i="1"/>
  <c r="G642" i="1"/>
  <c r="F642" i="1"/>
  <c r="G626" i="1"/>
  <c r="F626" i="1"/>
  <c r="F610" i="1"/>
  <c r="G610" i="1"/>
  <c r="G594" i="1"/>
  <c r="F594" i="1"/>
  <c r="G578" i="1"/>
  <c r="F578" i="1"/>
  <c r="G562" i="1"/>
  <c r="F562" i="1"/>
  <c r="F546" i="1"/>
  <c r="G546" i="1"/>
  <c r="G530" i="1"/>
  <c r="F530" i="1"/>
  <c r="G514" i="1"/>
  <c r="F514" i="1"/>
  <c r="G498" i="1"/>
  <c r="F498" i="1"/>
  <c r="F482" i="1"/>
  <c r="G482" i="1"/>
  <c r="G466" i="1"/>
  <c r="F466" i="1"/>
  <c r="F450" i="1"/>
  <c r="G450" i="1"/>
  <c r="G434" i="1"/>
  <c r="F434" i="1"/>
  <c r="G418" i="1"/>
  <c r="F418" i="1"/>
  <c r="G402" i="1"/>
  <c r="F402" i="1"/>
  <c r="F386" i="1"/>
  <c r="G386" i="1"/>
  <c r="G370" i="1"/>
  <c r="F370" i="1"/>
  <c r="F351" i="1"/>
  <c r="G351" i="1"/>
  <c r="G677" i="1"/>
  <c r="F677" i="1"/>
  <c r="F661" i="1"/>
  <c r="G661" i="1"/>
  <c r="F645" i="1"/>
  <c r="G645" i="1"/>
  <c r="F629" i="1"/>
  <c r="G629" i="1"/>
  <c r="F613" i="1"/>
  <c r="G613" i="1"/>
  <c r="F597" i="1"/>
  <c r="G597" i="1"/>
  <c r="F581" i="1"/>
  <c r="G581" i="1"/>
  <c r="F565" i="1"/>
  <c r="G565" i="1"/>
  <c r="G549" i="1"/>
  <c r="F549" i="1"/>
  <c r="F533" i="1"/>
  <c r="G533" i="1"/>
  <c r="F517" i="1"/>
  <c r="G517" i="1"/>
  <c r="F501" i="1"/>
  <c r="G501" i="1"/>
  <c r="F485" i="1"/>
  <c r="G485" i="1"/>
  <c r="F469" i="1"/>
  <c r="G469" i="1"/>
  <c r="F453" i="1"/>
  <c r="G453" i="1"/>
  <c r="F437" i="1"/>
  <c r="G437" i="1"/>
  <c r="F421" i="1"/>
  <c r="G421" i="1"/>
  <c r="F405" i="1"/>
  <c r="G405" i="1"/>
  <c r="F389" i="1"/>
  <c r="G389" i="1"/>
  <c r="F373" i="1"/>
  <c r="G373" i="1"/>
  <c r="F356" i="1"/>
  <c r="G356" i="1"/>
  <c r="F684" i="1"/>
  <c r="G684" i="1"/>
  <c r="F668" i="1"/>
  <c r="G668" i="1"/>
  <c r="G652" i="1"/>
  <c r="F652" i="1"/>
  <c r="F636" i="1"/>
  <c r="G636" i="1"/>
  <c r="G620" i="1"/>
  <c r="F620" i="1"/>
  <c r="G604" i="1"/>
  <c r="F604" i="1"/>
  <c r="F588" i="1"/>
  <c r="G588" i="1"/>
  <c r="G572" i="1"/>
  <c r="F572" i="1"/>
  <c r="G556" i="1"/>
  <c r="F556" i="1"/>
  <c r="F540" i="1"/>
  <c r="G540" i="1"/>
  <c r="G524" i="1"/>
  <c r="F524" i="1"/>
  <c r="G508" i="1"/>
  <c r="F508" i="1"/>
  <c r="G492" i="1"/>
  <c r="F492" i="1"/>
  <c r="G476" i="1"/>
  <c r="F476" i="1"/>
  <c r="F460" i="1"/>
  <c r="G460" i="1"/>
  <c r="G444" i="1"/>
  <c r="F444" i="1"/>
  <c r="G428" i="1"/>
  <c r="F428" i="1"/>
  <c r="F412" i="1"/>
  <c r="G412" i="1"/>
  <c r="G396" i="1"/>
  <c r="F396" i="1"/>
  <c r="F380" i="1"/>
  <c r="G380" i="1"/>
  <c r="G364" i="1"/>
  <c r="F364" i="1"/>
  <c r="F339" i="1"/>
  <c r="G339" i="1"/>
  <c r="F349" i="1"/>
  <c r="G349" i="1"/>
  <c r="F333" i="1"/>
  <c r="G333" i="1"/>
  <c r="F317" i="1"/>
  <c r="G317" i="1"/>
  <c r="F301" i="1"/>
  <c r="G301" i="1"/>
  <c r="G285" i="1"/>
  <c r="F285" i="1"/>
  <c r="F269" i="1"/>
  <c r="G269" i="1"/>
  <c r="G253" i="1"/>
  <c r="F253" i="1"/>
  <c r="G237" i="1"/>
  <c r="F237" i="1"/>
  <c r="G221" i="1"/>
  <c r="F221" i="1"/>
  <c r="G205" i="1"/>
  <c r="F205" i="1"/>
  <c r="G189" i="1"/>
  <c r="F189" i="1"/>
  <c r="F173" i="1"/>
  <c r="G173" i="1"/>
  <c r="G157" i="1"/>
  <c r="F157" i="1"/>
  <c r="G141" i="1"/>
  <c r="F141" i="1"/>
  <c r="G125" i="1"/>
  <c r="F125" i="1"/>
  <c r="F109" i="1"/>
  <c r="G109" i="1"/>
  <c r="G93" i="1"/>
  <c r="F93" i="1"/>
  <c r="G77" i="1"/>
  <c r="F77" i="1"/>
  <c r="G61" i="1"/>
  <c r="F61" i="1"/>
  <c r="G45" i="1"/>
  <c r="F45" i="1"/>
  <c r="G29" i="1"/>
  <c r="F29" i="1"/>
  <c r="G320" i="1"/>
  <c r="F320" i="1"/>
  <c r="F304" i="1"/>
  <c r="G304" i="1"/>
  <c r="F288" i="1"/>
  <c r="G288" i="1"/>
  <c r="G272" i="1"/>
  <c r="F272" i="1"/>
  <c r="G256" i="1"/>
  <c r="F256" i="1"/>
  <c r="F240" i="1"/>
  <c r="G240" i="1"/>
  <c r="F224" i="1"/>
  <c r="G224" i="1"/>
  <c r="F208" i="1"/>
  <c r="G208" i="1"/>
  <c r="F192" i="1"/>
  <c r="G192" i="1"/>
  <c r="F176" i="1"/>
  <c r="G176" i="1"/>
  <c r="F160" i="1"/>
  <c r="G160" i="1"/>
  <c r="F144" i="1"/>
  <c r="G144" i="1"/>
  <c r="F128" i="1"/>
  <c r="G128" i="1"/>
  <c r="F112" i="1"/>
  <c r="G112" i="1"/>
  <c r="F96" i="1"/>
  <c r="G96" i="1"/>
  <c r="G80" i="1"/>
  <c r="F80" i="1"/>
  <c r="F64" i="1"/>
  <c r="G64" i="1"/>
  <c r="F48" i="1"/>
  <c r="G48" i="1"/>
  <c r="G32" i="1"/>
  <c r="F32" i="1"/>
  <c r="G331" i="1"/>
  <c r="F331" i="1"/>
  <c r="G315" i="1"/>
  <c r="F315" i="1"/>
  <c r="G299" i="1"/>
  <c r="F299" i="1"/>
  <c r="G283" i="1"/>
  <c r="F283" i="1"/>
  <c r="G267" i="1"/>
  <c r="F267" i="1"/>
  <c r="G251" i="1"/>
  <c r="F251" i="1"/>
  <c r="G235" i="1"/>
  <c r="F235" i="1"/>
  <c r="G219" i="1"/>
  <c r="F219" i="1"/>
  <c r="F203" i="1"/>
  <c r="G203" i="1"/>
  <c r="G187" i="1"/>
  <c r="F187" i="1"/>
  <c r="G171" i="1"/>
  <c r="F171" i="1"/>
  <c r="G155" i="1"/>
  <c r="F155" i="1"/>
  <c r="G139" i="1"/>
  <c r="F139" i="1"/>
  <c r="G123" i="1"/>
  <c r="F123" i="1"/>
  <c r="G107" i="1"/>
  <c r="F107" i="1"/>
  <c r="G91" i="1"/>
  <c r="F91" i="1"/>
  <c r="G75" i="1"/>
  <c r="F75" i="1"/>
  <c r="G59" i="1"/>
  <c r="F59" i="1"/>
  <c r="G43" i="1"/>
  <c r="F43" i="1"/>
  <c r="G27" i="1"/>
  <c r="F27" i="1"/>
  <c r="G346" i="1"/>
  <c r="F346" i="1"/>
  <c r="F330" i="1"/>
  <c r="G330" i="1"/>
  <c r="G314" i="1"/>
  <c r="F314" i="1"/>
  <c r="G298" i="1"/>
  <c r="F298" i="1"/>
  <c r="G282" i="1"/>
  <c r="F282" i="1"/>
  <c r="G266" i="1"/>
  <c r="F266" i="1"/>
  <c r="F250" i="1"/>
  <c r="G250" i="1"/>
  <c r="G234" i="1"/>
  <c r="F234" i="1"/>
  <c r="G218" i="1"/>
  <c r="F218" i="1"/>
  <c r="F202" i="1"/>
  <c r="G202" i="1"/>
  <c r="F186" i="1"/>
  <c r="G186" i="1"/>
  <c r="F170" i="1"/>
  <c r="G170" i="1"/>
  <c r="F154" i="1"/>
  <c r="G154" i="1"/>
  <c r="F138" i="1"/>
  <c r="G138" i="1"/>
  <c r="G122" i="1"/>
  <c r="F122" i="1"/>
  <c r="G106" i="1"/>
  <c r="F106" i="1"/>
  <c r="G90" i="1"/>
  <c r="F90" i="1"/>
  <c r="F74" i="1"/>
  <c r="G74" i="1"/>
  <c r="F58" i="1"/>
  <c r="G58" i="1"/>
  <c r="F42" i="1"/>
  <c r="G42" i="1"/>
  <c r="F26" i="1"/>
  <c r="G26" i="1"/>
  <c r="F2547" i="1"/>
  <c r="G2547" i="1"/>
  <c r="F2486" i="1"/>
  <c r="G2486" i="1"/>
  <c r="F2562" i="1"/>
  <c r="G2562" i="1"/>
  <c r="G2477" i="1"/>
  <c r="F2477" i="1"/>
  <c r="F2561" i="1"/>
  <c r="G2561" i="1"/>
  <c r="G2506" i="1"/>
  <c r="F2506" i="1"/>
  <c r="F2410" i="1"/>
  <c r="G2410" i="1"/>
  <c r="G2505" i="1"/>
  <c r="F2505" i="1"/>
  <c r="G2441" i="1"/>
  <c r="F2441" i="1"/>
  <c r="F2544" i="1"/>
  <c r="G2544" i="1"/>
  <c r="F2480" i="1"/>
  <c r="G2480" i="1"/>
  <c r="F2448" i="1"/>
  <c r="G2448" i="1"/>
  <c r="F2400" i="1"/>
  <c r="G2400" i="1"/>
  <c r="F2352" i="1"/>
  <c r="G2352" i="1"/>
  <c r="G2304" i="1"/>
  <c r="F2304" i="1"/>
  <c r="F2256" i="1"/>
  <c r="G2256" i="1"/>
  <c r="F2224" i="1"/>
  <c r="G2224" i="1"/>
  <c r="F2176" i="1"/>
  <c r="G2176" i="1"/>
  <c r="F2112" i="1"/>
  <c r="G2112" i="1"/>
  <c r="F2064" i="1"/>
  <c r="G2064" i="1"/>
  <c r="F2016" i="1"/>
  <c r="G2016" i="1"/>
  <c r="G1980" i="1"/>
  <c r="F1980" i="1"/>
  <c r="F1887" i="1"/>
  <c r="G1887" i="1"/>
  <c r="F1791" i="1"/>
  <c r="G1791" i="1"/>
  <c r="F2519" i="1"/>
  <c r="G2519" i="1"/>
  <c r="G2471" i="1"/>
  <c r="F2471" i="1"/>
  <c r="G2423" i="1"/>
  <c r="F2423" i="1"/>
  <c r="F2375" i="1"/>
  <c r="G2375" i="1"/>
  <c r="G2343" i="1"/>
  <c r="F2343" i="1"/>
  <c r="G2295" i="1"/>
  <c r="F2295" i="1"/>
  <c r="G2247" i="1"/>
  <c r="F2247" i="1"/>
  <c r="G2183" i="1"/>
  <c r="F2183" i="1"/>
  <c r="F2151" i="1"/>
  <c r="G2151" i="1"/>
  <c r="G2103" i="1"/>
  <c r="F2103" i="1"/>
  <c r="G2055" i="1"/>
  <c r="F2055" i="1"/>
  <c r="G2023" i="1"/>
  <c r="F2023" i="1"/>
  <c r="G1966" i="1"/>
  <c r="F1966" i="1"/>
  <c r="F1870" i="1"/>
  <c r="G1870" i="1"/>
  <c r="G1806" i="1"/>
  <c r="F1806" i="1"/>
  <c r="F2390" i="1"/>
  <c r="G2390" i="1"/>
  <c r="F2342" i="1"/>
  <c r="G2342" i="1"/>
  <c r="F2294" i="1"/>
  <c r="G2294" i="1"/>
  <c r="F2262" i="1"/>
  <c r="G2262" i="1"/>
  <c r="F2198" i="1"/>
  <c r="G2198" i="1"/>
  <c r="G2150" i="1"/>
  <c r="F2150" i="1"/>
  <c r="G2102" i="1"/>
  <c r="F2102" i="1"/>
  <c r="G2054" i="1"/>
  <c r="F2054" i="1"/>
  <c r="F2006" i="1"/>
  <c r="G2006" i="1"/>
  <c r="G1963" i="1"/>
  <c r="F1963" i="1"/>
  <c r="F1867" i="1"/>
  <c r="G1867" i="1"/>
  <c r="F1738" i="1"/>
  <c r="G1738" i="1"/>
  <c r="G2349" i="1"/>
  <c r="F2349" i="1"/>
  <c r="G2317" i="1"/>
  <c r="F2317" i="1"/>
  <c r="G2269" i="1"/>
  <c r="F2269" i="1"/>
  <c r="F2221" i="1"/>
  <c r="G2221" i="1"/>
  <c r="F2173" i="1"/>
  <c r="G2173" i="1"/>
  <c r="G2125" i="1"/>
  <c r="F2125" i="1"/>
  <c r="F2093" i="1"/>
  <c r="G2093" i="1"/>
  <c r="G2045" i="1"/>
  <c r="F2045" i="1"/>
  <c r="G1997" i="1"/>
  <c r="F1997" i="1"/>
  <c r="G1946" i="1"/>
  <c r="F1946" i="1"/>
  <c r="G1818" i="1"/>
  <c r="F1818" i="1"/>
  <c r="G1754" i="1"/>
  <c r="F1754" i="1"/>
  <c r="G1957" i="1"/>
  <c r="F1957" i="1"/>
  <c r="G1893" i="1"/>
  <c r="F1893" i="1"/>
  <c r="F1845" i="1"/>
  <c r="G1845" i="1"/>
  <c r="F1797" i="1"/>
  <c r="G1797" i="1"/>
  <c r="G1749" i="1"/>
  <c r="F1749" i="1"/>
  <c r="G1701" i="1"/>
  <c r="F1701" i="1"/>
  <c r="G1669" i="1"/>
  <c r="F1669" i="1"/>
  <c r="G1621" i="1"/>
  <c r="F1621" i="1"/>
  <c r="G1573" i="1"/>
  <c r="F1573" i="1"/>
  <c r="G1525" i="1"/>
  <c r="F1525" i="1"/>
  <c r="G1461" i="1"/>
  <c r="F1461" i="1"/>
  <c r="G1429" i="1"/>
  <c r="F1429" i="1"/>
  <c r="G1381" i="1"/>
  <c r="F1381" i="1"/>
  <c r="G1333" i="1"/>
  <c r="F1333" i="1"/>
  <c r="G1960" i="1"/>
  <c r="F1960" i="1"/>
  <c r="F1912" i="1"/>
  <c r="G1912" i="1"/>
  <c r="F1864" i="1"/>
  <c r="G1864" i="1"/>
  <c r="G1800" i="1"/>
  <c r="F1800" i="1"/>
  <c r="F1768" i="1"/>
  <c r="G1768" i="1"/>
  <c r="F1720" i="1"/>
  <c r="G1720" i="1"/>
  <c r="G1672" i="1"/>
  <c r="F1672" i="1"/>
  <c r="G1656" i="1"/>
  <c r="F1656" i="1"/>
  <c r="G1608" i="1"/>
  <c r="F1608" i="1"/>
  <c r="F1576" i="1"/>
  <c r="G1576" i="1"/>
  <c r="G1544" i="1"/>
  <c r="F1544" i="1"/>
  <c r="F1496" i="1"/>
  <c r="G1496" i="1"/>
  <c r="F1448" i="1"/>
  <c r="G1448" i="1"/>
  <c r="G1416" i="1"/>
  <c r="F1416" i="1"/>
  <c r="F1368" i="1"/>
  <c r="G1368" i="1"/>
  <c r="G1315" i="1"/>
  <c r="F1315" i="1"/>
  <c r="G1699" i="1"/>
  <c r="F1699" i="1"/>
  <c r="F1667" i="1"/>
  <c r="G1667" i="1"/>
  <c r="G1619" i="1"/>
  <c r="F1619" i="1"/>
  <c r="F1571" i="1"/>
  <c r="G1571" i="1"/>
  <c r="G1539" i="1"/>
  <c r="F1539" i="1"/>
  <c r="G1491" i="1"/>
  <c r="F1491" i="1"/>
  <c r="F1459" i="1"/>
  <c r="G1459" i="1"/>
  <c r="F1395" i="1"/>
  <c r="G1395" i="1"/>
  <c r="G1347" i="1"/>
  <c r="F1347" i="1"/>
  <c r="G1718" i="1"/>
  <c r="F1718" i="1"/>
  <c r="F1670" i="1"/>
  <c r="G1670" i="1"/>
  <c r="F1622" i="1"/>
  <c r="G1622" i="1"/>
  <c r="G1574" i="1"/>
  <c r="F1574" i="1"/>
  <c r="F1542" i="1"/>
  <c r="G1542" i="1"/>
  <c r="F1494" i="1"/>
  <c r="G1494" i="1"/>
  <c r="F1446" i="1"/>
  <c r="G1446" i="1"/>
  <c r="G1398" i="1"/>
  <c r="F1398" i="1"/>
  <c r="F1366" i="1"/>
  <c r="G1366" i="1"/>
  <c r="F1309" i="1"/>
  <c r="G1309" i="1"/>
  <c r="G1274" i="1"/>
  <c r="F1274" i="1"/>
  <c r="G1210" i="1"/>
  <c r="F1210" i="1"/>
  <c r="G1162" i="1"/>
  <c r="F1162" i="1"/>
  <c r="F1130" i="1"/>
  <c r="G1130" i="1"/>
  <c r="F1082" i="1"/>
  <c r="G1082" i="1"/>
  <c r="F1034" i="1"/>
  <c r="G1034" i="1"/>
  <c r="F1281" i="1"/>
  <c r="G1281" i="1"/>
  <c r="F1249" i="1"/>
  <c r="G1249" i="1"/>
  <c r="F1201" i="1"/>
  <c r="G1201" i="1"/>
  <c r="G1153" i="1"/>
  <c r="F1153" i="1"/>
  <c r="F1105" i="1"/>
  <c r="G1105" i="1"/>
  <c r="F1041" i="1"/>
  <c r="G1041" i="1"/>
  <c r="F1332" i="1"/>
  <c r="G1332" i="1"/>
  <c r="G1300" i="1"/>
  <c r="F1300" i="1"/>
  <c r="F1252" i="1"/>
  <c r="G1252" i="1"/>
  <c r="G1204" i="1"/>
  <c r="F1204" i="1"/>
  <c r="F1172" i="1"/>
  <c r="G1172" i="1"/>
  <c r="G1124" i="1"/>
  <c r="F1124" i="1"/>
  <c r="F1076" i="1"/>
  <c r="G1076" i="1"/>
  <c r="G1044" i="1"/>
  <c r="F1044" i="1"/>
  <c r="F1299" i="1"/>
  <c r="G1299" i="1"/>
  <c r="G1251" i="1"/>
  <c r="F1251" i="1"/>
  <c r="G1203" i="1"/>
  <c r="F1203" i="1"/>
  <c r="G1171" i="1"/>
  <c r="F1171" i="1"/>
  <c r="F1123" i="1"/>
  <c r="G1123" i="1"/>
  <c r="G1075" i="1"/>
  <c r="F1075" i="1"/>
  <c r="F1027" i="1"/>
  <c r="G1027" i="1"/>
  <c r="F963" i="1"/>
  <c r="G963" i="1"/>
  <c r="G996" i="1"/>
  <c r="F996" i="1"/>
  <c r="G964" i="1"/>
  <c r="F964" i="1"/>
  <c r="G900" i="1"/>
  <c r="F900" i="1"/>
  <c r="G852" i="1"/>
  <c r="F852" i="1"/>
  <c r="F804" i="1"/>
  <c r="G804" i="1"/>
  <c r="F756" i="1"/>
  <c r="G756" i="1"/>
  <c r="G708" i="1"/>
  <c r="F708" i="1"/>
  <c r="G935" i="1"/>
  <c r="F935" i="1"/>
  <c r="F887" i="1"/>
  <c r="G887" i="1"/>
  <c r="F855" i="1"/>
  <c r="G855" i="1"/>
  <c r="F807" i="1"/>
  <c r="G807" i="1"/>
  <c r="F759" i="1"/>
  <c r="G759" i="1"/>
  <c r="F727" i="1"/>
  <c r="G727" i="1"/>
  <c r="G962" i="1"/>
  <c r="F962" i="1"/>
  <c r="G914" i="1"/>
  <c r="F914" i="1"/>
  <c r="G866" i="1"/>
  <c r="F866" i="1"/>
  <c r="F834" i="1"/>
  <c r="G834" i="1"/>
  <c r="G786" i="1"/>
  <c r="F786" i="1"/>
  <c r="F722" i="1"/>
  <c r="G722" i="1"/>
  <c r="F1013" i="1"/>
  <c r="G1013" i="1"/>
  <c r="G965" i="1"/>
  <c r="F965" i="1"/>
  <c r="F917" i="1"/>
  <c r="G917" i="1"/>
  <c r="F869" i="1"/>
  <c r="G869" i="1"/>
  <c r="F837" i="1"/>
  <c r="G837" i="1"/>
  <c r="G773" i="1"/>
  <c r="F773" i="1"/>
  <c r="G741" i="1"/>
  <c r="F741" i="1"/>
  <c r="F693" i="1"/>
  <c r="G693" i="1"/>
  <c r="G663" i="1"/>
  <c r="F663" i="1"/>
  <c r="G599" i="1"/>
  <c r="F599" i="1"/>
  <c r="F551" i="1"/>
  <c r="G551" i="1"/>
  <c r="G535" i="1"/>
  <c r="F535" i="1"/>
  <c r="G471" i="1"/>
  <c r="F471" i="1"/>
  <c r="G439" i="1"/>
  <c r="F439" i="1"/>
  <c r="F391" i="1"/>
  <c r="G391" i="1"/>
  <c r="F682" i="1"/>
  <c r="G682" i="1"/>
  <c r="G634" i="1"/>
  <c r="F634" i="1"/>
  <c r="F602" i="1"/>
  <c r="G602" i="1"/>
  <c r="F538" i="1"/>
  <c r="G538" i="1"/>
  <c r="F490" i="1"/>
  <c r="G490" i="1"/>
  <c r="G458" i="1"/>
  <c r="F458" i="1"/>
  <c r="G410" i="1"/>
  <c r="F410" i="1"/>
  <c r="F378" i="1"/>
  <c r="G378" i="1"/>
  <c r="F669" i="1"/>
  <c r="G669" i="1"/>
  <c r="F637" i="1"/>
  <c r="G637" i="1"/>
  <c r="G589" i="1"/>
  <c r="F589" i="1"/>
  <c r="G525" i="1"/>
  <c r="F525" i="1"/>
  <c r="F477" i="1"/>
  <c r="G477" i="1"/>
  <c r="G429" i="1"/>
  <c r="F429" i="1"/>
  <c r="G381" i="1"/>
  <c r="F381" i="1"/>
  <c r="G676" i="1"/>
  <c r="F676" i="1"/>
  <c r="F628" i="1"/>
  <c r="G628" i="1"/>
  <c r="F580" i="1"/>
  <c r="G580" i="1"/>
  <c r="F532" i="1"/>
  <c r="G532" i="1"/>
  <c r="F500" i="1"/>
  <c r="G500" i="1"/>
  <c r="F452" i="1"/>
  <c r="G452" i="1"/>
  <c r="F404" i="1"/>
  <c r="G404" i="1"/>
  <c r="F357" i="1"/>
  <c r="G357" i="1"/>
  <c r="F309" i="1"/>
  <c r="G309" i="1"/>
  <c r="F277" i="1"/>
  <c r="G277" i="1"/>
  <c r="G229" i="1"/>
  <c r="F229" i="1"/>
  <c r="G181" i="1"/>
  <c r="F181" i="1"/>
  <c r="G133" i="1"/>
  <c r="F133" i="1"/>
  <c r="G85" i="1"/>
  <c r="F85" i="1"/>
  <c r="F53" i="1"/>
  <c r="G53" i="1"/>
  <c r="F312" i="1"/>
  <c r="G312" i="1"/>
  <c r="F264" i="1"/>
  <c r="G264" i="1"/>
  <c r="G232" i="1"/>
  <c r="F232" i="1"/>
  <c r="G184" i="1"/>
  <c r="F184" i="1"/>
  <c r="G152" i="1"/>
  <c r="F152" i="1"/>
  <c r="G104" i="1"/>
  <c r="F104" i="1"/>
  <c r="G56" i="1"/>
  <c r="F56" i="1"/>
  <c r="G24" i="1"/>
  <c r="F24" i="1"/>
  <c r="G291" i="1"/>
  <c r="F291" i="1"/>
  <c r="F243" i="1"/>
  <c r="G243" i="1"/>
  <c r="G195" i="1"/>
  <c r="F195" i="1"/>
  <c r="G131" i="1"/>
  <c r="F131" i="1"/>
  <c r="F83" i="1"/>
  <c r="G83" i="1"/>
  <c r="G35" i="1"/>
  <c r="F35" i="1"/>
  <c r="G322" i="1"/>
  <c r="F322" i="1"/>
  <c r="G290" i="1"/>
  <c r="F290" i="1"/>
  <c r="F242" i="1"/>
  <c r="G242" i="1"/>
  <c r="G194" i="1"/>
  <c r="F194" i="1"/>
  <c r="G162" i="1"/>
  <c r="F162" i="1"/>
  <c r="F130" i="1"/>
  <c r="G130" i="1"/>
  <c r="F98" i="1"/>
  <c r="G98" i="1"/>
  <c r="G34" i="1"/>
  <c r="F34" i="1"/>
  <c r="G2478" i="1"/>
  <c r="F2478" i="1"/>
  <c r="G2557" i="1"/>
  <c r="F2557" i="1"/>
  <c r="F2501" i="1"/>
  <c r="G2501" i="1"/>
  <c r="F2405" i="1"/>
  <c r="G2405" i="1"/>
  <c r="F2498" i="1"/>
  <c r="G2498" i="1"/>
  <c r="G2434" i="1"/>
  <c r="F2434" i="1"/>
  <c r="G2529" i="1"/>
  <c r="F2529" i="1"/>
  <c r="G2465" i="1"/>
  <c r="F2465" i="1"/>
  <c r="G2556" i="1"/>
  <c r="F2556" i="1"/>
  <c r="F2508" i="1"/>
  <c r="G2508" i="1"/>
  <c r="G2460" i="1"/>
  <c r="F2460" i="1"/>
  <c r="G2396" i="1"/>
  <c r="F2396" i="1"/>
  <c r="F2364" i="1"/>
  <c r="G2364" i="1"/>
  <c r="G2316" i="1"/>
  <c r="F2316" i="1"/>
  <c r="G2268" i="1"/>
  <c r="F2268" i="1"/>
  <c r="G2220" i="1"/>
  <c r="F2220" i="1"/>
  <c r="G2172" i="1"/>
  <c r="F2172" i="1"/>
  <c r="G2124" i="1"/>
  <c r="F2124" i="1"/>
  <c r="G1943" i="1"/>
  <c r="F1943" i="1"/>
  <c r="F2553" i="1"/>
  <c r="G2553" i="1"/>
  <c r="F2526" i="1"/>
  <c r="G2526" i="1"/>
  <c r="F2494" i="1"/>
  <c r="G2494" i="1"/>
  <c r="G2462" i="1"/>
  <c r="F2462" i="1"/>
  <c r="G2430" i="1"/>
  <c r="F2430" i="1"/>
  <c r="G2567" i="1"/>
  <c r="F2567" i="1"/>
  <c r="G2546" i="1"/>
  <c r="F2546" i="1"/>
  <c r="F2517" i="1"/>
  <c r="G2517" i="1"/>
  <c r="F2485" i="1"/>
  <c r="G2485" i="1"/>
  <c r="F2453" i="1"/>
  <c r="G2453" i="1"/>
  <c r="G2421" i="1"/>
  <c r="F2421" i="1"/>
  <c r="G2566" i="1"/>
  <c r="F2566" i="1"/>
  <c r="G2545" i="1"/>
  <c r="F2545" i="1"/>
  <c r="F2514" i="1"/>
  <c r="G2514" i="1"/>
  <c r="G2482" i="1"/>
  <c r="F2482" i="1"/>
  <c r="G2450" i="1"/>
  <c r="F2450" i="1"/>
  <c r="G2418" i="1"/>
  <c r="F2418" i="1"/>
  <c r="F2565" i="1"/>
  <c r="G2565" i="1"/>
  <c r="G2543" i="1"/>
  <c r="F2543" i="1"/>
  <c r="G2513" i="1"/>
  <c r="F2513" i="1"/>
  <c r="F2481" i="1"/>
  <c r="G2481" i="1"/>
  <c r="F2449" i="1"/>
  <c r="G2449" i="1"/>
  <c r="F2417" i="1"/>
  <c r="G2417" i="1"/>
  <c r="F2564" i="1"/>
  <c r="G2564" i="1"/>
  <c r="G2548" i="1"/>
  <c r="F2548" i="1"/>
  <c r="F2532" i="1"/>
  <c r="G2532" i="1"/>
  <c r="G2516" i="1"/>
  <c r="F2516" i="1"/>
  <c r="F2500" i="1"/>
  <c r="G2500" i="1"/>
  <c r="G2484" i="1"/>
  <c r="F2484" i="1"/>
  <c r="F2468" i="1"/>
  <c r="G2468" i="1"/>
  <c r="G2452" i="1"/>
  <c r="F2452" i="1"/>
  <c r="F2436" i="1"/>
  <c r="G2436" i="1"/>
  <c r="G2420" i="1"/>
  <c r="F2420" i="1"/>
  <c r="F2404" i="1"/>
  <c r="G2404" i="1"/>
  <c r="G2388" i="1"/>
  <c r="F2388" i="1"/>
  <c r="F2372" i="1"/>
  <c r="G2372" i="1"/>
  <c r="G2356" i="1"/>
  <c r="F2356" i="1"/>
  <c r="F2340" i="1"/>
  <c r="G2340" i="1"/>
  <c r="G2324" i="1"/>
  <c r="F2324" i="1"/>
  <c r="F2308" i="1"/>
  <c r="G2308" i="1"/>
  <c r="G2292" i="1"/>
  <c r="F2292" i="1"/>
  <c r="F2276" i="1"/>
  <c r="G2276" i="1"/>
  <c r="G2260" i="1"/>
  <c r="F2260" i="1"/>
  <c r="F2244" i="1"/>
  <c r="G2244" i="1"/>
  <c r="G2228" i="1"/>
  <c r="F2228" i="1"/>
  <c r="F2212" i="1"/>
  <c r="G2212" i="1"/>
  <c r="F2196" i="1"/>
  <c r="G2196" i="1"/>
  <c r="F2180" i="1"/>
  <c r="G2180" i="1"/>
  <c r="F2164" i="1"/>
  <c r="G2164" i="1"/>
  <c r="F2148" i="1"/>
  <c r="G2148" i="1"/>
  <c r="F2132" i="1"/>
  <c r="G2132" i="1"/>
  <c r="F2116" i="1"/>
  <c r="G2116" i="1"/>
  <c r="F2100" i="1"/>
  <c r="G2100" i="1"/>
  <c r="F2084" i="1"/>
  <c r="G2084" i="1"/>
  <c r="F2068" i="1"/>
  <c r="G2068" i="1"/>
  <c r="F2052" i="1"/>
  <c r="G2052" i="1"/>
  <c r="F2036" i="1"/>
  <c r="G2036" i="1"/>
  <c r="F2020" i="1"/>
  <c r="G2020" i="1"/>
  <c r="F2004" i="1"/>
  <c r="G2004" i="1"/>
  <c r="G1986" i="1"/>
  <c r="F1986" i="1"/>
  <c r="G1959" i="1"/>
  <c r="F1959" i="1"/>
  <c r="F1927" i="1"/>
  <c r="G1927" i="1"/>
  <c r="F1895" i="1"/>
  <c r="G1895" i="1"/>
  <c r="F1863" i="1"/>
  <c r="G1863" i="1"/>
  <c r="G1831" i="1"/>
  <c r="F1831" i="1"/>
  <c r="F1799" i="1"/>
  <c r="G1799" i="1"/>
  <c r="F1767" i="1"/>
  <c r="G1767" i="1"/>
  <c r="G2539" i="1"/>
  <c r="F2539" i="1"/>
  <c r="F2523" i="1"/>
  <c r="G2523" i="1"/>
  <c r="F2507" i="1"/>
  <c r="G2507" i="1"/>
  <c r="G2491" i="1"/>
  <c r="F2491" i="1"/>
  <c r="F2475" i="1"/>
  <c r="G2475" i="1"/>
  <c r="F2459" i="1"/>
  <c r="G2459" i="1"/>
  <c r="F2443" i="1"/>
  <c r="G2443" i="1"/>
  <c r="F2427" i="1"/>
  <c r="G2427" i="1"/>
  <c r="F2411" i="1"/>
  <c r="G2411" i="1"/>
  <c r="F2395" i="1"/>
  <c r="G2395" i="1"/>
  <c r="F2379" i="1"/>
  <c r="G2379" i="1"/>
  <c r="F2363" i="1"/>
  <c r="G2363" i="1"/>
  <c r="G2347" i="1"/>
  <c r="F2347" i="1"/>
  <c r="F2331" i="1"/>
  <c r="G2331" i="1"/>
  <c r="G2315" i="1"/>
  <c r="F2315" i="1"/>
  <c r="F2299" i="1"/>
  <c r="G2299" i="1"/>
  <c r="F2283" i="1"/>
  <c r="G2283" i="1"/>
  <c r="F2267" i="1"/>
  <c r="G2267" i="1"/>
  <c r="F2251" i="1"/>
  <c r="G2251" i="1"/>
  <c r="F2235" i="1"/>
  <c r="G2235" i="1"/>
  <c r="G2219" i="1"/>
  <c r="F2219" i="1"/>
  <c r="F2203" i="1"/>
  <c r="G2203" i="1"/>
  <c r="G2187" i="1"/>
  <c r="F2187" i="1"/>
  <c r="F2171" i="1"/>
  <c r="G2171" i="1"/>
  <c r="F2155" i="1"/>
  <c r="G2155" i="1"/>
  <c r="F2139" i="1"/>
  <c r="G2139" i="1"/>
  <c r="G2123" i="1"/>
  <c r="F2123" i="1"/>
  <c r="G2107" i="1"/>
  <c r="F2107" i="1"/>
  <c r="G2091" i="1"/>
  <c r="F2091" i="1"/>
  <c r="G2075" i="1"/>
  <c r="F2075" i="1"/>
  <c r="F2059" i="1"/>
  <c r="G2059" i="1"/>
  <c r="G2043" i="1"/>
  <c r="F2043" i="1"/>
  <c r="F2027" i="1"/>
  <c r="G2027" i="1"/>
  <c r="G2011" i="1"/>
  <c r="F2011" i="1"/>
  <c r="G1995" i="1"/>
  <c r="F1995" i="1"/>
  <c r="G1974" i="1"/>
  <c r="F1974" i="1"/>
  <c r="G1942" i="1"/>
  <c r="F1942" i="1"/>
  <c r="G1910" i="1"/>
  <c r="F1910" i="1"/>
  <c r="G1878" i="1"/>
  <c r="F1878" i="1"/>
  <c r="G1846" i="1"/>
  <c r="F1846" i="1"/>
  <c r="G1814" i="1"/>
  <c r="F1814" i="1"/>
  <c r="G1782" i="1"/>
  <c r="F1782" i="1"/>
  <c r="F1750" i="1"/>
  <c r="G1750" i="1"/>
  <c r="G2394" i="1"/>
  <c r="F2394" i="1"/>
  <c r="G2378" i="1"/>
  <c r="F2378" i="1"/>
  <c r="G2362" i="1"/>
  <c r="F2362" i="1"/>
  <c r="F2346" i="1"/>
  <c r="G2346" i="1"/>
  <c r="G2330" i="1"/>
  <c r="F2330" i="1"/>
  <c r="F2314" i="1"/>
  <c r="G2314" i="1"/>
  <c r="G2298" i="1"/>
  <c r="F2298" i="1"/>
  <c r="F2282" i="1"/>
  <c r="G2282" i="1"/>
  <c r="F2266" i="1"/>
  <c r="G2266" i="1"/>
  <c r="F2250" i="1"/>
  <c r="G2250" i="1"/>
  <c r="G2234" i="1"/>
  <c r="F2234" i="1"/>
  <c r="F2218" i="1"/>
  <c r="G2218" i="1"/>
  <c r="G2202" i="1"/>
  <c r="F2202" i="1"/>
  <c r="F2186" i="1"/>
  <c r="G2186" i="1"/>
  <c r="G2170" i="1"/>
  <c r="F2170" i="1"/>
  <c r="G2154" i="1"/>
  <c r="F2154" i="1"/>
  <c r="G2138" i="1"/>
  <c r="F2138" i="1"/>
  <c r="G2122" i="1"/>
  <c r="F2122" i="1"/>
  <c r="G2106" i="1"/>
  <c r="F2106" i="1"/>
  <c r="G2090" i="1"/>
  <c r="F2090" i="1"/>
  <c r="F2074" i="1"/>
  <c r="G2074" i="1"/>
  <c r="G2058" i="1"/>
  <c r="F2058" i="1"/>
  <c r="F2042" i="1"/>
  <c r="G2042" i="1"/>
  <c r="F2026" i="1"/>
  <c r="G2026" i="1"/>
  <c r="F2010" i="1"/>
  <c r="G2010" i="1"/>
  <c r="G1994" i="1"/>
  <c r="F1994" i="1"/>
  <c r="F1971" i="1"/>
  <c r="G1971" i="1"/>
  <c r="F1939" i="1"/>
  <c r="G1939" i="1"/>
  <c r="G1907" i="1"/>
  <c r="F1907" i="1"/>
  <c r="G1875" i="1"/>
  <c r="F1875" i="1"/>
  <c r="F1843" i="1"/>
  <c r="G1843" i="1"/>
  <c r="G1811" i="1"/>
  <c r="F1811" i="1"/>
  <c r="F1779" i="1"/>
  <c r="G1779" i="1"/>
  <c r="G1747" i="1"/>
  <c r="F1747" i="1"/>
  <c r="G2385" i="1"/>
  <c r="F2385" i="1"/>
  <c r="F2369" i="1"/>
  <c r="G2369" i="1"/>
  <c r="G2353" i="1"/>
  <c r="F2353" i="1"/>
  <c r="G2337" i="1"/>
  <c r="F2337" i="1"/>
  <c r="G2321" i="1"/>
  <c r="F2321" i="1"/>
  <c r="F2305" i="1"/>
  <c r="G2305" i="1"/>
  <c r="F2289" i="1"/>
  <c r="G2289" i="1"/>
  <c r="F2273" i="1"/>
  <c r="G2273" i="1"/>
  <c r="G2257" i="1"/>
  <c r="F2257" i="1"/>
  <c r="F2241" i="1"/>
  <c r="G2241" i="1"/>
  <c r="G2225" i="1"/>
  <c r="F2225" i="1"/>
  <c r="F2209" i="1"/>
  <c r="G2209" i="1"/>
  <c r="F2193" i="1"/>
  <c r="G2193" i="1"/>
  <c r="G2177" i="1"/>
  <c r="F2177" i="1"/>
  <c r="F2161" i="1"/>
  <c r="G2161" i="1"/>
  <c r="F2145" i="1"/>
  <c r="G2145" i="1"/>
  <c r="F2129" i="1"/>
  <c r="G2129" i="1"/>
  <c r="F2113" i="1"/>
  <c r="G2113" i="1"/>
  <c r="F2097" i="1"/>
  <c r="G2097" i="1"/>
  <c r="F2081" i="1"/>
  <c r="G2081" i="1"/>
  <c r="F2065" i="1"/>
  <c r="G2065" i="1"/>
  <c r="F2049" i="1"/>
  <c r="G2049" i="1"/>
  <c r="F2033" i="1"/>
  <c r="G2033" i="1"/>
  <c r="F2017" i="1"/>
  <c r="G2017" i="1"/>
  <c r="F2001" i="1"/>
  <c r="G2001" i="1"/>
  <c r="G1982" i="1"/>
  <c r="F1982" i="1"/>
  <c r="G1954" i="1"/>
  <c r="F1954" i="1"/>
  <c r="G1922" i="1"/>
  <c r="F1922" i="1"/>
  <c r="G1890" i="1"/>
  <c r="F1890" i="1"/>
  <c r="G1858" i="1"/>
  <c r="F1858" i="1"/>
  <c r="G1826" i="1"/>
  <c r="F1826" i="1"/>
  <c r="F1794" i="1"/>
  <c r="G1794" i="1"/>
  <c r="G1762" i="1"/>
  <c r="F1762" i="1"/>
  <c r="G1993" i="1"/>
  <c r="F1993" i="1"/>
  <c r="G1977" i="1"/>
  <c r="F1977" i="1"/>
  <c r="F1961" i="1"/>
  <c r="G1961" i="1"/>
  <c r="G1945" i="1"/>
  <c r="F1945" i="1"/>
  <c r="F1929" i="1"/>
  <c r="G1929" i="1"/>
  <c r="G1913" i="1"/>
  <c r="F1913" i="1"/>
  <c r="G1897" i="1"/>
  <c r="F1897" i="1"/>
  <c r="F1881" i="1"/>
  <c r="G1881" i="1"/>
  <c r="G1865" i="1"/>
  <c r="F1865" i="1"/>
  <c r="F1849" i="1"/>
  <c r="G1849" i="1"/>
  <c r="F1833" i="1"/>
  <c r="G1833" i="1"/>
  <c r="F1817" i="1"/>
  <c r="G1817" i="1"/>
  <c r="F1801" i="1"/>
  <c r="G1801" i="1"/>
  <c r="G1785" i="1"/>
  <c r="F1785" i="1"/>
  <c r="F1769" i="1"/>
  <c r="G1769" i="1"/>
  <c r="F1753" i="1"/>
  <c r="G1753" i="1"/>
  <c r="G1737" i="1"/>
  <c r="F1737" i="1"/>
  <c r="F1721" i="1"/>
  <c r="G1721" i="1"/>
  <c r="G1705" i="1"/>
  <c r="F1705" i="1"/>
  <c r="F1689" i="1"/>
  <c r="G1689" i="1"/>
  <c r="F1673" i="1"/>
  <c r="G1673" i="1"/>
  <c r="G1657" i="1"/>
  <c r="F1657" i="1"/>
  <c r="F1641" i="1"/>
  <c r="G1641" i="1"/>
  <c r="F1625" i="1"/>
  <c r="G1625" i="1"/>
  <c r="G1609" i="1"/>
  <c r="F1609" i="1"/>
  <c r="F1593" i="1"/>
  <c r="G1593" i="1"/>
  <c r="F1577" i="1"/>
  <c r="G1577" i="1"/>
  <c r="F1561" i="1"/>
  <c r="G1561" i="1"/>
  <c r="F1545" i="1"/>
  <c r="G1545" i="1"/>
  <c r="G1529" i="1"/>
  <c r="F1529" i="1"/>
  <c r="F1513" i="1"/>
  <c r="G1513" i="1"/>
  <c r="F1497" i="1"/>
  <c r="G1497" i="1"/>
  <c r="F1481" i="1"/>
  <c r="G1481" i="1"/>
  <c r="F1465" i="1"/>
  <c r="G1465" i="1"/>
  <c r="F1449" i="1"/>
  <c r="G1449" i="1"/>
  <c r="F1433" i="1"/>
  <c r="G1433" i="1"/>
  <c r="F1417" i="1"/>
  <c r="G1417" i="1"/>
  <c r="F1401" i="1"/>
  <c r="G1401" i="1"/>
  <c r="F1385" i="1"/>
  <c r="G1385" i="1"/>
  <c r="F1369" i="1"/>
  <c r="G1369" i="1"/>
  <c r="F1353" i="1"/>
  <c r="G1353" i="1"/>
  <c r="F1337" i="1"/>
  <c r="G1337" i="1"/>
  <c r="G1317" i="1"/>
  <c r="F1317" i="1"/>
  <c r="G1964" i="1"/>
  <c r="F1964" i="1"/>
  <c r="G1948" i="1"/>
  <c r="F1948" i="1"/>
  <c r="G1932" i="1"/>
  <c r="F1932" i="1"/>
  <c r="G1916" i="1"/>
  <c r="F1916" i="1"/>
  <c r="G1900" i="1"/>
  <c r="F1900" i="1"/>
  <c r="G1884" i="1"/>
  <c r="F1884" i="1"/>
  <c r="G1868" i="1"/>
  <c r="F1868" i="1"/>
  <c r="G1852" i="1"/>
  <c r="F1852" i="1"/>
  <c r="G1836" i="1"/>
  <c r="F1836" i="1"/>
  <c r="G1820" i="1"/>
  <c r="F1820" i="1"/>
  <c r="F1804" i="1"/>
  <c r="G1804" i="1"/>
  <c r="G1788" i="1"/>
  <c r="F1788" i="1"/>
  <c r="G1772" i="1"/>
  <c r="F1772" i="1"/>
  <c r="G1756" i="1"/>
  <c r="F1756" i="1"/>
  <c r="F1740" i="1"/>
  <c r="G1740" i="1"/>
  <c r="G1724" i="1"/>
  <c r="F1724" i="1"/>
  <c r="G1708" i="1"/>
  <c r="F1708" i="1"/>
  <c r="G1692" i="1"/>
  <c r="F1692" i="1"/>
  <c r="F1676" i="1"/>
  <c r="G1676" i="1"/>
  <c r="G1660" i="1"/>
  <c r="F1660" i="1"/>
  <c r="G1644" i="1"/>
  <c r="F1644" i="1"/>
  <c r="G1628" i="1"/>
  <c r="F1628" i="1"/>
  <c r="F1612" i="1"/>
  <c r="G1612" i="1"/>
  <c r="G1596" i="1"/>
  <c r="F1596" i="1"/>
  <c r="G1580" i="1"/>
  <c r="F1580" i="1"/>
  <c r="G1564" i="1"/>
  <c r="F1564" i="1"/>
  <c r="F1548" i="1"/>
  <c r="G1548" i="1"/>
  <c r="G1532" i="1"/>
  <c r="F1532" i="1"/>
  <c r="G1516" i="1"/>
  <c r="F1516" i="1"/>
  <c r="G1500" i="1"/>
  <c r="F1500" i="1"/>
  <c r="F1484" i="1"/>
  <c r="G1484" i="1"/>
  <c r="G1468" i="1"/>
  <c r="F1468" i="1"/>
  <c r="G1452" i="1"/>
  <c r="F1452" i="1"/>
  <c r="G1436" i="1"/>
  <c r="F1436" i="1"/>
  <c r="F1420" i="1"/>
  <c r="G1420" i="1"/>
  <c r="F1404" i="1"/>
  <c r="G1404" i="1"/>
  <c r="G1388" i="1"/>
  <c r="F1388" i="1"/>
  <c r="G1372" i="1"/>
  <c r="F1372" i="1"/>
  <c r="G1356" i="1"/>
  <c r="F1356" i="1"/>
  <c r="G1340" i="1"/>
  <c r="F1340" i="1"/>
  <c r="F1321" i="1"/>
  <c r="G1321" i="1"/>
  <c r="F1735" i="1"/>
  <c r="G1735" i="1"/>
  <c r="G1719" i="1"/>
  <c r="F1719" i="1"/>
  <c r="F1703" i="1"/>
  <c r="G1703" i="1"/>
  <c r="G1687" i="1"/>
  <c r="F1687" i="1"/>
  <c r="G1671" i="1"/>
  <c r="F1671" i="1"/>
  <c r="F1655" i="1"/>
  <c r="G1655" i="1"/>
  <c r="G1639" i="1"/>
  <c r="F1639" i="1"/>
  <c r="F1623" i="1"/>
  <c r="G1623" i="1"/>
  <c r="F1607" i="1"/>
  <c r="G1607" i="1"/>
  <c r="F1591" i="1"/>
  <c r="G1591" i="1"/>
  <c r="F1575" i="1"/>
  <c r="G1575" i="1"/>
  <c r="F1559" i="1"/>
  <c r="G1559" i="1"/>
  <c r="F1543" i="1"/>
  <c r="G1543" i="1"/>
  <c r="G1527" i="1"/>
  <c r="F1527" i="1"/>
  <c r="F1511" i="1"/>
  <c r="G1511" i="1"/>
  <c r="G1495" i="1"/>
  <c r="F1495" i="1"/>
  <c r="F1479" i="1"/>
  <c r="G1479" i="1"/>
  <c r="F1463" i="1"/>
  <c r="G1463" i="1"/>
  <c r="G1447" i="1"/>
  <c r="F1447" i="1"/>
  <c r="G1431" i="1"/>
  <c r="F1431" i="1"/>
  <c r="G1415" i="1"/>
  <c r="F1415" i="1"/>
  <c r="G1399" i="1"/>
  <c r="F1399" i="1"/>
  <c r="F1383" i="1"/>
  <c r="G1383" i="1"/>
  <c r="G1367" i="1"/>
  <c r="F1367" i="1"/>
  <c r="F1351" i="1"/>
  <c r="G1351" i="1"/>
  <c r="G1335" i="1"/>
  <c r="F1335" i="1"/>
  <c r="F1313" i="1"/>
  <c r="G1313" i="1"/>
  <c r="G1722" i="1"/>
  <c r="F1722" i="1"/>
  <c r="G1706" i="1"/>
  <c r="F1706" i="1"/>
  <c r="G1690" i="1"/>
  <c r="F1690" i="1"/>
  <c r="F1674" i="1"/>
  <c r="G1674" i="1"/>
  <c r="F1658" i="1"/>
  <c r="G1658" i="1"/>
  <c r="G1642" i="1"/>
  <c r="F1642" i="1"/>
  <c r="F1626" i="1"/>
  <c r="G1626" i="1"/>
  <c r="G1610" i="1"/>
  <c r="F1610" i="1"/>
  <c r="F1594" i="1"/>
  <c r="G1594" i="1"/>
  <c r="G1578" i="1"/>
  <c r="F1578" i="1"/>
  <c r="F1562" i="1"/>
  <c r="G1562" i="1"/>
  <c r="G1546" i="1"/>
  <c r="F1546" i="1"/>
  <c r="G1530" i="1"/>
  <c r="F1530" i="1"/>
  <c r="G1514" i="1"/>
  <c r="F1514" i="1"/>
  <c r="G1498" i="1"/>
  <c r="F1498" i="1"/>
  <c r="F1482" i="1"/>
  <c r="G1482" i="1"/>
  <c r="G1466" i="1"/>
  <c r="F1466" i="1"/>
  <c r="F1450" i="1"/>
  <c r="G1450" i="1"/>
  <c r="G1434" i="1"/>
  <c r="F1434" i="1"/>
  <c r="G1418" i="1"/>
  <c r="F1418" i="1"/>
  <c r="F1402" i="1"/>
  <c r="G1402" i="1"/>
  <c r="G1386" i="1"/>
  <c r="F1386" i="1"/>
  <c r="G1370" i="1"/>
  <c r="F1370" i="1"/>
  <c r="F1354" i="1"/>
  <c r="G1354" i="1"/>
  <c r="G1338" i="1"/>
  <c r="F1338" i="1"/>
  <c r="F1318" i="1"/>
  <c r="G1318" i="1"/>
  <c r="F1310" i="1"/>
  <c r="G1310" i="1"/>
  <c r="F1294" i="1"/>
  <c r="G1294" i="1"/>
  <c r="F1278" i="1"/>
  <c r="G1278" i="1"/>
  <c r="G1262" i="1"/>
  <c r="F1262" i="1"/>
  <c r="G1246" i="1"/>
  <c r="F1246" i="1"/>
  <c r="G1230" i="1"/>
  <c r="F1230" i="1"/>
  <c r="F1214" i="1"/>
  <c r="G1214" i="1"/>
  <c r="G1198" i="1"/>
  <c r="F1198" i="1"/>
  <c r="G1182" i="1"/>
  <c r="F1182" i="1"/>
  <c r="G1166" i="1"/>
  <c r="F1166" i="1"/>
  <c r="G1150" i="1"/>
  <c r="F1150" i="1"/>
  <c r="F1134" i="1"/>
  <c r="G1134" i="1"/>
  <c r="G1118" i="1"/>
  <c r="F1118" i="1"/>
  <c r="G1102" i="1"/>
  <c r="F1102" i="1"/>
  <c r="F1086" i="1"/>
  <c r="G1086" i="1"/>
  <c r="F1070" i="1"/>
  <c r="G1070" i="1"/>
  <c r="F1054" i="1"/>
  <c r="G1054" i="1"/>
  <c r="G1038" i="1"/>
  <c r="F1038" i="1"/>
  <c r="G1019" i="1"/>
  <c r="F1019" i="1"/>
  <c r="G987" i="1"/>
  <c r="F987" i="1"/>
  <c r="G1285" i="1"/>
  <c r="F1285" i="1"/>
  <c r="G1269" i="1"/>
  <c r="F1269" i="1"/>
  <c r="F1253" i="1"/>
  <c r="G1253" i="1"/>
  <c r="F1237" i="1"/>
  <c r="G1237" i="1"/>
  <c r="G1221" i="1"/>
  <c r="F1221" i="1"/>
  <c r="F1205" i="1"/>
  <c r="G1205" i="1"/>
  <c r="F1189" i="1"/>
  <c r="G1189" i="1"/>
  <c r="F1173" i="1"/>
  <c r="G1173" i="1"/>
  <c r="G1157" i="1"/>
  <c r="F1157" i="1"/>
  <c r="F1141" i="1"/>
  <c r="G1141" i="1"/>
  <c r="F1125" i="1"/>
  <c r="G1125" i="1"/>
  <c r="F1109" i="1"/>
  <c r="G1109" i="1"/>
  <c r="F1093" i="1"/>
  <c r="G1093" i="1"/>
  <c r="F1077" i="1"/>
  <c r="G1077" i="1"/>
  <c r="F1061" i="1"/>
  <c r="G1061" i="1"/>
  <c r="F1045" i="1"/>
  <c r="G1045" i="1"/>
  <c r="G1029" i="1"/>
  <c r="F1029" i="1"/>
  <c r="F1002" i="1"/>
  <c r="G1002" i="1"/>
  <c r="G970" i="1"/>
  <c r="F970" i="1"/>
  <c r="F1320" i="1"/>
  <c r="G1320" i="1"/>
  <c r="F1304" i="1"/>
  <c r="G1304" i="1"/>
  <c r="G1288" i="1"/>
  <c r="F1288" i="1"/>
  <c r="G1272" i="1"/>
  <c r="F1272" i="1"/>
  <c r="G1256" i="1"/>
  <c r="F1256" i="1"/>
  <c r="G1240" i="1"/>
  <c r="F1240" i="1"/>
  <c r="G1224" i="1"/>
  <c r="F1224" i="1"/>
  <c r="G1208" i="1"/>
  <c r="F1208" i="1"/>
  <c r="F1192" i="1"/>
  <c r="G1192" i="1"/>
  <c r="G1176" i="1"/>
  <c r="F1176" i="1"/>
  <c r="G1160" i="1"/>
  <c r="F1160" i="1"/>
  <c r="F1144" i="1"/>
  <c r="G1144" i="1"/>
  <c r="G1128" i="1"/>
  <c r="F1128" i="1"/>
  <c r="G1112" i="1"/>
  <c r="F1112" i="1"/>
  <c r="F1096" i="1"/>
  <c r="G1096" i="1"/>
  <c r="G1080" i="1"/>
  <c r="F1080" i="1"/>
  <c r="F1064" i="1"/>
  <c r="G1064" i="1"/>
  <c r="F1048" i="1"/>
  <c r="G1048" i="1"/>
  <c r="G1032" i="1"/>
  <c r="F1032" i="1"/>
  <c r="F1007" i="1"/>
  <c r="G1007" i="1"/>
  <c r="F975" i="1"/>
  <c r="G975" i="1"/>
  <c r="G1303" i="1"/>
  <c r="F1303" i="1"/>
  <c r="F1287" i="1"/>
  <c r="G1287" i="1"/>
  <c r="G1271" i="1"/>
  <c r="F1271" i="1"/>
  <c r="G1255" i="1"/>
  <c r="F1255" i="1"/>
  <c r="G1239" i="1"/>
  <c r="F1239" i="1"/>
  <c r="G1223" i="1"/>
  <c r="F1223" i="1"/>
  <c r="G1207" i="1"/>
  <c r="F1207" i="1"/>
  <c r="G1191" i="1"/>
  <c r="F1191" i="1"/>
  <c r="G1175" i="1"/>
  <c r="F1175" i="1"/>
  <c r="G1159" i="1"/>
  <c r="F1159" i="1"/>
  <c r="F1143" i="1"/>
  <c r="G1143" i="1"/>
  <c r="G1127" i="1"/>
  <c r="F1127" i="1"/>
  <c r="F1111" i="1"/>
  <c r="G1111" i="1"/>
  <c r="F1095" i="1"/>
  <c r="G1095" i="1"/>
  <c r="F1079" i="1"/>
  <c r="G1079" i="1"/>
  <c r="F1063" i="1"/>
  <c r="G1063" i="1"/>
  <c r="F1047" i="1"/>
  <c r="G1047" i="1"/>
  <c r="F1031" i="1"/>
  <c r="G1031" i="1"/>
  <c r="G1006" i="1"/>
  <c r="F1006" i="1"/>
  <c r="G974" i="1"/>
  <c r="F974" i="1"/>
  <c r="F1016" i="1"/>
  <c r="G1016" i="1"/>
  <c r="F1000" i="1"/>
  <c r="G1000" i="1"/>
  <c r="G984" i="1"/>
  <c r="F984" i="1"/>
  <c r="F968" i="1"/>
  <c r="G968" i="1"/>
  <c r="G952" i="1"/>
  <c r="F952" i="1"/>
  <c r="G936" i="1"/>
  <c r="F936" i="1"/>
  <c r="G920" i="1"/>
  <c r="F920" i="1"/>
  <c r="G904" i="1"/>
  <c r="F904" i="1"/>
  <c r="G888" i="1"/>
  <c r="F888" i="1"/>
  <c r="G872" i="1"/>
  <c r="F872" i="1"/>
  <c r="G856" i="1"/>
  <c r="F856" i="1"/>
  <c r="F840" i="1"/>
  <c r="G840" i="1"/>
  <c r="G824" i="1"/>
  <c r="F824" i="1"/>
  <c r="F808" i="1"/>
  <c r="G808" i="1"/>
  <c r="F792" i="1"/>
  <c r="G792" i="1"/>
  <c r="G776" i="1"/>
  <c r="F776" i="1"/>
  <c r="F760" i="1"/>
  <c r="G760" i="1"/>
  <c r="G744" i="1"/>
  <c r="F744" i="1"/>
  <c r="G728" i="1"/>
  <c r="F728" i="1"/>
  <c r="G712" i="1"/>
  <c r="F712" i="1"/>
  <c r="G696" i="1"/>
  <c r="F696" i="1"/>
  <c r="G955" i="1"/>
  <c r="F955" i="1"/>
  <c r="F939" i="1"/>
  <c r="G939" i="1"/>
  <c r="F923" i="1"/>
  <c r="G923" i="1"/>
  <c r="G907" i="1"/>
  <c r="F907" i="1"/>
  <c r="F891" i="1"/>
  <c r="G891" i="1"/>
  <c r="G875" i="1"/>
  <c r="F875" i="1"/>
  <c r="F859" i="1"/>
  <c r="G859" i="1"/>
  <c r="G843" i="1"/>
  <c r="F843" i="1"/>
  <c r="F827" i="1"/>
  <c r="G827" i="1"/>
  <c r="G811" i="1"/>
  <c r="F811" i="1"/>
  <c r="F795" i="1"/>
  <c r="G795" i="1"/>
  <c r="G779" i="1"/>
  <c r="F779" i="1"/>
  <c r="F763" i="1"/>
  <c r="G763" i="1"/>
  <c r="G747" i="1"/>
  <c r="F747" i="1"/>
  <c r="F731" i="1"/>
  <c r="G731" i="1"/>
  <c r="G715" i="1"/>
  <c r="F715" i="1"/>
  <c r="F699" i="1"/>
  <c r="G699" i="1"/>
  <c r="G966" i="1"/>
  <c r="F966" i="1"/>
  <c r="G950" i="1"/>
  <c r="F950" i="1"/>
  <c r="F934" i="1"/>
  <c r="G934" i="1"/>
  <c r="G918" i="1"/>
  <c r="F918" i="1"/>
  <c r="G902" i="1"/>
  <c r="F902" i="1"/>
  <c r="G886" i="1"/>
  <c r="F886" i="1"/>
  <c r="F870" i="1"/>
  <c r="G870" i="1"/>
  <c r="G854" i="1"/>
  <c r="F854" i="1"/>
  <c r="G838" i="1"/>
  <c r="F838" i="1"/>
  <c r="G822" i="1"/>
  <c r="F822" i="1"/>
  <c r="G806" i="1"/>
  <c r="F806" i="1"/>
  <c r="F790" i="1"/>
  <c r="G790" i="1"/>
  <c r="G774" i="1"/>
  <c r="F774" i="1"/>
  <c r="G758" i="1"/>
  <c r="F758" i="1"/>
  <c r="G742" i="1"/>
  <c r="F742" i="1"/>
  <c r="F726" i="1"/>
  <c r="G726" i="1"/>
  <c r="G710" i="1"/>
  <c r="F710" i="1"/>
  <c r="G694" i="1"/>
  <c r="F694" i="1"/>
  <c r="F1017" i="1"/>
  <c r="G1017" i="1"/>
  <c r="F1001" i="1"/>
  <c r="G1001" i="1"/>
  <c r="F985" i="1"/>
  <c r="G985" i="1"/>
  <c r="F969" i="1"/>
  <c r="G969" i="1"/>
  <c r="F953" i="1"/>
  <c r="G953" i="1"/>
  <c r="F937" i="1"/>
  <c r="G937" i="1"/>
  <c r="G921" i="1"/>
  <c r="F921" i="1"/>
  <c r="F905" i="1"/>
  <c r="G905" i="1"/>
  <c r="F889" i="1"/>
  <c r="G889" i="1"/>
  <c r="F873" i="1"/>
  <c r="G873" i="1"/>
  <c r="G857" i="1"/>
  <c r="F857" i="1"/>
  <c r="F841" i="1"/>
  <c r="G841" i="1"/>
  <c r="F825" i="1"/>
  <c r="G825" i="1"/>
  <c r="F809" i="1"/>
  <c r="G809" i="1"/>
  <c r="F793" i="1"/>
  <c r="G793" i="1"/>
  <c r="F777" i="1"/>
  <c r="G777" i="1"/>
  <c r="F761" i="1"/>
  <c r="G761" i="1"/>
  <c r="F745" i="1"/>
  <c r="G745" i="1"/>
  <c r="G729" i="1"/>
  <c r="F729" i="1"/>
  <c r="F713" i="1"/>
  <c r="G713" i="1"/>
  <c r="F697" i="1"/>
  <c r="G697" i="1"/>
  <c r="G683" i="1"/>
  <c r="F683" i="1"/>
  <c r="G667" i="1"/>
  <c r="F667" i="1"/>
  <c r="G651" i="1"/>
  <c r="F651" i="1"/>
  <c r="G635" i="1"/>
  <c r="F635" i="1"/>
  <c r="G619" i="1"/>
  <c r="F619" i="1"/>
  <c r="G603" i="1"/>
  <c r="F603" i="1"/>
  <c r="G587" i="1"/>
  <c r="F587" i="1"/>
  <c r="G571" i="1"/>
  <c r="F571" i="1"/>
  <c r="G555" i="1"/>
  <c r="F555" i="1"/>
  <c r="G539" i="1"/>
  <c r="F539" i="1"/>
  <c r="G523" i="1"/>
  <c r="F523" i="1"/>
  <c r="G507" i="1"/>
  <c r="F507" i="1"/>
  <c r="G491" i="1"/>
  <c r="F491" i="1"/>
  <c r="G475" i="1"/>
  <c r="F475" i="1"/>
  <c r="G459" i="1"/>
  <c r="F459" i="1"/>
  <c r="G443" i="1"/>
  <c r="F443" i="1"/>
  <c r="G427" i="1"/>
  <c r="F427" i="1"/>
  <c r="G411" i="1"/>
  <c r="F411" i="1"/>
  <c r="G395" i="1"/>
  <c r="F395" i="1"/>
  <c r="G379" i="1"/>
  <c r="F379" i="1"/>
  <c r="G363" i="1"/>
  <c r="F363" i="1"/>
  <c r="G336" i="1"/>
  <c r="F336" i="1"/>
  <c r="F670" i="1"/>
  <c r="G670" i="1"/>
  <c r="G654" i="1"/>
  <c r="F654" i="1"/>
  <c r="G638" i="1"/>
  <c r="F638" i="1"/>
  <c r="F622" i="1"/>
  <c r="G622" i="1"/>
  <c r="G606" i="1"/>
  <c r="F606" i="1"/>
  <c r="G590" i="1"/>
  <c r="F590" i="1"/>
  <c r="F574" i="1"/>
  <c r="G574" i="1"/>
  <c r="G558" i="1"/>
  <c r="F558" i="1"/>
  <c r="G542" i="1"/>
  <c r="F542" i="1"/>
  <c r="G526" i="1"/>
  <c r="F526" i="1"/>
  <c r="G510" i="1"/>
  <c r="F510" i="1"/>
  <c r="F494" i="1"/>
  <c r="G494" i="1"/>
  <c r="G478" i="1"/>
  <c r="F478" i="1"/>
  <c r="G462" i="1"/>
  <c r="F462" i="1"/>
  <c r="G446" i="1"/>
  <c r="F446" i="1"/>
  <c r="F430" i="1"/>
  <c r="G430" i="1"/>
  <c r="F414" i="1"/>
  <c r="G414" i="1"/>
  <c r="G398" i="1"/>
  <c r="F398" i="1"/>
  <c r="F382" i="1"/>
  <c r="G382" i="1"/>
  <c r="G366" i="1"/>
  <c r="F366" i="1"/>
  <c r="G343" i="1"/>
  <c r="F343" i="1"/>
  <c r="G673" i="1"/>
  <c r="F673" i="1"/>
  <c r="F657" i="1"/>
  <c r="G657" i="1"/>
  <c r="G641" i="1"/>
  <c r="F641" i="1"/>
  <c r="F625" i="1"/>
  <c r="G625" i="1"/>
  <c r="G609" i="1"/>
  <c r="F609" i="1"/>
  <c r="F593" i="1"/>
  <c r="G593" i="1"/>
  <c r="F577" i="1"/>
  <c r="G577" i="1"/>
  <c r="F561" i="1"/>
  <c r="G561" i="1"/>
  <c r="G545" i="1"/>
  <c r="F545" i="1"/>
  <c r="F529" i="1"/>
  <c r="G529" i="1"/>
  <c r="G513" i="1"/>
  <c r="F513" i="1"/>
  <c r="G497" i="1"/>
  <c r="F497" i="1"/>
  <c r="G481" i="1"/>
  <c r="F481" i="1"/>
  <c r="F465" i="1"/>
  <c r="G465" i="1"/>
  <c r="G449" i="1"/>
  <c r="F449" i="1"/>
  <c r="F433" i="1"/>
  <c r="G433" i="1"/>
  <c r="G417" i="1"/>
  <c r="F417" i="1"/>
  <c r="G401" i="1"/>
  <c r="F401" i="1"/>
  <c r="G385" i="1"/>
  <c r="F385" i="1"/>
  <c r="G369" i="1"/>
  <c r="F369" i="1"/>
  <c r="G348" i="1"/>
  <c r="F348" i="1"/>
  <c r="F680" i="1"/>
  <c r="G680" i="1"/>
  <c r="G664" i="1"/>
  <c r="F664" i="1"/>
  <c r="F648" i="1"/>
  <c r="G648" i="1"/>
  <c r="G632" i="1"/>
  <c r="F632" i="1"/>
  <c r="F616" i="1"/>
  <c r="G616" i="1"/>
  <c r="F600" i="1"/>
  <c r="G600" i="1"/>
  <c r="G584" i="1"/>
  <c r="F584" i="1"/>
  <c r="F568" i="1"/>
  <c r="G568" i="1"/>
  <c r="G552" i="1"/>
  <c r="F552" i="1"/>
  <c r="G536" i="1"/>
  <c r="F536" i="1"/>
  <c r="F520" i="1"/>
  <c r="G520" i="1"/>
  <c r="G504" i="1"/>
  <c r="F504" i="1"/>
  <c r="G488" i="1"/>
  <c r="F488" i="1"/>
  <c r="F472" i="1"/>
  <c r="G472" i="1"/>
  <c r="G456" i="1"/>
  <c r="F456" i="1"/>
  <c r="F440" i="1"/>
  <c r="G440" i="1"/>
  <c r="G424" i="1"/>
  <c r="F424" i="1"/>
  <c r="G408" i="1"/>
  <c r="F408" i="1"/>
  <c r="F392" i="1"/>
  <c r="G392" i="1"/>
  <c r="G376" i="1"/>
  <c r="F376" i="1"/>
  <c r="G360" i="1"/>
  <c r="F360" i="1"/>
  <c r="G328" i="1"/>
  <c r="F328" i="1"/>
  <c r="G345" i="1"/>
  <c r="F345" i="1"/>
  <c r="F329" i="1"/>
  <c r="G329" i="1"/>
  <c r="F313" i="1"/>
  <c r="G313" i="1"/>
  <c r="F297" i="1"/>
  <c r="G297" i="1"/>
  <c r="F281" i="1"/>
  <c r="G281" i="1"/>
  <c r="F265" i="1"/>
  <c r="G265" i="1"/>
  <c r="F249" i="1"/>
  <c r="G249" i="1"/>
  <c r="F233" i="1"/>
  <c r="G233" i="1"/>
  <c r="G217" i="1"/>
  <c r="F217" i="1"/>
  <c r="G201" i="1"/>
  <c r="F201" i="1"/>
  <c r="G185" i="1"/>
  <c r="F185" i="1"/>
  <c r="G169" i="1"/>
  <c r="F169" i="1"/>
  <c r="G153" i="1"/>
  <c r="F153" i="1"/>
  <c r="G137" i="1"/>
  <c r="F137" i="1"/>
  <c r="G121" i="1"/>
  <c r="F121" i="1"/>
  <c r="G105" i="1"/>
  <c r="F105" i="1"/>
  <c r="F89" i="1"/>
  <c r="G89" i="1"/>
  <c r="F73" i="1"/>
  <c r="G73" i="1"/>
  <c r="F57" i="1"/>
  <c r="G57" i="1"/>
  <c r="G41" i="1"/>
  <c r="F41" i="1"/>
  <c r="G25" i="1"/>
  <c r="F25" i="1"/>
  <c r="G316" i="1"/>
  <c r="F316" i="1"/>
  <c r="G300" i="1"/>
  <c r="F300" i="1"/>
  <c r="F284" i="1"/>
  <c r="G284" i="1"/>
  <c r="G268" i="1"/>
  <c r="F268" i="1"/>
  <c r="F252" i="1"/>
  <c r="G252" i="1"/>
  <c r="G236" i="1"/>
  <c r="F236" i="1"/>
  <c r="G220" i="1"/>
  <c r="F220" i="1"/>
  <c r="F204" i="1"/>
  <c r="G204" i="1"/>
  <c r="G188" i="1"/>
  <c r="F188" i="1"/>
  <c r="F172" i="1"/>
  <c r="G172" i="1"/>
  <c r="G156" i="1"/>
  <c r="F156" i="1"/>
  <c r="G140" i="1"/>
  <c r="F140" i="1"/>
  <c r="G124" i="1"/>
  <c r="F124" i="1"/>
  <c r="G108" i="1"/>
  <c r="F108" i="1"/>
  <c r="G92" i="1"/>
  <c r="F92" i="1"/>
  <c r="G76" i="1"/>
  <c r="F76" i="1"/>
  <c r="G60" i="1"/>
  <c r="F60" i="1"/>
  <c r="G44" i="1"/>
  <c r="F44" i="1"/>
  <c r="G28" i="1"/>
  <c r="F28" i="1"/>
  <c r="F327" i="1"/>
  <c r="G327" i="1"/>
  <c r="G311" i="1"/>
  <c r="F311" i="1"/>
  <c r="F295" i="1"/>
  <c r="G295" i="1"/>
  <c r="G279" i="1"/>
  <c r="F279" i="1"/>
  <c r="F263" i="1"/>
  <c r="G263" i="1"/>
  <c r="G247" i="1"/>
  <c r="F247" i="1"/>
  <c r="F231" i="1"/>
  <c r="G231" i="1"/>
  <c r="G215" i="1"/>
  <c r="F215" i="1"/>
  <c r="F199" i="1"/>
  <c r="G199" i="1"/>
  <c r="G183" i="1"/>
  <c r="F183" i="1"/>
  <c r="F167" i="1"/>
  <c r="G167" i="1"/>
  <c r="G151" i="1"/>
  <c r="F151" i="1"/>
  <c r="F135" i="1"/>
  <c r="G135" i="1"/>
  <c r="F119" i="1"/>
  <c r="G119" i="1"/>
  <c r="F103" i="1"/>
  <c r="G103" i="1"/>
  <c r="G87" i="1"/>
  <c r="F87" i="1"/>
  <c r="F71" i="1"/>
  <c r="G71" i="1"/>
  <c r="G55" i="1"/>
  <c r="F55" i="1"/>
  <c r="F39" i="1"/>
  <c r="G39" i="1"/>
  <c r="G23" i="1"/>
  <c r="F23" i="1"/>
  <c r="G342" i="1"/>
  <c r="F342" i="1"/>
  <c r="G326" i="1"/>
  <c r="F326" i="1"/>
  <c r="G310" i="1"/>
  <c r="F310" i="1"/>
  <c r="F294" i="1"/>
  <c r="G294" i="1"/>
  <c r="F278" i="1"/>
  <c r="G278" i="1"/>
  <c r="G262" i="1"/>
  <c r="F262" i="1"/>
  <c r="G246" i="1"/>
  <c r="F246" i="1"/>
  <c r="G230" i="1"/>
  <c r="F230" i="1"/>
  <c r="F214" i="1"/>
  <c r="G214" i="1"/>
  <c r="F198" i="1"/>
  <c r="G198" i="1"/>
  <c r="G182" i="1"/>
  <c r="F182" i="1"/>
  <c r="G166" i="1"/>
  <c r="F166" i="1"/>
  <c r="G150" i="1"/>
  <c r="F150" i="1"/>
  <c r="G134" i="1"/>
  <c r="F134" i="1"/>
  <c r="G118" i="1"/>
  <c r="F118" i="1"/>
  <c r="G102" i="1"/>
  <c r="F102" i="1"/>
  <c r="F86" i="1"/>
  <c r="G86" i="1"/>
  <c r="G70" i="1"/>
  <c r="F70" i="1"/>
  <c r="F54" i="1"/>
  <c r="G54" i="1"/>
  <c r="G38" i="1"/>
  <c r="F38" i="1"/>
  <c r="G22" i="1"/>
  <c r="F22" i="1"/>
</calcChain>
</file>

<file path=xl/sharedStrings.xml><?xml version="1.0" encoding="utf-8"?>
<sst xmlns="http://schemas.openxmlformats.org/spreadsheetml/2006/main" count="57" uniqueCount="48">
  <si>
    <t>Time (s)</t>
  </si>
  <si>
    <t>Thrust (lbf)</t>
  </si>
  <si>
    <t>Total</t>
  </si>
  <si>
    <t>DATA</t>
  </si>
  <si>
    <t>Metric</t>
  </si>
  <si>
    <t>Value</t>
  </si>
  <si>
    <t>Unit</t>
  </si>
  <si>
    <t>Max Thrust</t>
  </si>
  <si>
    <t>lbf</t>
  </si>
  <si>
    <t>N</t>
  </si>
  <si>
    <t>Time Step</t>
  </si>
  <si>
    <t>Hz</t>
  </si>
  <si>
    <t>Total Impulse</t>
  </si>
  <si>
    <t>lbf*s</t>
  </si>
  <si>
    <t>Specific Impulse</t>
  </si>
  <si>
    <t>Average Thrust</t>
  </si>
  <si>
    <t>Total Burn Time</t>
  </si>
  <si>
    <t>s</t>
  </si>
  <si>
    <t>Motor (pre-burn)</t>
  </si>
  <si>
    <t>Motor (post-burn)</t>
  </si>
  <si>
    <t>Average motor</t>
  </si>
  <si>
    <t>Approximate Motor Size</t>
  </si>
  <si>
    <t>L</t>
  </si>
  <si>
    <t>Mass of Propelent</t>
  </si>
  <si>
    <t>Variables</t>
  </si>
  <si>
    <t>Gravitational Constant</t>
  </si>
  <si>
    <t>lbs</t>
  </si>
  <si>
    <t>seconds</t>
  </si>
  <si>
    <t>Excit Velocity</t>
  </si>
  <si>
    <t>ft</t>
  </si>
  <si>
    <t>ft/s^2</t>
  </si>
  <si>
    <t>Mass Flow Rate (Slug/s)</t>
  </si>
  <si>
    <t>Specific Impulse (s)</t>
  </si>
  <si>
    <t>Exaust Velocity (ft/s)</t>
  </si>
  <si>
    <t>Graphs</t>
  </si>
  <si>
    <t>Specific Impulse vs. Time</t>
  </si>
  <si>
    <t>Thrust vs. Time</t>
  </si>
  <si>
    <t>Mass Flow rate vs. Time</t>
  </si>
  <si>
    <t>Exaust Velocity vs. Time</t>
  </si>
  <si>
    <t>Impulse vs. Time</t>
  </si>
  <si>
    <t>Thrust Integral</t>
  </si>
  <si>
    <t>Start Time</t>
  </si>
  <si>
    <t>Stop Time</t>
  </si>
  <si>
    <t>Motor Weight initial</t>
  </si>
  <si>
    <t>Motor Weight final</t>
  </si>
  <si>
    <t>Acurate Thrust</t>
  </si>
  <si>
    <t>Average Acurate Thrust</t>
  </si>
  <si>
    <t>Loss of Weight due to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</si>
</sst>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double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double">
        <color rgb="FF000000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49" fontId="0" fillId="0" borderId="0" xfId="0" applyNumberForma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2" fillId="0" borderId="9" xfId="0" applyFont="1" applyBorder="1" applyAlignment="1">
      <alignment vertic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164" fontId="0" fillId="0" borderId="13" xfId="0" applyNumberFormat="1" applyBorder="1"/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1" fillId="0" borderId="25" xfId="0" applyFont="1" applyBorder="1" applyAlignment="1">
      <alignment wrapText="1"/>
    </xf>
    <xf numFmtId="164" fontId="1" fillId="0" borderId="13" xfId="0" applyNumberFormat="1" applyFont="1" applyBorder="1" applyAlignment="1">
      <alignment horizontal="right" wrapText="1"/>
    </xf>
    <xf numFmtId="164" fontId="1" fillId="0" borderId="24" xfId="0" applyNumberFormat="1" applyFont="1" applyBorder="1" applyAlignment="1">
      <alignment horizontal="right" wrapText="1"/>
    </xf>
    <xf numFmtId="164" fontId="0" fillId="0" borderId="0" xfId="0" applyNumberFormat="1"/>
    <xf numFmtId="0" fontId="0" fillId="0" borderId="13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4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26" xfId="0" applyFont="1" applyBorder="1" applyAlignment="1">
      <alignment horizontal="left"/>
    </xf>
    <xf numFmtId="0" fontId="2" fillId="0" borderId="21" xfId="0" applyFont="1" applyBorder="1" applyAlignment="1">
      <alignment horizontal="left" wrapText="1"/>
    </xf>
    <xf numFmtId="0" fontId="4" fillId="0" borderId="21" xfId="0" applyFont="1" applyBorder="1" applyAlignment="1">
      <alignment horizontal="left"/>
    </xf>
    <xf numFmtId="0" fontId="4" fillId="0" borderId="21" xfId="0" applyFont="1" applyBorder="1"/>
    <xf numFmtId="0" fontId="4" fillId="0" borderId="23" xfId="0" applyFont="1" applyBorder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thick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thick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ck">
          <color rgb="FF00000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right" vertical="bottom" textRotation="0" wrapText="1" indent="0" justifyLastLine="0" shrinkToFit="0" readingOrder="0"/>
    </dxf>
    <dxf>
      <border outline="0">
        <left style="thick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vs. Time Graph</a:t>
            </a:r>
          </a:p>
        </c:rich>
      </c:tx>
      <c:layout>
        <c:manualLayout>
          <c:xMode val="edge"/>
          <c:yMode val="edge"/>
          <c:x val="4.2374225378837162E-4"/>
          <c:y val="2.2265135690223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9830303005923637E-2"/>
                  <c:y val="-0.62250264299576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Data!$A$20:$A$2571</c:f>
              <c:numCache>
                <c:formatCode>General</c:formatCode>
                <c:ptCount val="255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6.02</c:v>
                </c:pt>
                <c:pt idx="2409">
                  <c:v>6.0225</c:v>
                </c:pt>
                <c:pt idx="2410">
                  <c:v>6.0250000000000004</c:v>
                </c:pt>
                <c:pt idx="2411">
                  <c:v>6.0274999999999999</c:v>
                </c:pt>
                <c:pt idx="2412">
                  <c:v>6.03</c:v>
                </c:pt>
                <c:pt idx="2413">
                  <c:v>6.0324999999999998</c:v>
                </c:pt>
                <c:pt idx="2414">
                  <c:v>6.0350000000000001</c:v>
                </c:pt>
                <c:pt idx="2415">
                  <c:v>6.0374999999999996</c:v>
                </c:pt>
                <c:pt idx="2416">
                  <c:v>6.04</c:v>
                </c:pt>
                <c:pt idx="2417">
                  <c:v>6.0425000000000004</c:v>
                </c:pt>
                <c:pt idx="2418">
                  <c:v>6.0449999999999999</c:v>
                </c:pt>
                <c:pt idx="2419">
                  <c:v>6.0475000000000003</c:v>
                </c:pt>
                <c:pt idx="2420">
                  <c:v>6.05</c:v>
                </c:pt>
                <c:pt idx="2421">
                  <c:v>6.0525000000000002</c:v>
                </c:pt>
                <c:pt idx="2422">
                  <c:v>6.0549999999999997</c:v>
                </c:pt>
                <c:pt idx="2423">
                  <c:v>6.0575000000000001</c:v>
                </c:pt>
                <c:pt idx="2424">
                  <c:v>6.06</c:v>
                </c:pt>
                <c:pt idx="2425">
                  <c:v>6.0625</c:v>
                </c:pt>
                <c:pt idx="2426">
                  <c:v>6.0650000000000004</c:v>
                </c:pt>
                <c:pt idx="2427">
                  <c:v>6.0674999999999999</c:v>
                </c:pt>
                <c:pt idx="2428">
                  <c:v>6.07</c:v>
                </c:pt>
                <c:pt idx="2429">
                  <c:v>6.0724999999999998</c:v>
                </c:pt>
                <c:pt idx="2430">
                  <c:v>6.0750000000000002</c:v>
                </c:pt>
                <c:pt idx="2431">
                  <c:v>6.0774999999999997</c:v>
                </c:pt>
                <c:pt idx="2432">
                  <c:v>6.08</c:v>
                </c:pt>
                <c:pt idx="2433">
                  <c:v>6.0824999999999996</c:v>
                </c:pt>
                <c:pt idx="2434">
                  <c:v>6.085</c:v>
                </c:pt>
                <c:pt idx="2435">
                  <c:v>6.0875000000000004</c:v>
                </c:pt>
                <c:pt idx="2436">
                  <c:v>6.09</c:v>
                </c:pt>
                <c:pt idx="2437">
                  <c:v>6.0925000000000002</c:v>
                </c:pt>
                <c:pt idx="2438">
                  <c:v>6.0949999999999998</c:v>
                </c:pt>
                <c:pt idx="2439">
                  <c:v>6.0975000000000001</c:v>
                </c:pt>
                <c:pt idx="2440">
                  <c:v>6.1</c:v>
                </c:pt>
                <c:pt idx="2441">
                  <c:v>6.1025</c:v>
                </c:pt>
                <c:pt idx="2442">
                  <c:v>6.1050000000000004</c:v>
                </c:pt>
                <c:pt idx="2443">
                  <c:v>6.1074999999999999</c:v>
                </c:pt>
                <c:pt idx="2444">
                  <c:v>6.11</c:v>
                </c:pt>
                <c:pt idx="2445">
                  <c:v>6.1124999999999998</c:v>
                </c:pt>
                <c:pt idx="2446">
                  <c:v>6.1150000000000002</c:v>
                </c:pt>
                <c:pt idx="2447">
                  <c:v>6.1174999999999997</c:v>
                </c:pt>
                <c:pt idx="2448">
                  <c:v>6.12</c:v>
                </c:pt>
                <c:pt idx="2449">
                  <c:v>6.1224999999999996</c:v>
                </c:pt>
                <c:pt idx="2450">
                  <c:v>6.125</c:v>
                </c:pt>
                <c:pt idx="2451">
                  <c:v>6.1275000000000004</c:v>
                </c:pt>
                <c:pt idx="2452">
                  <c:v>6.13</c:v>
                </c:pt>
                <c:pt idx="2453">
                  <c:v>6.1325000000000003</c:v>
                </c:pt>
                <c:pt idx="2454">
                  <c:v>6.1349999999999998</c:v>
                </c:pt>
                <c:pt idx="2455">
                  <c:v>6.1375000000000002</c:v>
                </c:pt>
                <c:pt idx="2456">
                  <c:v>6.14</c:v>
                </c:pt>
                <c:pt idx="2457">
                  <c:v>6.1425000000000001</c:v>
                </c:pt>
                <c:pt idx="2458">
                  <c:v>6.1449999999999996</c:v>
                </c:pt>
                <c:pt idx="2459">
                  <c:v>6.1475</c:v>
                </c:pt>
                <c:pt idx="2460">
                  <c:v>6.15</c:v>
                </c:pt>
                <c:pt idx="2461">
                  <c:v>6.1524999999999999</c:v>
                </c:pt>
                <c:pt idx="2462">
                  <c:v>6.1550000000000002</c:v>
                </c:pt>
                <c:pt idx="2463">
                  <c:v>6.1574999999999998</c:v>
                </c:pt>
                <c:pt idx="2464">
                  <c:v>6.16</c:v>
                </c:pt>
                <c:pt idx="2465">
                  <c:v>6.1624999999999996</c:v>
                </c:pt>
                <c:pt idx="2466">
                  <c:v>6.165</c:v>
                </c:pt>
                <c:pt idx="2467">
                  <c:v>6.1675000000000004</c:v>
                </c:pt>
                <c:pt idx="2468">
                  <c:v>6.17</c:v>
                </c:pt>
                <c:pt idx="2469">
                  <c:v>6.1725000000000003</c:v>
                </c:pt>
                <c:pt idx="2470">
                  <c:v>6.1749999999999998</c:v>
                </c:pt>
                <c:pt idx="2471">
                  <c:v>6.1775000000000002</c:v>
                </c:pt>
                <c:pt idx="2472">
                  <c:v>6.18</c:v>
                </c:pt>
                <c:pt idx="2473">
                  <c:v>6.1825000000000001</c:v>
                </c:pt>
                <c:pt idx="2474">
                  <c:v>6.1849999999999996</c:v>
                </c:pt>
                <c:pt idx="2475">
                  <c:v>6.1875</c:v>
                </c:pt>
                <c:pt idx="2476">
                  <c:v>6.19</c:v>
                </c:pt>
                <c:pt idx="2477">
                  <c:v>6.1924999999999999</c:v>
                </c:pt>
                <c:pt idx="2478">
                  <c:v>6.1950000000000003</c:v>
                </c:pt>
                <c:pt idx="2479">
                  <c:v>6.1974999999999998</c:v>
                </c:pt>
                <c:pt idx="2480">
                  <c:v>6.2</c:v>
                </c:pt>
                <c:pt idx="2481">
                  <c:v>6.2024999999999997</c:v>
                </c:pt>
                <c:pt idx="2482">
                  <c:v>6.2050000000000001</c:v>
                </c:pt>
                <c:pt idx="2483">
                  <c:v>6.2074999999999996</c:v>
                </c:pt>
                <c:pt idx="2484">
                  <c:v>6.21</c:v>
                </c:pt>
                <c:pt idx="2485">
                  <c:v>6.2125000000000004</c:v>
                </c:pt>
                <c:pt idx="2486">
                  <c:v>6.2149999999999999</c:v>
                </c:pt>
                <c:pt idx="2487">
                  <c:v>6.2175000000000002</c:v>
                </c:pt>
                <c:pt idx="2488">
                  <c:v>6.22</c:v>
                </c:pt>
                <c:pt idx="2489">
                  <c:v>6.2225000000000001</c:v>
                </c:pt>
                <c:pt idx="2490">
                  <c:v>6.2249999999999996</c:v>
                </c:pt>
                <c:pt idx="2491">
                  <c:v>6.2275</c:v>
                </c:pt>
                <c:pt idx="2492">
                  <c:v>6.23</c:v>
                </c:pt>
                <c:pt idx="2493">
                  <c:v>6.2324999999999999</c:v>
                </c:pt>
                <c:pt idx="2494">
                  <c:v>6.2350000000000003</c:v>
                </c:pt>
                <c:pt idx="2495">
                  <c:v>6.2374999999999998</c:v>
                </c:pt>
                <c:pt idx="2496">
                  <c:v>6.24</c:v>
                </c:pt>
                <c:pt idx="2497">
                  <c:v>6.2424999999999997</c:v>
                </c:pt>
                <c:pt idx="2498">
                  <c:v>6.2450000000000001</c:v>
                </c:pt>
                <c:pt idx="2499">
                  <c:v>6.2474999999999996</c:v>
                </c:pt>
                <c:pt idx="2500">
                  <c:v>6.25</c:v>
                </c:pt>
                <c:pt idx="2501">
                  <c:v>6.2525000000000004</c:v>
                </c:pt>
                <c:pt idx="2502">
                  <c:v>6.2549999999999999</c:v>
                </c:pt>
                <c:pt idx="2503">
                  <c:v>6.2575000000000003</c:v>
                </c:pt>
                <c:pt idx="2504">
                  <c:v>6.26</c:v>
                </c:pt>
                <c:pt idx="2505">
                  <c:v>6.2625000000000002</c:v>
                </c:pt>
                <c:pt idx="2506">
                  <c:v>6.2649999999999997</c:v>
                </c:pt>
                <c:pt idx="2507">
                  <c:v>6.2675000000000001</c:v>
                </c:pt>
                <c:pt idx="2508">
                  <c:v>6.27</c:v>
                </c:pt>
                <c:pt idx="2509">
                  <c:v>6.2725</c:v>
                </c:pt>
                <c:pt idx="2510">
                  <c:v>6.2750000000000004</c:v>
                </c:pt>
                <c:pt idx="2511">
                  <c:v>6.2774999999999999</c:v>
                </c:pt>
                <c:pt idx="2512">
                  <c:v>6.28</c:v>
                </c:pt>
                <c:pt idx="2513">
                  <c:v>6.2824999999999998</c:v>
                </c:pt>
                <c:pt idx="2514">
                  <c:v>6.2850000000000001</c:v>
                </c:pt>
                <c:pt idx="2515">
                  <c:v>6.2874999999999996</c:v>
                </c:pt>
                <c:pt idx="2516">
                  <c:v>6.29</c:v>
                </c:pt>
                <c:pt idx="2517">
                  <c:v>6.2925000000000004</c:v>
                </c:pt>
                <c:pt idx="2518">
                  <c:v>6.2949999999999999</c:v>
                </c:pt>
                <c:pt idx="2519">
                  <c:v>6.2975000000000003</c:v>
                </c:pt>
                <c:pt idx="2520">
                  <c:v>6.3</c:v>
                </c:pt>
                <c:pt idx="2521">
                  <c:v>6.3025000000000002</c:v>
                </c:pt>
                <c:pt idx="2522">
                  <c:v>6.3049999999999997</c:v>
                </c:pt>
                <c:pt idx="2523">
                  <c:v>6.3075000000000001</c:v>
                </c:pt>
                <c:pt idx="2524">
                  <c:v>6.31</c:v>
                </c:pt>
                <c:pt idx="2525">
                  <c:v>6.3125</c:v>
                </c:pt>
                <c:pt idx="2526">
                  <c:v>6.3150000000000004</c:v>
                </c:pt>
                <c:pt idx="2527">
                  <c:v>6.3174999999999999</c:v>
                </c:pt>
                <c:pt idx="2528">
                  <c:v>6.32</c:v>
                </c:pt>
                <c:pt idx="2529">
                  <c:v>6.3224999999999998</c:v>
                </c:pt>
                <c:pt idx="2530">
                  <c:v>6.3250000000000002</c:v>
                </c:pt>
                <c:pt idx="2531">
                  <c:v>6.3274999999999997</c:v>
                </c:pt>
                <c:pt idx="2532">
                  <c:v>6.33</c:v>
                </c:pt>
                <c:pt idx="2533">
                  <c:v>6.3324999999999996</c:v>
                </c:pt>
                <c:pt idx="2534">
                  <c:v>6.335</c:v>
                </c:pt>
                <c:pt idx="2535">
                  <c:v>6.3375000000000004</c:v>
                </c:pt>
                <c:pt idx="2536">
                  <c:v>6.34</c:v>
                </c:pt>
                <c:pt idx="2537">
                  <c:v>6.3425000000000002</c:v>
                </c:pt>
                <c:pt idx="2538">
                  <c:v>6.3449999999999998</c:v>
                </c:pt>
                <c:pt idx="2539">
                  <c:v>6.3475000000000001</c:v>
                </c:pt>
                <c:pt idx="2540">
                  <c:v>6.35</c:v>
                </c:pt>
                <c:pt idx="2541">
                  <c:v>6.3525</c:v>
                </c:pt>
                <c:pt idx="2542">
                  <c:v>6.3550000000000004</c:v>
                </c:pt>
                <c:pt idx="2543">
                  <c:v>6.3574999999999999</c:v>
                </c:pt>
                <c:pt idx="2544">
                  <c:v>6.36</c:v>
                </c:pt>
                <c:pt idx="2545">
                  <c:v>6.3624999999999998</c:v>
                </c:pt>
                <c:pt idx="2546">
                  <c:v>6.3650000000000002</c:v>
                </c:pt>
                <c:pt idx="2547">
                  <c:v>6.3674999999999997</c:v>
                </c:pt>
                <c:pt idx="2548">
                  <c:v>6.37</c:v>
                </c:pt>
                <c:pt idx="2549">
                  <c:v>6.3724999999999996</c:v>
                </c:pt>
                <c:pt idx="2550">
                  <c:v>6.375</c:v>
                </c:pt>
                <c:pt idx="2551">
                  <c:v>6.3775000000000004</c:v>
                </c:pt>
              </c:numCache>
            </c:numRef>
          </c:xVal>
          <c:yVal>
            <c:numRef>
              <c:f>Data!$C$20:$C$2571</c:f>
              <c:numCache>
                <c:formatCode>General</c:formatCode>
                <c:ptCount val="2552"/>
                <c:pt idx="0">
                  <c:v>-0.70790000000000042</c:v>
                </c:pt>
                <c:pt idx="1">
                  <c:v>-0.70474049999999977</c:v>
                </c:pt>
                <c:pt idx="2">
                  <c:v>-0.7015810000000009</c:v>
                </c:pt>
                <c:pt idx="3">
                  <c:v>-0.69842150000000025</c:v>
                </c:pt>
                <c:pt idx="4">
                  <c:v>-0.6952619999999996</c:v>
                </c:pt>
                <c:pt idx="5">
                  <c:v>-0.69210250000000073</c:v>
                </c:pt>
                <c:pt idx="6">
                  <c:v>-0.68894300000000008</c:v>
                </c:pt>
                <c:pt idx="7">
                  <c:v>-0.68578350000000121</c:v>
                </c:pt>
                <c:pt idx="8">
                  <c:v>-0.68262400000000056</c:v>
                </c:pt>
                <c:pt idx="9">
                  <c:v>-0.67946449999999992</c:v>
                </c:pt>
                <c:pt idx="10">
                  <c:v>-0.67630500000000104</c:v>
                </c:pt>
                <c:pt idx="11">
                  <c:v>-0.6731455000000004</c:v>
                </c:pt>
                <c:pt idx="12">
                  <c:v>-0.66998599999999975</c:v>
                </c:pt>
                <c:pt idx="13">
                  <c:v>-0.66682650000000088</c:v>
                </c:pt>
                <c:pt idx="14">
                  <c:v>-0.66366700000000023</c:v>
                </c:pt>
                <c:pt idx="15">
                  <c:v>-0.66050749999999958</c:v>
                </c:pt>
                <c:pt idx="16">
                  <c:v>-0.65734800000000071</c:v>
                </c:pt>
                <c:pt idx="17">
                  <c:v>-0.65418850000000006</c:v>
                </c:pt>
                <c:pt idx="18">
                  <c:v>-0.65102900000000119</c:v>
                </c:pt>
                <c:pt idx="19">
                  <c:v>-0.64786950000000054</c:v>
                </c:pt>
                <c:pt idx="20">
                  <c:v>-0.64470999999999989</c:v>
                </c:pt>
                <c:pt idx="21">
                  <c:v>5.7277494999999998</c:v>
                </c:pt>
                <c:pt idx="22">
                  <c:v>-0.63839100000000037</c:v>
                </c:pt>
                <c:pt idx="23">
                  <c:v>5.7340684999999976</c:v>
                </c:pt>
                <c:pt idx="24">
                  <c:v>-0.63207200000000086</c:v>
                </c:pt>
                <c:pt idx="25">
                  <c:v>-0.62891250000000021</c:v>
                </c:pt>
                <c:pt idx="26">
                  <c:v>-0.62575299999999956</c:v>
                </c:pt>
                <c:pt idx="27">
                  <c:v>-0.62259350000000069</c:v>
                </c:pt>
                <c:pt idx="28">
                  <c:v>-0.61943400000000004</c:v>
                </c:pt>
                <c:pt idx="29">
                  <c:v>-0.61627450000000117</c:v>
                </c:pt>
                <c:pt idx="30">
                  <c:v>-0.61311500000000052</c:v>
                </c:pt>
                <c:pt idx="31">
                  <c:v>5.7593444999999992</c:v>
                </c:pt>
                <c:pt idx="32">
                  <c:v>-0.606796000000001</c:v>
                </c:pt>
                <c:pt idx="33">
                  <c:v>-0.60363650000000035</c:v>
                </c:pt>
                <c:pt idx="34">
                  <c:v>-0.60047699999999971</c:v>
                </c:pt>
                <c:pt idx="35">
                  <c:v>-0.59731750000000083</c:v>
                </c:pt>
                <c:pt idx="36">
                  <c:v>-0.59415800000000019</c:v>
                </c:pt>
                <c:pt idx="37">
                  <c:v>-0.59099849999999954</c:v>
                </c:pt>
                <c:pt idx="38">
                  <c:v>-0.58783900000000067</c:v>
                </c:pt>
                <c:pt idx="39">
                  <c:v>-0.58467950000000002</c:v>
                </c:pt>
                <c:pt idx="40">
                  <c:v>-0.58152000000000115</c:v>
                </c:pt>
                <c:pt idx="41">
                  <c:v>-0.5783605000000005</c:v>
                </c:pt>
                <c:pt idx="42">
                  <c:v>-0.57520099999999985</c:v>
                </c:pt>
                <c:pt idx="43">
                  <c:v>5.7972584999999999</c:v>
                </c:pt>
                <c:pt idx="44">
                  <c:v>-0.56888200000000033</c:v>
                </c:pt>
                <c:pt idx="45">
                  <c:v>-0.56572249999999968</c:v>
                </c:pt>
                <c:pt idx="46">
                  <c:v>-0.56256300000000081</c:v>
                </c:pt>
                <c:pt idx="47">
                  <c:v>-0.55940350000000016</c:v>
                </c:pt>
                <c:pt idx="48">
                  <c:v>-0.55624400000000129</c:v>
                </c:pt>
                <c:pt idx="49">
                  <c:v>-0.55308450000000065</c:v>
                </c:pt>
                <c:pt idx="50">
                  <c:v>-0.549925</c:v>
                </c:pt>
                <c:pt idx="51">
                  <c:v>-0.54676550000000113</c:v>
                </c:pt>
                <c:pt idx="52">
                  <c:v>-0.54360600000000048</c:v>
                </c:pt>
                <c:pt idx="53">
                  <c:v>-0.54044649999999983</c:v>
                </c:pt>
                <c:pt idx="54">
                  <c:v>-0.53728700000000096</c:v>
                </c:pt>
                <c:pt idx="55">
                  <c:v>5.835172499999997</c:v>
                </c:pt>
                <c:pt idx="56">
                  <c:v>-0.53096799999999966</c:v>
                </c:pt>
                <c:pt idx="57">
                  <c:v>-0.52780850000000079</c:v>
                </c:pt>
                <c:pt idx="58">
                  <c:v>5.8446509999999972</c:v>
                </c:pt>
                <c:pt idx="59">
                  <c:v>-0.52148950000000127</c:v>
                </c:pt>
                <c:pt idx="60">
                  <c:v>-0.51833000000000062</c:v>
                </c:pt>
                <c:pt idx="61">
                  <c:v>-0.51517049999999998</c:v>
                </c:pt>
                <c:pt idx="62">
                  <c:v>-0.5120110000000011</c:v>
                </c:pt>
                <c:pt idx="63">
                  <c:v>-0.50885150000000046</c:v>
                </c:pt>
                <c:pt idx="64">
                  <c:v>5.8636079999999975</c:v>
                </c:pt>
                <c:pt idx="65">
                  <c:v>-0.50253250000000094</c:v>
                </c:pt>
                <c:pt idx="66">
                  <c:v>-0.49937300000000029</c:v>
                </c:pt>
                <c:pt idx="67">
                  <c:v>5.8730864999999977</c:v>
                </c:pt>
                <c:pt idx="68">
                  <c:v>-0.49305400000000077</c:v>
                </c:pt>
                <c:pt idx="69">
                  <c:v>-0.48989450000000012</c:v>
                </c:pt>
                <c:pt idx="70">
                  <c:v>-0.48673500000000125</c:v>
                </c:pt>
                <c:pt idx="71">
                  <c:v>-0.4835755000000006</c:v>
                </c:pt>
                <c:pt idx="72">
                  <c:v>5.8888839999999991</c:v>
                </c:pt>
                <c:pt idx="73">
                  <c:v>-0.47725650000000108</c:v>
                </c:pt>
                <c:pt idx="74">
                  <c:v>-0.47409700000000043</c:v>
                </c:pt>
                <c:pt idx="75">
                  <c:v>-0.47093749999999979</c:v>
                </c:pt>
                <c:pt idx="76">
                  <c:v>-0.46777800000000092</c:v>
                </c:pt>
                <c:pt idx="77">
                  <c:v>-0.46461850000000027</c:v>
                </c:pt>
                <c:pt idx="78">
                  <c:v>-6.8307590000000005</c:v>
                </c:pt>
                <c:pt idx="79">
                  <c:v>5.9110004999999983</c:v>
                </c:pt>
                <c:pt idx="80">
                  <c:v>-0.4551400000000001</c:v>
                </c:pt>
                <c:pt idx="81">
                  <c:v>-0.45198050000000123</c:v>
                </c:pt>
                <c:pt idx="82">
                  <c:v>-0.44882100000000058</c:v>
                </c:pt>
                <c:pt idx="83">
                  <c:v>-0.44566149999999993</c:v>
                </c:pt>
                <c:pt idx="84">
                  <c:v>-0.44250200000000106</c:v>
                </c:pt>
                <c:pt idx="85">
                  <c:v>5.9299574999999987</c:v>
                </c:pt>
                <c:pt idx="86">
                  <c:v>-6.8054830000000006</c:v>
                </c:pt>
                <c:pt idx="87">
                  <c:v>-0.43302350000000089</c:v>
                </c:pt>
                <c:pt idx="88">
                  <c:v>-0.42986400000000025</c:v>
                </c:pt>
                <c:pt idx="89">
                  <c:v>-0.4267044999999996</c:v>
                </c:pt>
                <c:pt idx="90">
                  <c:v>-0.42354500000000073</c:v>
                </c:pt>
                <c:pt idx="91">
                  <c:v>-0.42038550000000008</c:v>
                </c:pt>
                <c:pt idx="92">
                  <c:v>-0.41722600000000121</c:v>
                </c:pt>
                <c:pt idx="93">
                  <c:v>-0.41406650000000056</c:v>
                </c:pt>
                <c:pt idx="94">
                  <c:v>-0.41090699999999991</c:v>
                </c:pt>
                <c:pt idx="95">
                  <c:v>-0.40774750000000104</c:v>
                </c:pt>
                <c:pt idx="96">
                  <c:v>-0.40458800000000039</c:v>
                </c:pt>
                <c:pt idx="97">
                  <c:v>-0.40142849999999974</c:v>
                </c:pt>
                <c:pt idx="98">
                  <c:v>-0.39826900000000087</c:v>
                </c:pt>
                <c:pt idx="99">
                  <c:v>5.9741904999999971</c:v>
                </c:pt>
                <c:pt idx="100">
                  <c:v>-0.39194999999999958</c:v>
                </c:pt>
                <c:pt idx="101">
                  <c:v>-0.3887905000000007</c:v>
                </c:pt>
                <c:pt idx="102">
                  <c:v>5.9836689999999972</c:v>
                </c:pt>
                <c:pt idx="103">
                  <c:v>-0.38247150000000119</c:v>
                </c:pt>
                <c:pt idx="104">
                  <c:v>-0.37931200000000054</c:v>
                </c:pt>
                <c:pt idx="105">
                  <c:v>5.9931474999999974</c:v>
                </c:pt>
                <c:pt idx="106">
                  <c:v>-0.37299300000000102</c:v>
                </c:pt>
                <c:pt idx="107">
                  <c:v>-0.36983350000000037</c:v>
                </c:pt>
                <c:pt idx="108">
                  <c:v>-0.36667399999999972</c:v>
                </c:pt>
                <c:pt idx="109">
                  <c:v>-0.36351450000000085</c:v>
                </c:pt>
                <c:pt idx="110">
                  <c:v>-0.3603550000000002</c:v>
                </c:pt>
                <c:pt idx="111">
                  <c:v>-0.35719549999999956</c:v>
                </c:pt>
                <c:pt idx="112">
                  <c:v>-0.35403600000000068</c:v>
                </c:pt>
                <c:pt idx="113">
                  <c:v>-0.35087650000000004</c:v>
                </c:pt>
                <c:pt idx="114">
                  <c:v>-0.34771700000000116</c:v>
                </c:pt>
                <c:pt idx="115">
                  <c:v>6.0247425000000003</c:v>
                </c:pt>
                <c:pt idx="116">
                  <c:v>-0.34139799999999987</c:v>
                </c:pt>
                <c:pt idx="117">
                  <c:v>-0.338238500000001</c:v>
                </c:pt>
                <c:pt idx="118">
                  <c:v>-0.33507900000000035</c:v>
                </c:pt>
                <c:pt idx="119">
                  <c:v>-0.3319194999999997</c:v>
                </c:pt>
                <c:pt idx="120">
                  <c:v>-0.32876000000000083</c:v>
                </c:pt>
                <c:pt idx="121">
                  <c:v>-0.32560050000000018</c:v>
                </c:pt>
                <c:pt idx="122">
                  <c:v>-0.32244099999999953</c:v>
                </c:pt>
                <c:pt idx="123">
                  <c:v>-0.31928150000000066</c:v>
                </c:pt>
                <c:pt idx="124">
                  <c:v>-6.685422</c:v>
                </c:pt>
                <c:pt idx="125">
                  <c:v>-0.31296250000000114</c:v>
                </c:pt>
                <c:pt idx="126">
                  <c:v>-0.30980300000000049</c:v>
                </c:pt>
                <c:pt idx="127">
                  <c:v>-0.30664349999999985</c:v>
                </c:pt>
                <c:pt idx="128">
                  <c:v>6.0658159999999999</c:v>
                </c:pt>
                <c:pt idx="129">
                  <c:v>-0.30032450000000033</c:v>
                </c:pt>
                <c:pt idx="130">
                  <c:v>-0.29716499999999968</c:v>
                </c:pt>
                <c:pt idx="131">
                  <c:v>6.0752945</c:v>
                </c:pt>
                <c:pt idx="132">
                  <c:v>-6.6601460000000001</c:v>
                </c:pt>
                <c:pt idx="133">
                  <c:v>-0.28768650000000129</c:v>
                </c:pt>
                <c:pt idx="134">
                  <c:v>6.0847730000000002</c:v>
                </c:pt>
                <c:pt idx="135">
                  <c:v>-0.28136749999999999</c:v>
                </c:pt>
                <c:pt idx="136">
                  <c:v>-0.27820800000000112</c:v>
                </c:pt>
                <c:pt idx="137">
                  <c:v>-0.27504850000000047</c:v>
                </c:pt>
                <c:pt idx="138">
                  <c:v>-0.27188899999999983</c:v>
                </c:pt>
                <c:pt idx="139">
                  <c:v>-0.26872950000000095</c:v>
                </c:pt>
                <c:pt idx="140">
                  <c:v>-6.6348700000000003</c:v>
                </c:pt>
                <c:pt idx="141">
                  <c:v>-0.26241049999999966</c:v>
                </c:pt>
                <c:pt idx="142">
                  <c:v>-0.25925100000000079</c:v>
                </c:pt>
                <c:pt idx="143">
                  <c:v>-0.25609150000000014</c:v>
                </c:pt>
                <c:pt idx="144">
                  <c:v>-0.25293200000000127</c:v>
                </c:pt>
                <c:pt idx="145">
                  <c:v>6.1195274999999985</c:v>
                </c:pt>
                <c:pt idx="146">
                  <c:v>-0.24661299999999997</c:v>
                </c:pt>
                <c:pt idx="147">
                  <c:v>-0.2434535000000011</c:v>
                </c:pt>
                <c:pt idx="148">
                  <c:v>6.1290059999999986</c:v>
                </c:pt>
                <c:pt idx="149">
                  <c:v>-0.2371344999999998</c:v>
                </c:pt>
                <c:pt idx="150">
                  <c:v>-0.23397500000000093</c:v>
                </c:pt>
                <c:pt idx="151">
                  <c:v>-0.23081550000000028</c:v>
                </c:pt>
                <c:pt idx="152">
                  <c:v>-0.22765599999999964</c:v>
                </c:pt>
                <c:pt idx="153">
                  <c:v>-0.22449650000000076</c:v>
                </c:pt>
                <c:pt idx="154">
                  <c:v>-0.22133700000000012</c:v>
                </c:pt>
                <c:pt idx="155">
                  <c:v>-0.21817750000000125</c:v>
                </c:pt>
                <c:pt idx="156">
                  <c:v>-0.2150180000000006</c:v>
                </c:pt>
                <c:pt idx="157">
                  <c:v>-0.21185849999999995</c:v>
                </c:pt>
                <c:pt idx="158">
                  <c:v>-0.20869900000000108</c:v>
                </c:pt>
                <c:pt idx="159">
                  <c:v>-0.20553950000000043</c:v>
                </c:pt>
                <c:pt idx="160">
                  <c:v>-0.20237999999999978</c:v>
                </c:pt>
                <c:pt idx="161">
                  <c:v>-0.19922050000000091</c:v>
                </c:pt>
                <c:pt idx="162">
                  <c:v>-0.19606100000000026</c:v>
                </c:pt>
                <c:pt idx="163">
                  <c:v>-0.19290149999999961</c:v>
                </c:pt>
                <c:pt idx="164">
                  <c:v>-0.18974200000000074</c:v>
                </c:pt>
                <c:pt idx="165">
                  <c:v>-0.1865825000000001</c:v>
                </c:pt>
                <c:pt idx="166">
                  <c:v>-0.18342300000000122</c:v>
                </c:pt>
                <c:pt idx="167">
                  <c:v>-0.18026350000000058</c:v>
                </c:pt>
                <c:pt idx="168">
                  <c:v>-0.17710399999999993</c:v>
                </c:pt>
                <c:pt idx="169">
                  <c:v>-0.17394450000000106</c:v>
                </c:pt>
                <c:pt idx="170">
                  <c:v>-0.17078500000000041</c:v>
                </c:pt>
                <c:pt idx="171">
                  <c:v>-0.16762549999999976</c:v>
                </c:pt>
                <c:pt idx="172">
                  <c:v>-0.16446600000000089</c:v>
                </c:pt>
                <c:pt idx="173">
                  <c:v>-0.16130650000000024</c:v>
                </c:pt>
                <c:pt idx="174">
                  <c:v>-0.15814699999999959</c:v>
                </c:pt>
                <c:pt idx="175">
                  <c:v>6.2143125000000001</c:v>
                </c:pt>
                <c:pt idx="176">
                  <c:v>-0.15182800000000007</c:v>
                </c:pt>
                <c:pt idx="177">
                  <c:v>-0.1486685000000012</c:v>
                </c:pt>
                <c:pt idx="178">
                  <c:v>6.2237910000000003</c:v>
                </c:pt>
                <c:pt idx="179">
                  <c:v>-0.14234949999999991</c:v>
                </c:pt>
                <c:pt idx="180">
                  <c:v>-0.13919000000000104</c:v>
                </c:pt>
                <c:pt idx="181">
                  <c:v>6.2332694999999969</c:v>
                </c:pt>
                <c:pt idx="182">
                  <c:v>-0.13287099999999974</c:v>
                </c:pt>
                <c:pt idx="183">
                  <c:v>-0.12971150000000087</c:v>
                </c:pt>
                <c:pt idx="184">
                  <c:v>6.2427479999999971</c:v>
                </c:pt>
                <c:pt idx="185">
                  <c:v>-0.12339249999999957</c:v>
                </c:pt>
                <c:pt idx="186">
                  <c:v>-0.1202330000000007</c:v>
                </c:pt>
                <c:pt idx="187">
                  <c:v>-0.11707350000000005</c:v>
                </c:pt>
                <c:pt idx="188">
                  <c:v>-0.11391400000000118</c:v>
                </c:pt>
                <c:pt idx="189">
                  <c:v>-0.11075450000000053</c:v>
                </c:pt>
                <c:pt idx="190">
                  <c:v>-0.10759499999999989</c:v>
                </c:pt>
                <c:pt idx="191">
                  <c:v>6.2648644999999998</c:v>
                </c:pt>
                <c:pt idx="192">
                  <c:v>-0.10127600000000037</c:v>
                </c:pt>
                <c:pt idx="193">
                  <c:v>6.2711834999999976</c:v>
                </c:pt>
                <c:pt idx="194">
                  <c:v>6.274343</c:v>
                </c:pt>
                <c:pt idx="195">
                  <c:v>6.2775024999999989</c:v>
                </c:pt>
                <c:pt idx="196">
                  <c:v>6.2806619999999977</c:v>
                </c:pt>
                <c:pt idx="197">
                  <c:v>6.2838215000000002</c:v>
                </c:pt>
                <c:pt idx="198">
                  <c:v>-8.2319000000000031E-2</c:v>
                </c:pt>
                <c:pt idx="199">
                  <c:v>6.2901404999999979</c:v>
                </c:pt>
                <c:pt idx="200">
                  <c:v>6.2933000000000003</c:v>
                </c:pt>
                <c:pt idx="201">
                  <c:v>-7.2840499999999864E-2</c:v>
                </c:pt>
                <c:pt idx="202">
                  <c:v>6.2996189999999981</c:v>
                </c:pt>
                <c:pt idx="203">
                  <c:v>6.302778499999997</c:v>
                </c:pt>
                <c:pt idx="204">
                  <c:v>-6.3361999999999696E-2</c:v>
                </c:pt>
                <c:pt idx="205">
                  <c:v>-6.0202500000000825E-2</c:v>
                </c:pt>
                <c:pt idx="206">
                  <c:v>-6.4263430000000001</c:v>
                </c:pt>
                <c:pt idx="207">
                  <c:v>-12.792483500000001</c:v>
                </c:pt>
                <c:pt idx="208">
                  <c:v>-19.158624</c:v>
                </c:pt>
                <c:pt idx="209">
                  <c:v>-4.756450000000001E-2</c:v>
                </c:pt>
                <c:pt idx="210">
                  <c:v>-6.4137050000000002</c:v>
                </c:pt>
                <c:pt idx="211">
                  <c:v>-12.7798455</c:v>
                </c:pt>
                <c:pt idx="212">
                  <c:v>-6.4073860000000007</c:v>
                </c:pt>
                <c:pt idx="213">
                  <c:v>12.703673499999999</c:v>
                </c:pt>
                <c:pt idx="214">
                  <c:v>12.706832999999998</c:v>
                </c:pt>
                <c:pt idx="215">
                  <c:v>-2.8607499999999675E-2</c:v>
                </c:pt>
                <c:pt idx="216">
                  <c:v>12.713151999999999</c:v>
                </c:pt>
                <c:pt idx="217">
                  <c:v>6.3470114999999989</c:v>
                </c:pt>
                <c:pt idx="218">
                  <c:v>12.719470999999997</c:v>
                </c:pt>
                <c:pt idx="219">
                  <c:v>6.3533305000000002</c:v>
                </c:pt>
                <c:pt idx="220">
                  <c:v>19.095190000000002</c:v>
                </c:pt>
                <c:pt idx="221">
                  <c:v>12.728949499999997</c:v>
                </c:pt>
                <c:pt idx="222">
                  <c:v>25.470809000000003</c:v>
                </c:pt>
                <c:pt idx="223">
                  <c:v>19.104668500000002</c:v>
                </c:pt>
                <c:pt idx="224">
                  <c:v>38.215728000000006</c:v>
                </c:pt>
                <c:pt idx="225">
                  <c:v>-12.9451125</c:v>
                </c:pt>
                <c:pt idx="226">
                  <c:v>89.176546999999985</c:v>
                </c:pt>
                <c:pt idx="227">
                  <c:v>121.0262065</c:v>
                </c:pt>
                <c:pt idx="228">
                  <c:v>165.614566</c:v>
                </c:pt>
                <c:pt idx="229">
                  <c:v>229.3109255</c:v>
                </c:pt>
                <c:pt idx="230">
                  <c:v>312.11508499999997</c:v>
                </c:pt>
                <c:pt idx="231">
                  <c:v>331.22614450000003</c:v>
                </c:pt>
                <c:pt idx="232">
                  <c:v>324.860004</c:v>
                </c:pt>
                <c:pt idx="233">
                  <c:v>318.49386349999997</c:v>
                </c:pt>
                <c:pt idx="234">
                  <c:v>312.127723</c:v>
                </c:pt>
                <c:pt idx="235">
                  <c:v>318.50018249999999</c:v>
                </c:pt>
                <c:pt idx="236">
                  <c:v>324.87264199999998</c:v>
                </c:pt>
                <c:pt idx="237">
                  <c:v>324.87580150000002</c:v>
                </c:pt>
                <c:pt idx="238">
                  <c:v>318.50966099999999</c:v>
                </c:pt>
                <c:pt idx="239">
                  <c:v>318.51282049999998</c:v>
                </c:pt>
                <c:pt idx="240">
                  <c:v>331.25458000000003</c:v>
                </c:pt>
                <c:pt idx="241">
                  <c:v>324.8884395</c:v>
                </c:pt>
                <c:pt idx="242">
                  <c:v>331.26089899999999</c:v>
                </c:pt>
                <c:pt idx="243">
                  <c:v>331.26405850000003</c:v>
                </c:pt>
                <c:pt idx="244">
                  <c:v>331.26721800000001</c:v>
                </c:pt>
                <c:pt idx="245">
                  <c:v>331.2703775</c:v>
                </c:pt>
                <c:pt idx="246">
                  <c:v>324.90423700000002</c:v>
                </c:pt>
                <c:pt idx="247">
                  <c:v>324.9073965</c:v>
                </c:pt>
                <c:pt idx="248">
                  <c:v>324.91055599999999</c:v>
                </c:pt>
                <c:pt idx="249">
                  <c:v>324.91371550000002</c:v>
                </c:pt>
                <c:pt idx="250">
                  <c:v>318.54757499999999</c:v>
                </c:pt>
                <c:pt idx="251">
                  <c:v>324.92003449999999</c:v>
                </c:pt>
                <c:pt idx="252">
                  <c:v>324.92319400000002</c:v>
                </c:pt>
                <c:pt idx="253">
                  <c:v>324.9263535</c:v>
                </c:pt>
                <c:pt idx="254">
                  <c:v>331.298813</c:v>
                </c:pt>
                <c:pt idx="255">
                  <c:v>324.93267250000002</c:v>
                </c:pt>
                <c:pt idx="256">
                  <c:v>324.935832</c:v>
                </c:pt>
                <c:pt idx="257">
                  <c:v>324.93899149999999</c:v>
                </c:pt>
                <c:pt idx="258">
                  <c:v>331.31145100000003</c:v>
                </c:pt>
                <c:pt idx="259">
                  <c:v>324.94531050000001</c:v>
                </c:pt>
                <c:pt idx="260">
                  <c:v>324.94846999999999</c:v>
                </c:pt>
                <c:pt idx="261">
                  <c:v>324.95162950000002</c:v>
                </c:pt>
                <c:pt idx="262">
                  <c:v>318.585489</c:v>
                </c:pt>
                <c:pt idx="263">
                  <c:v>324.95794849999999</c:v>
                </c:pt>
                <c:pt idx="264">
                  <c:v>324.96110800000002</c:v>
                </c:pt>
                <c:pt idx="265">
                  <c:v>318.5949675</c:v>
                </c:pt>
                <c:pt idx="266">
                  <c:v>324.96742699999999</c:v>
                </c:pt>
                <c:pt idx="267">
                  <c:v>324.97058650000002</c:v>
                </c:pt>
                <c:pt idx="268">
                  <c:v>318.604446</c:v>
                </c:pt>
                <c:pt idx="269">
                  <c:v>318.60760549999998</c:v>
                </c:pt>
                <c:pt idx="270">
                  <c:v>318.61076500000001</c:v>
                </c:pt>
                <c:pt idx="271">
                  <c:v>324.98322450000001</c:v>
                </c:pt>
                <c:pt idx="272">
                  <c:v>318.61708399999998</c:v>
                </c:pt>
                <c:pt idx="273">
                  <c:v>324.98954350000002</c:v>
                </c:pt>
                <c:pt idx="274">
                  <c:v>318.623403</c:v>
                </c:pt>
                <c:pt idx="275">
                  <c:v>324.99586249999999</c:v>
                </c:pt>
                <c:pt idx="276">
                  <c:v>318.62972200000002</c:v>
                </c:pt>
                <c:pt idx="277">
                  <c:v>325.00218150000001</c:v>
                </c:pt>
                <c:pt idx="278">
                  <c:v>325.00534099999999</c:v>
                </c:pt>
                <c:pt idx="279">
                  <c:v>318.63920050000002</c:v>
                </c:pt>
                <c:pt idx="280">
                  <c:v>318.64236</c:v>
                </c:pt>
                <c:pt idx="281">
                  <c:v>318.64551949999998</c:v>
                </c:pt>
                <c:pt idx="282">
                  <c:v>318.64867900000002</c:v>
                </c:pt>
                <c:pt idx="283">
                  <c:v>318.6518385</c:v>
                </c:pt>
                <c:pt idx="284">
                  <c:v>318.65499799999998</c:v>
                </c:pt>
                <c:pt idx="285">
                  <c:v>318.65815750000002</c:v>
                </c:pt>
                <c:pt idx="286">
                  <c:v>318.661317</c:v>
                </c:pt>
                <c:pt idx="287">
                  <c:v>318.66447649999998</c:v>
                </c:pt>
                <c:pt idx="288">
                  <c:v>318.66763600000002</c:v>
                </c:pt>
                <c:pt idx="289">
                  <c:v>318.6707955</c:v>
                </c:pt>
                <c:pt idx="290">
                  <c:v>318.67395499999998</c:v>
                </c:pt>
                <c:pt idx="291">
                  <c:v>318.67711450000002</c:v>
                </c:pt>
                <c:pt idx="292">
                  <c:v>318.680274</c:v>
                </c:pt>
                <c:pt idx="293">
                  <c:v>318.68343349999998</c:v>
                </c:pt>
                <c:pt idx="294">
                  <c:v>312.31729300000001</c:v>
                </c:pt>
                <c:pt idx="295">
                  <c:v>318.6897525</c:v>
                </c:pt>
                <c:pt idx="296">
                  <c:v>318.69291199999998</c:v>
                </c:pt>
                <c:pt idx="297">
                  <c:v>318.69607150000002</c:v>
                </c:pt>
                <c:pt idx="298">
                  <c:v>312.32993099999999</c:v>
                </c:pt>
                <c:pt idx="299">
                  <c:v>312.33309049999997</c:v>
                </c:pt>
                <c:pt idx="300">
                  <c:v>312.33625000000001</c:v>
                </c:pt>
                <c:pt idx="301">
                  <c:v>312.33940949999999</c:v>
                </c:pt>
                <c:pt idx="302">
                  <c:v>318.71186899999998</c:v>
                </c:pt>
                <c:pt idx="303">
                  <c:v>318.71502850000002</c:v>
                </c:pt>
                <c:pt idx="304">
                  <c:v>318.718188</c:v>
                </c:pt>
                <c:pt idx="305">
                  <c:v>318.72134749999998</c:v>
                </c:pt>
                <c:pt idx="306">
                  <c:v>318.72450700000002</c:v>
                </c:pt>
                <c:pt idx="307">
                  <c:v>318.7276665</c:v>
                </c:pt>
                <c:pt idx="308">
                  <c:v>312.36152599999997</c:v>
                </c:pt>
                <c:pt idx="309">
                  <c:v>318.73398550000002</c:v>
                </c:pt>
                <c:pt idx="310">
                  <c:v>318.737145</c:v>
                </c:pt>
                <c:pt idx="311">
                  <c:v>312.37100449999997</c:v>
                </c:pt>
                <c:pt idx="312">
                  <c:v>306.004864</c:v>
                </c:pt>
                <c:pt idx="313">
                  <c:v>306.00802349999998</c:v>
                </c:pt>
                <c:pt idx="314">
                  <c:v>299.64188299999995</c:v>
                </c:pt>
                <c:pt idx="315">
                  <c:v>306.0143425</c:v>
                </c:pt>
                <c:pt idx="316">
                  <c:v>312.38680199999999</c:v>
                </c:pt>
                <c:pt idx="317">
                  <c:v>306.02066149999996</c:v>
                </c:pt>
                <c:pt idx="318">
                  <c:v>312.39312100000001</c:v>
                </c:pt>
                <c:pt idx="319">
                  <c:v>318.7655805</c:v>
                </c:pt>
                <c:pt idx="320">
                  <c:v>312.39943999999997</c:v>
                </c:pt>
                <c:pt idx="321">
                  <c:v>318.77189950000002</c:v>
                </c:pt>
                <c:pt idx="322">
                  <c:v>318.775059</c:v>
                </c:pt>
                <c:pt idx="323">
                  <c:v>312.40891849999997</c:v>
                </c:pt>
                <c:pt idx="324">
                  <c:v>312.41207800000001</c:v>
                </c:pt>
                <c:pt idx="325">
                  <c:v>312.41523749999999</c:v>
                </c:pt>
                <c:pt idx="326">
                  <c:v>312.41839699999997</c:v>
                </c:pt>
                <c:pt idx="327">
                  <c:v>312.42155650000001</c:v>
                </c:pt>
                <c:pt idx="328">
                  <c:v>312.42471599999999</c:v>
                </c:pt>
                <c:pt idx="329">
                  <c:v>299.68927549999995</c:v>
                </c:pt>
                <c:pt idx="330">
                  <c:v>306.061735</c:v>
                </c:pt>
                <c:pt idx="331">
                  <c:v>306.06489449999998</c:v>
                </c:pt>
                <c:pt idx="332">
                  <c:v>312.43735399999997</c:v>
                </c:pt>
                <c:pt idx="333">
                  <c:v>312.44051350000001</c:v>
                </c:pt>
                <c:pt idx="334">
                  <c:v>312.44367299999999</c:v>
                </c:pt>
                <c:pt idx="335">
                  <c:v>312.44683249999997</c:v>
                </c:pt>
                <c:pt idx="336">
                  <c:v>312.44999200000001</c:v>
                </c:pt>
                <c:pt idx="337">
                  <c:v>318.8224515</c:v>
                </c:pt>
                <c:pt idx="338">
                  <c:v>312.45631099999997</c:v>
                </c:pt>
                <c:pt idx="339">
                  <c:v>312.45947050000001</c:v>
                </c:pt>
                <c:pt idx="340">
                  <c:v>312.46262999999999</c:v>
                </c:pt>
                <c:pt idx="341">
                  <c:v>312.46578949999997</c:v>
                </c:pt>
                <c:pt idx="342">
                  <c:v>306.099649</c:v>
                </c:pt>
                <c:pt idx="343">
                  <c:v>306.10280849999998</c:v>
                </c:pt>
                <c:pt idx="344">
                  <c:v>306.10596799999996</c:v>
                </c:pt>
                <c:pt idx="345">
                  <c:v>299.73982749999999</c:v>
                </c:pt>
                <c:pt idx="346">
                  <c:v>306.11228699999998</c:v>
                </c:pt>
                <c:pt idx="347">
                  <c:v>306.11544649999996</c:v>
                </c:pt>
                <c:pt idx="348">
                  <c:v>312.48790600000001</c:v>
                </c:pt>
                <c:pt idx="349">
                  <c:v>306.12176549999998</c:v>
                </c:pt>
                <c:pt idx="350">
                  <c:v>312.49422499999997</c:v>
                </c:pt>
                <c:pt idx="351">
                  <c:v>318.86668450000002</c:v>
                </c:pt>
                <c:pt idx="352">
                  <c:v>312.50054399999999</c:v>
                </c:pt>
                <c:pt idx="353">
                  <c:v>312.50370349999997</c:v>
                </c:pt>
                <c:pt idx="354">
                  <c:v>312.50686300000001</c:v>
                </c:pt>
                <c:pt idx="355">
                  <c:v>306.14072249999998</c:v>
                </c:pt>
                <c:pt idx="356">
                  <c:v>306.14388199999996</c:v>
                </c:pt>
                <c:pt idx="357">
                  <c:v>299.77774149999999</c:v>
                </c:pt>
                <c:pt idx="358">
                  <c:v>299.78090099999997</c:v>
                </c:pt>
                <c:pt idx="359">
                  <c:v>299.78406049999995</c:v>
                </c:pt>
                <c:pt idx="360">
                  <c:v>299.78721999999999</c:v>
                </c:pt>
                <c:pt idx="361">
                  <c:v>299.79037949999997</c:v>
                </c:pt>
                <c:pt idx="362">
                  <c:v>299.79353899999995</c:v>
                </c:pt>
                <c:pt idx="363">
                  <c:v>299.79669849999999</c:v>
                </c:pt>
                <c:pt idx="364">
                  <c:v>306.16915799999998</c:v>
                </c:pt>
                <c:pt idx="365">
                  <c:v>312.54161749999997</c:v>
                </c:pt>
                <c:pt idx="366">
                  <c:v>312.54477700000001</c:v>
                </c:pt>
                <c:pt idx="367">
                  <c:v>312.54793649999999</c:v>
                </c:pt>
                <c:pt idx="368">
                  <c:v>312.55109599999997</c:v>
                </c:pt>
                <c:pt idx="369">
                  <c:v>306.1849555</c:v>
                </c:pt>
                <c:pt idx="370">
                  <c:v>312.55741499999999</c:v>
                </c:pt>
                <c:pt idx="371">
                  <c:v>312.56057449999997</c:v>
                </c:pt>
                <c:pt idx="372">
                  <c:v>299.82513399999999</c:v>
                </c:pt>
                <c:pt idx="373">
                  <c:v>299.82829349999997</c:v>
                </c:pt>
                <c:pt idx="374">
                  <c:v>306.20075299999996</c:v>
                </c:pt>
                <c:pt idx="375">
                  <c:v>299.83461249999999</c:v>
                </c:pt>
                <c:pt idx="376">
                  <c:v>306.20707199999998</c:v>
                </c:pt>
                <c:pt idx="377">
                  <c:v>306.21023149999996</c:v>
                </c:pt>
                <c:pt idx="378">
                  <c:v>306.213391</c:v>
                </c:pt>
                <c:pt idx="379">
                  <c:v>312.58585049999999</c:v>
                </c:pt>
                <c:pt idx="380">
                  <c:v>318.95830999999998</c:v>
                </c:pt>
                <c:pt idx="381">
                  <c:v>312.59216950000001</c:v>
                </c:pt>
                <c:pt idx="382">
                  <c:v>312.59532899999999</c:v>
                </c:pt>
                <c:pt idx="383">
                  <c:v>312.59848849999997</c:v>
                </c:pt>
                <c:pt idx="384">
                  <c:v>312.60164800000001</c:v>
                </c:pt>
                <c:pt idx="385">
                  <c:v>306.23550749999998</c:v>
                </c:pt>
                <c:pt idx="386">
                  <c:v>306.23866699999996</c:v>
                </c:pt>
                <c:pt idx="387">
                  <c:v>306.2418265</c:v>
                </c:pt>
                <c:pt idx="388">
                  <c:v>306.24498599999998</c:v>
                </c:pt>
                <c:pt idx="389">
                  <c:v>299.87884549999995</c:v>
                </c:pt>
                <c:pt idx="390">
                  <c:v>299.88200499999999</c:v>
                </c:pt>
                <c:pt idx="391">
                  <c:v>299.88516449999997</c:v>
                </c:pt>
                <c:pt idx="392">
                  <c:v>299.88832399999995</c:v>
                </c:pt>
                <c:pt idx="393">
                  <c:v>299.89148349999999</c:v>
                </c:pt>
                <c:pt idx="394">
                  <c:v>306.26394299999998</c:v>
                </c:pt>
                <c:pt idx="395">
                  <c:v>299.89780249999995</c:v>
                </c:pt>
                <c:pt idx="396">
                  <c:v>306.270262</c:v>
                </c:pt>
                <c:pt idx="397">
                  <c:v>306.27342149999998</c:v>
                </c:pt>
                <c:pt idx="398">
                  <c:v>306.27658099999996</c:v>
                </c:pt>
                <c:pt idx="399">
                  <c:v>306.2797405</c:v>
                </c:pt>
                <c:pt idx="400">
                  <c:v>299.91359999999997</c:v>
                </c:pt>
                <c:pt idx="401">
                  <c:v>299.91675949999996</c:v>
                </c:pt>
                <c:pt idx="402">
                  <c:v>299.91991899999999</c:v>
                </c:pt>
                <c:pt idx="403">
                  <c:v>299.92307849999997</c:v>
                </c:pt>
                <c:pt idx="404">
                  <c:v>299.92623799999996</c:v>
                </c:pt>
                <c:pt idx="405">
                  <c:v>299.92939749999999</c:v>
                </c:pt>
                <c:pt idx="406">
                  <c:v>299.93255699999997</c:v>
                </c:pt>
                <c:pt idx="407">
                  <c:v>299.93571649999996</c:v>
                </c:pt>
                <c:pt idx="408">
                  <c:v>306.308176</c:v>
                </c:pt>
                <c:pt idx="409">
                  <c:v>299.94203549999997</c:v>
                </c:pt>
                <c:pt idx="410">
                  <c:v>306.31449499999997</c:v>
                </c:pt>
                <c:pt idx="411">
                  <c:v>306.3176545</c:v>
                </c:pt>
                <c:pt idx="412">
                  <c:v>306.32081399999998</c:v>
                </c:pt>
                <c:pt idx="413">
                  <c:v>306.32397349999997</c:v>
                </c:pt>
                <c:pt idx="414">
                  <c:v>306.327133</c:v>
                </c:pt>
                <c:pt idx="415">
                  <c:v>299.96099249999997</c:v>
                </c:pt>
                <c:pt idx="416">
                  <c:v>306.33345199999997</c:v>
                </c:pt>
                <c:pt idx="417">
                  <c:v>306.3366115</c:v>
                </c:pt>
                <c:pt idx="418">
                  <c:v>306.33977099999998</c:v>
                </c:pt>
                <c:pt idx="419">
                  <c:v>299.97363049999996</c:v>
                </c:pt>
                <c:pt idx="420">
                  <c:v>299.97678999999999</c:v>
                </c:pt>
                <c:pt idx="421">
                  <c:v>299.97994949999998</c:v>
                </c:pt>
                <c:pt idx="422">
                  <c:v>299.98310899999996</c:v>
                </c:pt>
                <c:pt idx="423">
                  <c:v>299.98626849999999</c:v>
                </c:pt>
                <c:pt idx="424">
                  <c:v>306.35872799999999</c:v>
                </c:pt>
                <c:pt idx="425">
                  <c:v>306.36188749999997</c:v>
                </c:pt>
                <c:pt idx="426">
                  <c:v>306.365047</c:v>
                </c:pt>
                <c:pt idx="427">
                  <c:v>306.36820649999999</c:v>
                </c:pt>
                <c:pt idx="428">
                  <c:v>312.74066599999998</c:v>
                </c:pt>
                <c:pt idx="429">
                  <c:v>306.3745255</c:v>
                </c:pt>
                <c:pt idx="430">
                  <c:v>306.37768499999999</c:v>
                </c:pt>
                <c:pt idx="431">
                  <c:v>306.38084449999997</c:v>
                </c:pt>
                <c:pt idx="432">
                  <c:v>300.01470399999999</c:v>
                </c:pt>
                <c:pt idx="433">
                  <c:v>300.01786349999998</c:v>
                </c:pt>
                <c:pt idx="434">
                  <c:v>300.02102299999996</c:v>
                </c:pt>
                <c:pt idx="435">
                  <c:v>293.65488250000004</c:v>
                </c:pt>
                <c:pt idx="436">
                  <c:v>300.02734199999998</c:v>
                </c:pt>
                <c:pt idx="437">
                  <c:v>300.03050149999996</c:v>
                </c:pt>
                <c:pt idx="438">
                  <c:v>300.033661</c:v>
                </c:pt>
                <c:pt idx="439">
                  <c:v>300.03682049999998</c:v>
                </c:pt>
                <c:pt idx="440">
                  <c:v>300.03997999999996</c:v>
                </c:pt>
                <c:pt idx="441">
                  <c:v>300.0431395</c:v>
                </c:pt>
                <c:pt idx="442">
                  <c:v>300.04629899999998</c:v>
                </c:pt>
                <c:pt idx="443">
                  <c:v>300.04945849999996</c:v>
                </c:pt>
                <c:pt idx="444">
                  <c:v>300.052618</c:v>
                </c:pt>
                <c:pt idx="445">
                  <c:v>300.05577749999998</c:v>
                </c:pt>
                <c:pt idx="446">
                  <c:v>300.05893699999996</c:v>
                </c:pt>
                <c:pt idx="447">
                  <c:v>300.0620965</c:v>
                </c:pt>
                <c:pt idx="448">
                  <c:v>300.06525599999998</c:v>
                </c:pt>
                <c:pt idx="449">
                  <c:v>293.6991155</c:v>
                </c:pt>
                <c:pt idx="450">
                  <c:v>300.071575</c:v>
                </c:pt>
                <c:pt idx="451">
                  <c:v>300.07473449999998</c:v>
                </c:pt>
                <c:pt idx="452">
                  <c:v>293.70859400000001</c:v>
                </c:pt>
                <c:pt idx="453">
                  <c:v>300.0810535</c:v>
                </c:pt>
                <c:pt idx="454">
                  <c:v>300.08421299999998</c:v>
                </c:pt>
                <c:pt idx="455">
                  <c:v>306.45667249999997</c:v>
                </c:pt>
                <c:pt idx="456">
                  <c:v>306.45983200000001</c:v>
                </c:pt>
                <c:pt idx="457">
                  <c:v>306.46299149999999</c:v>
                </c:pt>
                <c:pt idx="458">
                  <c:v>306.46615099999997</c:v>
                </c:pt>
                <c:pt idx="459">
                  <c:v>306.46931050000001</c:v>
                </c:pt>
                <c:pt idx="460">
                  <c:v>300.10316999999998</c:v>
                </c:pt>
                <c:pt idx="461">
                  <c:v>300.10632949999996</c:v>
                </c:pt>
                <c:pt idx="462">
                  <c:v>300.109489</c:v>
                </c:pt>
                <c:pt idx="463">
                  <c:v>300.11264849999998</c:v>
                </c:pt>
                <c:pt idx="464">
                  <c:v>300.11580799999996</c:v>
                </c:pt>
                <c:pt idx="465">
                  <c:v>300.1189675</c:v>
                </c:pt>
                <c:pt idx="466">
                  <c:v>300.12212699999998</c:v>
                </c:pt>
                <c:pt idx="467">
                  <c:v>300.12528649999996</c:v>
                </c:pt>
                <c:pt idx="468">
                  <c:v>300.128446</c:v>
                </c:pt>
                <c:pt idx="469">
                  <c:v>306.50090549999999</c:v>
                </c:pt>
                <c:pt idx="470">
                  <c:v>306.50406499999997</c:v>
                </c:pt>
                <c:pt idx="471">
                  <c:v>306.50722450000001</c:v>
                </c:pt>
                <c:pt idx="472">
                  <c:v>306.51038399999999</c:v>
                </c:pt>
                <c:pt idx="473">
                  <c:v>306.51354349999997</c:v>
                </c:pt>
                <c:pt idx="474">
                  <c:v>306.51670300000001</c:v>
                </c:pt>
                <c:pt idx="475">
                  <c:v>300.15056249999998</c:v>
                </c:pt>
                <c:pt idx="476">
                  <c:v>300.15372199999996</c:v>
                </c:pt>
                <c:pt idx="477">
                  <c:v>300.1568815</c:v>
                </c:pt>
                <c:pt idx="478">
                  <c:v>300.16004099999998</c:v>
                </c:pt>
                <c:pt idx="479">
                  <c:v>300.16320049999996</c:v>
                </c:pt>
                <c:pt idx="480">
                  <c:v>293.79706000000004</c:v>
                </c:pt>
                <c:pt idx="481">
                  <c:v>300.16951949999998</c:v>
                </c:pt>
                <c:pt idx="482">
                  <c:v>293.80337900000001</c:v>
                </c:pt>
                <c:pt idx="483">
                  <c:v>300.1758385</c:v>
                </c:pt>
                <c:pt idx="484">
                  <c:v>300.17899799999998</c:v>
                </c:pt>
                <c:pt idx="485">
                  <c:v>300.18215749999996</c:v>
                </c:pt>
                <c:pt idx="486">
                  <c:v>300.185317</c:v>
                </c:pt>
                <c:pt idx="487">
                  <c:v>300.18847649999998</c:v>
                </c:pt>
                <c:pt idx="488">
                  <c:v>300.19163599999996</c:v>
                </c:pt>
                <c:pt idx="489">
                  <c:v>300.1947955</c:v>
                </c:pt>
                <c:pt idx="490">
                  <c:v>300.19795499999998</c:v>
                </c:pt>
                <c:pt idx="491">
                  <c:v>293.83181450000001</c:v>
                </c:pt>
                <c:pt idx="492">
                  <c:v>300.204274</c:v>
                </c:pt>
                <c:pt idx="493">
                  <c:v>300.20743349999998</c:v>
                </c:pt>
                <c:pt idx="494">
                  <c:v>293.84129300000001</c:v>
                </c:pt>
                <c:pt idx="495">
                  <c:v>300.2137525</c:v>
                </c:pt>
                <c:pt idx="496">
                  <c:v>300.21691199999998</c:v>
                </c:pt>
                <c:pt idx="497">
                  <c:v>293.85077150000001</c:v>
                </c:pt>
                <c:pt idx="498">
                  <c:v>300.223231</c:v>
                </c:pt>
                <c:pt idx="499">
                  <c:v>300.22639049999998</c:v>
                </c:pt>
                <c:pt idx="500">
                  <c:v>300.22954999999996</c:v>
                </c:pt>
                <c:pt idx="501">
                  <c:v>300.2327095</c:v>
                </c:pt>
                <c:pt idx="502">
                  <c:v>300.23586899999998</c:v>
                </c:pt>
                <c:pt idx="503">
                  <c:v>300.23902849999996</c:v>
                </c:pt>
                <c:pt idx="504">
                  <c:v>300.242188</c:v>
                </c:pt>
                <c:pt idx="505">
                  <c:v>300.24534749999998</c:v>
                </c:pt>
                <c:pt idx="506">
                  <c:v>300.24850699999996</c:v>
                </c:pt>
                <c:pt idx="507">
                  <c:v>300.2516665</c:v>
                </c:pt>
                <c:pt idx="508">
                  <c:v>300.25482599999998</c:v>
                </c:pt>
                <c:pt idx="509">
                  <c:v>300.25798549999996</c:v>
                </c:pt>
                <c:pt idx="510">
                  <c:v>300.261145</c:v>
                </c:pt>
                <c:pt idx="511">
                  <c:v>300.26430449999998</c:v>
                </c:pt>
                <c:pt idx="512">
                  <c:v>300.26746399999996</c:v>
                </c:pt>
                <c:pt idx="513">
                  <c:v>300.27062349999994</c:v>
                </c:pt>
                <c:pt idx="514">
                  <c:v>300.27378299999998</c:v>
                </c:pt>
                <c:pt idx="515">
                  <c:v>300.27694249999996</c:v>
                </c:pt>
                <c:pt idx="516">
                  <c:v>300.28010199999994</c:v>
                </c:pt>
                <c:pt idx="517">
                  <c:v>300.28326149999998</c:v>
                </c:pt>
                <c:pt idx="518">
                  <c:v>300.28642099999996</c:v>
                </c:pt>
                <c:pt idx="519">
                  <c:v>300.28958049999994</c:v>
                </c:pt>
                <c:pt idx="520">
                  <c:v>300.29273999999998</c:v>
                </c:pt>
                <c:pt idx="521">
                  <c:v>300.29589949999996</c:v>
                </c:pt>
                <c:pt idx="522">
                  <c:v>300.29905899999994</c:v>
                </c:pt>
                <c:pt idx="523">
                  <c:v>293.93291850000003</c:v>
                </c:pt>
                <c:pt idx="524">
                  <c:v>293.93607800000001</c:v>
                </c:pt>
                <c:pt idx="525">
                  <c:v>293.93923749999999</c:v>
                </c:pt>
                <c:pt idx="526">
                  <c:v>293.94239700000003</c:v>
                </c:pt>
                <c:pt idx="527">
                  <c:v>293.94555650000001</c:v>
                </c:pt>
                <c:pt idx="528">
                  <c:v>293.94871599999999</c:v>
                </c:pt>
                <c:pt idx="529">
                  <c:v>293.95187550000003</c:v>
                </c:pt>
                <c:pt idx="530">
                  <c:v>300.32433499999996</c:v>
                </c:pt>
                <c:pt idx="531">
                  <c:v>293.95819449999999</c:v>
                </c:pt>
                <c:pt idx="532">
                  <c:v>300.33065399999998</c:v>
                </c:pt>
                <c:pt idx="533">
                  <c:v>300.33381349999996</c:v>
                </c:pt>
                <c:pt idx="534">
                  <c:v>293.96767299999999</c:v>
                </c:pt>
                <c:pt idx="535">
                  <c:v>300.34013249999998</c:v>
                </c:pt>
                <c:pt idx="536">
                  <c:v>300.34329199999996</c:v>
                </c:pt>
                <c:pt idx="537">
                  <c:v>293.97715149999999</c:v>
                </c:pt>
                <c:pt idx="538">
                  <c:v>300.34961099999998</c:v>
                </c:pt>
                <c:pt idx="539">
                  <c:v>300.35277049999996</c:v>
                </c:pt>
                <c:pt idx="540">
                  <c:v>300.35592999999994</c:v>
                </c:pt>
                <c:pt idx="541">
                  <c:v>300.35908949999998</c:v>
                </c:pt>
                <c:pt idx="542">
                  <c:v>300.36224899999996</c:v>
                </c:pt>
                <c:pt idx="543">
                  <c:v>293.99610849999999</c:v>
                </c:pt>
                <c:pt idx="544">
                  <c:v>300.36856799999998</c:v>
                </c:pt>
                <c:pt idx="545">
                  <c:v>300.37172749999996</c:v>
                </c:pt>
                <c:pt idx="546">
                  <c:v>300.37488699999994</c:v>
                </c:pt>
                <c:pt idx="547">
                  <c:v>300.37804649999998</c:v>
                </c:pt>
                <c:pt idx="548">
                  <c:v>300.38120599999996</c:v>
                </c:pt>
                <c:pt idx="549">
                  <c:v>300.38436549999994</c:v>
                </c:pt>
                <c:pt idx="550">
                  <c:v>300.38752499999998</c:v>
                </c:pt>
                <c:pt idx="551">
                  <c:v>294.02138450000001</c:v>
                </c:pt>
                <c:pt idx="552">
                  <c:v>300.39384399999994</c:v>
                </c:pt>
                <c:pt idx="553">
                  <c:v>300.39700349999998</c:v>
                </c:pt>
                <c:pt idx="554">
                  <c:v>294.03086300000001</c:v>
                </c:pt>
                <c:pt idx="555">
                  <c:v>300.40332249999994</c:v>
                </c:pt>
                <c:pt idx="556">
                  <c:v>300.40648199999998</c:v>
                </c:pt>
                <c:pt idx="557">
                  <c:v>300.40964149999996</c:v>
                </c:pt>
                <c:pt idx="558">
                  <c:v>300.41280099999994</c:v>
                </c:pt>
                <c:pt idx="559">
                  <c:v>294.04666050000003</c:v>
                </c:pt>
                <c:pt idx="560">
                  <c:v>294.04982000000001</c:v>
                </c:pt>
                <c:pt idx="561">
                  <c:v>300.42227949999995</c:v>
                </c:pt>
                <c:pt idx="562">
                  <c:v>300.42543899999998</c:v>
                </c:pt>
                <c:pt idx="563">
                  <c:v>300.42859849999996</c:v>
                </c:pt>
                <c:pt idx="564">
                  <c:v>300.43175799999995</c:v>
                </c:pt>
                <c:pt idx="565">
                  <c:v>294.06561750000003</c:v>
                </c:pt>
                <c:pt idx="566">
                  <c:v>294.06877700000001</c:v>
                </c:pt>
                <c:pt idx="567">
                  <c:v>294.07193649999999</c:v>
                </c:pt>
                <c:pt idx="568">
                  <c:v>287.70579600000002</c:v>
                </c:pt>
                <c:pt idx="569">
                  <c:v>294.07825550000001</c:v>
                </c:pt>
                <c:pt idx="570">
                  <c:v>294.08141499999999</c:v>
                </c:pt>
                <c:pt idx="571">
                  <c:v>294.08457450000003</c:v>
                </c:pt>
                <c:pt idx="572">
                  <c:v>294.08773400000001</c:v>
                </c:pt>
                <c:pt idx="573">
                  <c:v>294.09089349999999</c:v>
                </c:pt>
                <c:pt idx="574">
                  <c:v>294.09405300000003</c:v>
                </c:pt>
                <c:pt idx="575">
                  <c:v>294.09721250000001</c:v>
                </c:pt>
                <c:pt idx="576">
                  <c:v>300.46967199999995</c:v>
                </c:pt>
                <c:pt idx="577">
                  <c:v>294.10353150000003</c:v>
                </c:pt>
                <c:pt idx="578">
                  <c:v>294.10669100000001</c:v>
                </c:pt>
                <c:pt idx="579">
                  <c:v>294.10985049999999</c:v>
                </c:pt>
                <c:pt idx="580">
                  <c:v>294.11301000000003</c:v>
                </c:pt>
                <c:pt idx="581">
                  <c:v>300.48546949999997</c:v>
                </c:pt>
                <c:pt idx="582">
                  <c:v>294.11932899999999</c:v>
                </c:pt>
                <c:pt idx="583">
                  <c:v>294.12248850000003</c:v>
                </c:pt>
                <c:pt idx="584">
                  <c:v>294.12564800000001</c:v>
                </c:pt>
                <c:pt idx="585">
                  <c:v>294.12880749999999</c:v>
                </c:pt>
                <c:pt idx="586">
                  <c:v>300.50126699999998</c:v>
                </c:pt>
                <c:pt idx="587">
                  <c:v>300.50442649999997</c:v>
                </c:pt>
                <c:pt idx="588">
                  <c:v>294.13828599999999</c:v>
                </c:pt>
                <c:pt idx="589">
                  <c:v>300.51074549999998</c:v>
                </c:pt>
                <c:pt idx="590">
                  <c:v>300.51390499999997</c:v>
                </c:pt>
                <c:pt idx="591">
                  <c:v>300.51706449999995</c:v>
                </c:pt>
                <c:pt idx="592">
                  <c:v>300.52022399999998</c:v>
                </c:pt>
                <c:pt idx="593">
                  <c:v>300.52338349999997</c:v>
                </c:pt>
                <c:pt idx="594">
                  <c:v>294.15724299999999</c:v>
                </c:pt>
                <c:pt idx="595">
                  <c:v>300.52970249999998</c:v>
                </c:pt>
                <c:pt idx="596">
                  <c:v>300.53286199999997</c:v>
                </c:pt>
                <c:pt idx="597">
                  <c:v>300.53602149999995</c:v>
                </c:pt>
                <c:pt idx="598">
                  <c:v>294.16988100000003</c:v>
                </c:pt>
                <c:pt idx="599">
                  <c:v>294.17304050000001</c:v>
                </c:pt>
                <c:pt idx="600">
                  <c:v>300.54549999999995</c:v>
                </c:pt>
                <c:pt idx="601">
                  <c:v>300.54865949999999</c:v>
                </c:pt>
                <c:pt idx="602">
                  <c:v>294.18251900000001</c:v>
                </c:pt>
                <c:pt idx="603">
                  <c:v>294.18567849999999</c:v>
                </c:pt>
                <c:pt idx="604">
                  <c:v>294.18883800000003</c:v>
                </c:pt>
                <c:pt idx="605">
                  <c:v>294.19199750000001</c:v>
                </c:pt>
                <c:pt idx="606">
                  <c:v>294.19515699999999</c:v>
                </c:pt>
                <c:pt idx="607">
                  <c:v>300.56761649999999</c:v>
                </c:pt>
                <c:pt idx="608">
                  <c:v>294.20147600000001</c:v>
                </c:pt>
                <c:pt idx="609">
                  <c:v>294.20463549999999</c:v>
                </c:pt>
                <c:pt idx="610">
                  <c:v>294.20779500000003</c:v>
                </c:pt>
                <c:pt idx="611">
                  <c:v>294.21095450000001</c:v>
                </c:pt>
                <c:pt idx="612">
                  <c:v>294.214114</c:v>
                </c:pt>
                <c:pt idx="613">
                  <c:v>294.21727350000003</c:v>
                </c:pt>
                <c:pt idx="614">
                  <c:v>294.22043300000001</c:v>
                </c:pt>
                <c:pt idx="615">
                  <c:v>294.2235925</c:v>
                </c:pt>
                <c:pt idx="616">
                  <c:v>294.22675200000003</c:v>
                </c:pt>
                <c:pt idx="617">
                  <c:v>294.22991150000001</c:v>
                </c:pt>
                <c:pt idx="618">
                  <c:v>294.233071</c:v>
                </c:pt>
                <c:pt idx="619">
                  <c:v>294.23623050000003</c:v>
                </c:pt>
                <c:pt idx="620">
                  <c:v>294.23939000000001</c:v>
                </c:pt>
                <c:pt idx="621">
                  <c:v>300.61184949999995</c:v>
                </c:pt>
                <c:pt idx="622">
                  <c:v>294.24570900000003</c:v>
                </c:pt>
                <c:pt idx="623">
                  <c:v>294.24886850000001</c:v>
                </c:pt>
                <c:pt idx="624">
                  <c:v>300.62132799999995</c:v>
                </c:pt>
                <c:pt idx="625">
                  <c:v>294.25518750000003</c:v>
                </c:pt>
                <c:pt idx="626">
                  <c:v>294.25834700000001</c:v>
                </c:pt>
                <c:pt idx="627">
                  <c:v>294.2615065</c:v>
                </c:pt>
                <c:pt idx="628">
                  <c:v>294.26466600000003</c:v>
                </c:pt>
                <c:pt idx="629">
                  <c:v>294.26782550000001</c:v>
                </c:pt>
                <c:pt idx="630">
                  <c:v>294.270985</c:v>
                </c:pt>
                <c:pt idx="631">
                  <c:v>294.27414450000003</c:v>
                </c:pt>
                <c:pt idx="632">
                  <c:v>294.27730400000002</c:v>
                </c:pt>
                <c:pt idx="633">
                  <c:v>294.2804635</c:v>
                </c:pt>
                <c:pt idx="634">
                  <c:v>294.28362300000003</c:v>
                </c:pt>
                <c:pt idx="635">
                  <c:v>300.65608249999997</c:v>
                </c:pt>
                <c:pt idx="636">
                  <c:v>294.289942</c:v>
                </c:pt>
                <c:pt idx="637">
                  <c:v>300.66240149999999</c:v>
                </c:pt>
                <c:pt idx="638">
                  <c:v>294.29626100000002</c:v>
                </c:pt>
                <c:pt idx="639">
                  <c:v>300.66872049999995</c:v>
                </c:pt>
                <c:pt idx="640">
                  <c:v>294.30258000000003</c:v>
                </c:pt>
                <c:pt idx="641">
                  <c:v>300.67503949999997</c:v>
                </c:pt>
                <c:pt idx="642">
                  <c:v>294.308899</c:v>
                </c:pt>
                <c:pt idx="643">
                  <c:v>300.68135849999999</c:v>
                </c:pt>
                <c:pt idx="644">
                  <c:v>300.68451799999997</c:v>
                </c:pt>
                <c:pt idx="645">
                  <c:v>294.3183775</c:v>
                </c:pt>
                <c:pt idx="646">
                  <c:v>294.32153700000003</c:v>
                </c:pt>
                <c:pt idx="647">
                  <c:v>294.32469650000002</c:v>
                </c:pt>
                <c:pt idx="648">
                  <c:v>294.327856</c:v>
                </c:pt>
                <c:pt idx="649">
                  <c:v>294.33101550000003</c:v>
                </c:pt>
                <c:pt idx="650">
                  <c:v>294.33417500000002</c:v>
                </c:pt>
                <c:pt idx="651">
                  <c:v>294.3373345</c:v>
                </c:pt>
                <c:pt idx="652">
                  <c:v>294.34049400000004</c:v>
                </c:pt>
                <c:pt idx="653">
                  <c:v>294.34365350000002</c:v>
                </c:pt>
                <c:pt idx="654">
                  <c:v>294.346813</c:v>
                </c:pt>
                <c:pt idx="655">
                  <c:v>294.34997250000004</c:v>
                </c:pt>
                <c:pt idx="656">
                  <c:v>294.35313200000002</c:v>
                </c:pt>
                <c:pt idx="657">
                  <c:v>294.3562915</c:v>
                </c:pt>
                <c:pt idx="658">
                  <c:v>294.35945100000004</c:v>
                </c:pt>
                <c:pt idx="659">
                  <c:v>294.36261050000002</c:v>
                </c:pt>
                <c:pt idx="660">
                  <c:v>294.36577</c:v>
                </c:pt>
                <c:pt idx="661">
                  <c:v>294.36892950000004</c:v>
                </c:pt>
                <c:pt idx="662">
                  <c:v>294.37208900000002</c:v>
                </c:pt>
                <c:pt idx="663">
                  <c:v>294.3752485</c:v>
                </c:pt>
                <c:pt idx="664">
                  <c:v>294.37840800000004</c:v>
                </c:pt>
                <c:pt idx="665">
                  <c:v>294.38156750000002</c:v>
                </c:pt>
                <c:pt idx="666">
                  <c:v>294.384727</c:v>
                </c:pt>
                <c:pt idx="667">
                  <c:v>294.38788650000004</c:v>
                </c:pt>
                <c:pt idx="668">
                  <c:v>300.76034599999997</c:v>
                </c:pt>
                <c:pt idx="669">
                  <c:v>300.76350549999995</c:v>
                </c:pt>
                <c:pt idx="670">
                  <c:v>294.39736500000004</c:v>
                </c:pt>
                <c:pt idx="671">
                  <c:v>294.40052450000002</c:v>
                </c:pt>
                <c:pt idx="672">
                  <c:v>294.403684</c:v>
                </c:pt>
                <c:pt idx="673">
                  <c:v>294.40684350000004</c:v>
                </c:pt>
                <c:pt idx="674">
                  <c:v>294.41000300000002</c:v>
                </c:pt>
                <c:pt idx="675">
                  <c:v>300.78246249999995</c:v>
                </c:pt>
                <c:pt idx="676">
                  <c:v>300.78562199999999</c:v>
                </c:pt>
                <c:pt idx="677">
                  <c:v>294.41948150000002</c:v>
                </c:pt>
                <c:pt idx="678">
                  <c:v>294.422641</c:v>
                </c:pt>
                <c:pt idx="679">
                  <c:v>294.42580050000004</c:v>
                </c:pt>
                <c:pt idx="680">
                  <c:v>294.42896000000002</c:v>
                </c:pt>
                <c:pt idx="681">
                  <c:v>300.80141949999995</c:v>
                </c:pt>
                <c:pt idx="682">
                  <c:v>300.80457899999999</c:v>
                </c:pt>
                <c:pt idx="683">
                  <c:v>300.80773849999997</c:v>
                </c:pt>
                <c:pt idx="684">
                  <c:v>300.81089799999995</c:v>
                </c:pt>
                <c:pt idx="685">
                  <c:v>300.81405749999999</c:v>
                </c:pt>
                <c:pt idx="686">
                  <c:v>294.44791700000002</c:v>
                </c:pt>
                <c:pt idx="687">
                  <c:v>294.4510765</c:v>
                </c:pt>
                <c:pt idx="688">
                  <c:v>294.45423600000004</c:v>
                </c:pt>
                <c:pt idx="689">
                  <c:v>294.45739550000002</c:v>
                </c:pt>
                <c:pt idx="690">
                  <c:v>294.460555</c:v>
                </c:pt>
                <c:pt idx="691">
                  <c:v>300.83301449999999</c:v>
                </c:pt>
                <c:pt idx="692">
                  <c:v>294.46687400000002</c:v>
                </c:pt>
                <c:pt idx="693">
                  <c:v>294.4700335</c:v>
                </c:pt>
                <c:pt idx="694">
                  <c:v>294.47319300000004</c:v>
                </c:pt>
                <c:pt idx="695">
                  <c:v>294.47635250000002</c:v>
                </c:pt>
                <c:pt idx="696">
                  <c:v>294.479512</c:v>
                </c:pt>
                <c:pt idx="697">
                  <c:v>294.48267150000004</c:v>
                </c:pt>
                <c:pt idx="698">
                  <c:v>294.48583100000002</c:v>
                </c:pt>
                <c:pt idx="699">
                  <c:v>294.4889905</c:v>
                </c:pt>
                <c:pt idx="700">
                  <c:v>294.49215000000004</c:v>
                </c:pt>
                <c:pt idx="701">
                  <c:v>294.49530950000002</c:v>
                </c:pt>
                <c:pt idx="702">
                  <c:v>300.86776899999995</c:v>
                </c:pt>
                <c:pt idx="703">
                  <c:v>294.50162850000004</c:v>
                </c:pt>
                <c:pt idx="704">
                  <c:v>288.13548800000001</c:v>
                </c:pt>
                <c:pt idx="705">
                  <c:v>294.5079475</c:v>
                </c:pt>
                <c:pt idx="706">
                  <c:v>294.51110700000004</c:v>
                </c:pt>
                <c:pt idx="707">
                  <c:v>294.51426650000002</c:v>
                </c:pt>
                <c:pt idx="708">
                  <c:v>294.517426</c:v>
                </c:pt>
                <c:pt idx="709">
                  <c:v>294.52058550000004</c:v>
                </c:pt>
                <c:pt idx="710">
                  <c:v>294.52374500000002</c:v>
                </c:pt>
                <c:pt idx="711">
                  <c:v>294.5269045</c:v>
                </c:pt>
                <c:pt idx="712">
                  <c:v>294.53006400000004</c:v>
                </c:pt>
                <c:pt idx="713">
                  <c:v>294.53322350000002</c:v>
                </c:pt>
                <c:pt idx="714">
                  <c:v>294.536383</c:v>
                </c:pt>
                <c:pt idx="715">
                  <c:v>294.53954250000004</c:v>
                </c:pt>
                <c:pt idx="716">
                  <c:v>294.54270200000002</c:v>
                </c:pt>
                <c:pt idx="717">
                  <c:v>294.5458615</c:v>
                </c:pt>
                <c:pt idx="718">
                  <c:v>294.54902100000004</c:v>
                </c:pt>
                <c:pt idx="719">
                  <c:v>294.55218050000002</c:v>
                </c:pt>
                <c:pt idx="720">
                  <c:v>300.92463999999995</c:v>
                </c:pt>
                <c:pt idx="721">
                  <c:v>294.55849950000004</c:v>
                </c:pt>
                <c:pt idx="722">
                  <c:v>294.56165900000002</c:v>
                </c:pt>
                <c:pt idx="723">
                  <c:v>300.93411849999995</c:v>
                </c:pt>
                <c:pt idx="724">
                  <c:v>294.56797800000004</c:v>
                </c:pt>
                <c:pt idx="725">
                  <c:v>294.57113750000002</c:v>
                </c:pt>
                <c:pt idx="726">
                  <c:v>294.574297</c:v>
                </c:pt>
                <c:pt idx="727">
                  <c:v>294.57745650000004</c:v>
                </c:pt>
                <c:pt idx="728">
                  <c:v>300.94991599999997</c:v>
                </c:pt>
                <c:pt idx="729">
                  <c:v>294.5837755</c:v>
                </c:pt>
                <c:pt idx="730">
                  <c:v>294.58693500000004</c:v>
                </c:pt>
                <c:pt idx="731">
                  <c:v>294.59009450000002</c:v>
                </c:pt>
                <c:pt idx="732">
                  <c:v>294.593254</c:v>
                </c:pt>
                <c:pt idx="733">
                  <c:v>300.96571349999999</c:v>
                </c:pt>
                <c:pt idx="734">
                  <c:v>294.59957300000002</c:v>
                </c:pt>
                <c:pt idx="735">
                  <c:v>294.6027325</c:v>
                </c:pt>
                <c:pt idx="736">
                  <c:v>294.60589200000004</c:v>
                </c:pt>
                <c:pt idx="737">
                  <c:v>294.60905150000002</c:v>
                </c:pt>
                <c:pt idx="738">
                  <c:v>294.612211</c:v>
                </c:pt>
                <c:pt idx="739">
                  <c:v>294.61537050000004</c:v>
                </c:pt>
                <c:pt idx="740">
                  <c:v>294.61853000000002</c:v>
                </c:pt>
                <c:pt idx="741">
                  <c:v>294.6216895</c:v>
                </c:pt>
                <c:pt idx="742">
                  <c:v>294.62484900000004</c:v>
                </c:pt>
                <c:pt idx="743">
                  <c:v>300.99730849999997</c:v>
                </c:pt>
                <c:pt idx="744">
                  <c:v>294.631168</c:v>
                </c:pt>
                <c:pt idx="745">
                  <c:v>294.63432750000004</c:v>
                </c:pt>
                <c:pt idx="746">
                  <c:v>301.00678699999997</c:v>
                </c:pt>
                <c:pt idx="747">
                  <c:v>294.6406465</c:v>
                </c:pt>
                <c:pt idx="748">
                  <c:v>294.64380600000004</c:v>
                </c:pt>
                <c:pt idx="749">
                  <c:v>294.64696550000002</c:v>
                </c:pt>
                <c:pt idx="750">
                  <c:v>294.650125</c:v>
                </c:pt>
                <c:pt idx="751">
                  <c:v>294.65328450000004</c:v>
                </c:pt>
                <c:pt idx="752">
                  <c:v>294.65644400000002</c:v>
                </c:pt>
                <c:pt idx="753">
                  <c:v>294.6596035</c:v>
                </c:pt>
                <c:pt idx="754">
                  <c:v>294.66276300000004</c:v>
                </c:pt>
                <c:pt idx="755">
                  <c:v>294.66592250000002</c:v>
                </c:pt>
                <c:pt idx="756">
                  <c:v>294.669082</c:v>
                </c:pt>
                <c:pt idx="757">
                  <c:v>301.04154149999999</c:v>
                </c:pt>
                <c:pt idx="758">
                  <c:v>294.67540100000002</c:v>
                </c:pt>
                <c:pt idx="759">
                  <c:v>301.04786049999996</c:v>
                </c:pt>
                <c:pt idx="760">
                  <c:v>301.05101999999999</c:v>
                </c:pt>
                <c:pt idx="761">
                  <c:v>294.68487950000002</c:v>
                </c:pt>
                <c:pt idx="762">
                  <c:v>301.05733899999996</c:v>
                </c:pt>
                <c:pt idx="763">
                  <c:v>301.06049849999999</c:v>
                </c:pt>
                <c:pt idx="764">
                  <c:v>301.06365799999998</c:v>
                </c:pt>
                <c:pt idx="765">
                  <c:v>294.6975175</c:v>
                </c:pt>
                <c:pt idx="766">
                  <c:v>294.70067700000004</c:v>
                </c:pt>
                <c:pt idx="767">
                  <c:v>294.70383650000002</c:v>
                </c:pt>
                <c:pt idx="768">
                  <c:v>294.706996</c:v>
                </c:pt>
                <c:pt idx="769">
                  <c:v>294.71015550000004</c:v>
                </c:pt>
                <c:pt idx="770">
                  <c:v>294.71331500000002</c:v>
                </c:pt>
                <c:pt idx="771">
                  <c:v>294.7164745</c:v>
                </c:pt>
                <c:pt idx="772">
                  <c:v>294.71963400000004</c:v>
                </c:pt>
                <c:pt idx="773">
                  <c:v>294.72279350000002</c:v>
                </c:pt>
                <c:pt idx="774">
                  <c:v>294.725953</c:v>
                </c:pt>
                <c:pt idx="775">
                  <c:v>294.72911250000004</c:v>
                </c:pt>
                <c:pt idx="776">
                  <c:v>294.73227200000002</c:v>
                </c:pt>
                <c:pt idx="777">
                  <c:v>294.7354315</c:v>
                </c:pt>
                <c:pt idx="778">
                  <c:v>294.73859100000004</c:v>
                </c:pt>
                <c:pt idx="779">
                  <c:v>294.74175050000002</c:v>
                </c:pt>
                <c:pt idx="780">
                  <c:v>294.74491</c:v>
                </c:pt>
                <c:pt idx="781">
                  <c:v>294.74806950000004</c:v>
                </c:pt>
                <c:pt idx="782">
                  <c:v>294.75122900000002</c:v>
                </c:pt>
                <c:pt idx="783">
                  <c:v>294.7543885</c:v>
                </c:pt>
                <c:pt idx="784">
                  <c:v>294.75754800000004</c:v>
                </c:pt>
                <c:pt idx="785">
                  <c:v>294.76070750000002</c:v>
                </c:pt>
                <c:pt idx="786">
                  <c:v>294.763867</c:v>
                </c:pt>
                <c:pt idx="787">
                  <c:v>294.76702650000004</c:v>
                </c:pt>
                <c:pt idx="788">
                  <c:v>294.77018600000002</c:v>
                </c:pt>
                <c:pt idx="789">
                  <c:v>301.14264549999996</c:v>
                </c:pt>
                <c:pt idx="790">
                  <c:v>294.77650500000004</c:v>
                </c:pt>
                <c:pt idx="791">
                  <c:v>294.77966450000002</c:v>
                </c:pt>
                <c:pt idx="792">
                  <c:v>294.78282400000001</c:v>
                </c:pt>
                <c:pt idx="793">
                  <c:v>294.78598350000004</c:v>
                </c:pt>
                <c:pt idx="794">
                  <c:v>294.78914300000002</c:v>
                </c:pt>
                <c:pt idx="795">
                  <c:v>294.79230250000001</c:v>
                </c:pt>
                <c:pt idx="796">
                  <c:v>294.79546200000004</c:v>
                </c:pt>
                <c:pt idx="797">
                  <c:v>294.79862150000002</c:v>
                </c:pt>
                <c:pt idx="798">
                  <c:v>301.17108099999996</c:v>
                </c:pt>
                <c:pt idx="799">
                  <c:v>301.1742405</c:v>
                </c:pt>
                <c:pt idx="800">
                  <c:v>294.80810000000002</c:v>
                </c:pt>
                <c:pt idx="801">
                  <c:v>301.18055949999996</c:v>
                </c:pt>
                <c:pt idx="802">
                  <c:v>294.81441900000004</c:v>
                </c:pt>
                <c:pt idx="803">
                  <c:v>301.18687849999998</c:v>
                </c:pt>
                <c:pt idx="804">
                  <c:v>301.19003799999996</c:v>
                </c:pt>
                <c:pt idx="805">
                  <c:v>294.82389750000004</c:v>
                </c:pt>
                <c:pt idx="806">
                  <c:v>294.82705700000002</c:v>
                </c:pt>
                <c:pt idx="807">
                  <c:v>294.83021650000001</c:v>
                </c:pt>
                <c:pt idx="808">
                  <c:v>294.83337600000004</c:v>
                </c:pt>
                <c:pt idx="809">
                  <c:v>294.83653550000002</c:v>
                </c:pt>
                <c:pt idx="810">
                  <c:v>294.83969500000001</c:v>
                </c:pt>
                <c:pt idx="811">
                  <c:v>294.84285450000004</c:v>
                </c:pt>
                <c:pt idx="812">
                  <c:v>301.21531399999998</c:v>
                </c:pt>
                <c:pt idx="813">
                  <c:v>294.84917350000001</c:v>
                </c:pt>
                <c:pt idx="814">
                  <c:v>294.85233300000004</c:v>
                </c:pt>
                <c:pt idx="815">
                  <c:v>294.85549250000003</c:v>
                </c:pt>
                <c:pt idx="816">
                  <c:v>294.85865200000001</c:v>
                </c:pt>
                <c:pt idx="817">
                  <c:v>294.86181150000004</c:v>
                </c:pt>
                <c:pt idx="818">
                  <c:v>294.86497100000003</c:v>
                </c:pt>
                <c:pt idx="819">
                  <c:v>294.86813050000001</c:v>
                </c:pt>
                <c:pt idx="820">
                  <c:v>294.87129000000004</c:v>
                </c:pt>
                <c:pt idx="821">
                  <c:v>294.87444950000003</c:v>
                </c:pt>
                <c:pt idx="822">
                  <c:v>294.87760900000001</c:v>
                </c:pt>
                <c:pt idx="823">
                  <c:v>288.51146850000003</c:v>
                </c:pt>
                <c:pt idx="824">
                  <c:v>294.88392800000003</c:v>
                </c:pt>
                <c:pt idx="825">
                  <c:v>294.88708750000001</c:v>
                </c:pt>
                <c:pt idx="826">
                  <c:v>294.89024700000004</c:v>
                </c:pt>
                <c:pt idx="827">
                  <c:v>294.89340650000003</c:v>
                </c:pt>
                <c:pt idx="828">
                  <c:v>294.89656600000001</c:v>
                </c:pt>
                <c:pt idx="829">
                  <c:v>301.2690255</c:v>
                </c:pt>
                <c:pt idx="830">
                  <c:v>301.27218499999998</c:v>
                </c:pt>
                <c:pt idx="831">
                  <c:v>301.27534449999996</c:v>
                </c:pt>
                <c:pt idx="832">
                  <c:v>294.90920400000005</c:v>
                </c:pt>
                <c:pt idx="833">
                  <c:v>301.28166349999998</c:v>
                </c:pt>
                <c:pt idx="834">
                  <c:v>294.91552300000001</c:v>
                </c:pt>
                <c:pt idx="835">
                  <c:v>294.91868250000005</c:v>
                </c:pt>
                <c:pt idx="836">
                  <c:v>301.29114199999998</c:v>
                </c:pt>
                <c:pt idx="837">
                  <c:v>294.92500150000001</c:v>
                </c:pt>
                <c:pt idx="838">
                  <c:v>294.92816100000005</c:v>
                </c:pt>
                <c:pt idx="839">
                  <c:v>294.93132050000003</c:v>
                </c:pt>
                <c:pt idx="840">
                  <c:v>294.93448000000001</c:v>
                </c:pt>
                <c:pt idx="841">
                  <c:v>301.3069395</c:v>
                </c:pt>
                <c:pt idx="842">
                  <c:v>294.94079900000003</c:v>
                </c:pt>
                <c:pt idx="843">
                  <c:v>294.94395850000001</c:v>
                </c:pt>
                <c:pt idx="844">
                  <c:v>294.94711799999999</c:v>
                </c:pt>
                <c:pt idx="845">
                  <c:v>301.31957749999998</c:v>
                </c:pt>
                <c:pt idx="846">
                  <c:v>301.32273699999996</c:v>
                </c:pt>
                <c:pt idx="847">
                  <c:v>294.95659650000005</c:v>
                </c:pt>
                <c:pt idx="848">
                  <c:v>301.32905599999998</c:v>
                </c:pt>
                <c:pt idx="849">
                  <c:v>294.96291550000001</c:v>
                </c:pt>
                <c:pt idx="850">
                  <c:v>301.33537499999994</c:v>
                </c:pt>
                <c:pt idx="851">
                  <c:v>294.96923450000003</c:v>
                </c:pt>
                <c:pt idx="852">
                  <c:v>294.97239400000001</c:v>
                </c:pt>
                <c:pt idx="853">
                  <c:v>301.34485349999994</c:v>
                </c:pt>
                <c:pt idx="854">
                  <c:v>294.97871300000003</c:v>
                </c:pt>
                <c:pt idx="855">
                  <c:v>294.98187250000001</c:v>
                </c:pt>
                <c:pt idx="856">
                  <c:v>301.35433199999994</c:v>
                </c:pt>
                <c:pt idx="857">
                  <c:v>294.98819150000003</c:v>
                </c:pt>
                <c:pt idx="858">
                  <c:v>294.99135100000001</c:v>
                </c:pt>
                <c:pt idx="859">
                  <c:v>294.99451049999999</c:v>
                </c:pt>
                <c:pt idx="860">
                  <c:v>294.99767000000003</c:v>
                </c:pt>
                <c:pt idx="861">
                  <c:v>295.00082950000001</c:v>
                </c:pt>
                <c:pt idx="862">
                  <c:v>301.37328899999994</c:v>
                </c:pt>
                <c:pt idx="863">
                  <c:v>295.00714850000003</c:v>
                </c:pt>
                <c:pt idx="864">
                  <c:v>295.01030800000001</c:v>
                </c:pt>
                <c:pt idx="865">
                  <c:v>295.01346749999999</c:v>
                </c:pt>
                <c:pt idx="866">
                  <c:v>295.01662700000003</c:v>
                </c:pt>
                <c:pt idx="867">
                  <c:v>295.01978650000001</c:v>
                </c:pt>
                <c:pt idx="868">
                  <c:v>295.02294599999999</c:v>
                </c:pt>
                <c:pt idx="869">
                  <c:v>295.02610550000003</c:v>
                </c:pt>
                <c:pt idx="870">
                  <c:v>295.02926500000001</c:v>
                </c:pt>
                <c:pt idx="871">
                  <c:v>295.03242449999999</c:v>
                </c:pt>
                <c:pt idx="872">
                  <c:v>295.03558400000003</c:v>
                </c:pt>
                <c:pt idx="873">
                  <c:v>301.40804349999996</c:v>
                </c:pt>
                <c:pt idx="874">
                  <c:v>295.04190299999999</c:v>
                </c:pt>
                <c:pt idx="875">
                  <c:v>301.41436249999998</c:v>
                </c:pt>
                <c:pt idx="876">
                  <c:v>301.41752199999996</c:v>
                </c:pt>
                <c:pt idx="877">
                  <c:v>295.05138149999999</c:v>
                </c:pt>
                <c:pt idx="878">
                  <c:v>301.42384099999998</c:v>
                </c:pt>
                <c:pt idx="879">
                  <c:v>301.42700049999996</c:v>
                </c:pt>
                <c:pt idx="880">
                  <c:v>295.06085999999999</c:v>
                </c:pt>
                <c:pt idx="881">
                  <c:v>295.06401950000003</c:v>
                </c:pt>
                <c:pt idx="882">
                  <c:v>301.43647899999996</c:v>
                </c:pt>
                <c:pt idx="883">
                  <c:v>295.07033849999999</c:v>
                </c:pt>
                <c:pt idx="884">
                  <c:v>295.07349800000003</c:v>
                </c:pt>
                <c:pt idx="885">
                  <c:v>301.44595749999996</c:v>
                </c:pt>
                <c:pt idx="886">
                  <c:v>295.07981699999999</c:v>
                </c:pt>
                <c:pt idx="887">
                  <c:v>301.45227649999998</c:v>
                </c:pt>
                <c:pt idx="888">
                  <c:v>295.08613600000001</c:v>
                </c:pt>
                <c:pt idx="889">
                  <c:v>295.08929549999999</c:v>
                </c:pt>
                <c:pt idx="890">
                  <c:v>295.09245500000003</c:v>
                </c:pt>
                <c:pt idx="891">
                  <c:v>295.09561450000001</c:v>
                </c:pt>
                <c:pt idx="892">
                  <c:v>295.09877399999999</c:v>
                </c:pt>
                <c:pt idx="893">
                  <c:v>301.47123349999998</c:v>
                </c:pt>
                <c:pt idx="894">
                  <c:v>295.10509300000001</c:v>
                </c:pt>
                <c:pt idx="895">
                  <c:v>295.10825249999999</c:v>
                </c:pt>
                <c:pt idx="896">
                  <c:v>295.11141200000003</c:v>
                </c:pt>
                <c:pt idx="897">
                  <c:v>295.11457150000001</c:v>
                </c:pt>
                <c:pt idx="898">
                  <c:v>295.11773099999999</c:v>
                </c:pt>
                <c:pt idx="899">
                  <c:v>295.12089050000003</c:v>
                </c:pt>
                <c:pt idx="900">
                  <c:v>295.12405000000001</c:v>
                </c:pt>
                <c:pt idx="901">
                  <c:v>295.12720949999999</c:v>
                </c:pt>
                <c:pt idx="902">
                  <c:v>301.49966899999998</c:v>
                </c:pt>
                <c:pt idx="903">
                  <c:v>295.13352850000001</c:v>
                </c:pt>
                <c:pt idx="904">
                  <c:v>295.13668799999999</c:v>
                </c:pt>
                <c:pt idx="905">
                  <c:v>295.13984750000003</c:v>
                </c:pt>
                <c:pt idx="906">
                  <c:v>295.14300700000001</c:v>
                </c:pt>
                <c:pt idx="907">
                  <c:v>295.14616649999999</c:v>
                </c:pt>
                <c:pt idx="908">
                  <c:v>295.14932600000003</c:v>
                </c:pt>
                <c:pt idx="909">
                  <c:v>295.15248550000001</c:v>
                </c:pt>
                <c:pt idx="910">
                  <c:v>295.15564499999999</c:v>
                </c:pt>
                <c:pt idx="911">
                  <c:v>295.15880450000003</c:v>
                </c:pt>
                <c:pt idx="912">
                  <c:v>295.16196400000001</c:v>
                </c:pt>
                <c:pt idx="913">
                  <c:v>295.16512349999999</c:v>
                </c:pt>
                <c:pt idx="914">
                  <c:v>295.16828300000003</c:v>
                </c:pt>
                <c:pt idx="915">
                  <c:v>295.17144250000001</c:v>
                </c:pt>
                <c:pt idx="916">
                  <c:v>301.54390199999995</c:v>
                </c:pt>
                <c:pt idx="917">
                  <c:v>295.17776150000003</c:v>
                </c:pt>
                <c:pt idx="918">
                  <c:v>301.55022099999996</c:v>
                </c:pt>
                <c:pt idx="919">
                  <c:v>301.55338049999995</c:v>
                </c:pt>
                <c:pt idx="920">
                  <c:v>295.18724000000003</c:v>
                </c:pt>
                <c:pt idx="921">
                  <c:v>295.19039950000001</c:v>
                </c:pt>
                <c:pt idx="922">
                  <c:v>301.56285899999995</c:v>
                </c:pt>
                <c:pt idx="923">
                  <c:v>295.19671850000003</c:v>
                </c:pt>
                <c:pt idx="924">
                  <c:v>295.19987800000001</c:v>
                </c:pt>
                <c:pt idx="925">
                  <c:v>295.20303749999999</c:v>
                </c:pt>
                <c:pt idx="926">
                  <c:v>295.20619700000003</c:v>
                </c:pt>
                <c:pt idx="927">
                  <c:v>301.57865649999997</c:v>
                </c:pt>
                <c:pt idx="928">
                  <c:v>295.21251599999999</c:v>
                </c:pt>
                <c:pt idx="929">
                  <c:v>301.58497549999998</c:v>
                </c:pt>
                <c:pt idx="930">
                  <c:v>301.58813499999997</c:v>
                </c:pt>
                <c:pt idx="931">
                  <c:v>301.59129449999995</c:v>
                </c:pt>
                <c:pt idx="932">
                  <c:v>295.22515400000003</c:v>
                </c:pt>
                <c:pt idx="933">
                  <c:v>295.22831350000001</c:v>
                </c:pt>
                <c:pt idx="934">
                  <c:v>295.23147299999999</c:v>
                </c:pt>
                <c:pt idx="935">
                  <c:v>295.23463250000003</c:v>
                </c:pt>
                <c:pt idx="936">
                  <c:v>295.23779200000001</c:v>
                </c:pt>
                <c:pt idx="937">
                  <c:v>295.24095149999999</c:v>
                </c:pt>
                <c:pt idx="938">
                  <c:v>295.24411100000003</c:v>
                </c:pt>
                <c:pt idx="939">
                  <c:v>295.24727050000001</c:v>
                </c:pt>
                <c:pt idx="940">
                  <c:v>295.25042999999999</c:v>
                </c:pt>
                <c:pt idx="941">
                  <c:v>301.62288949999999</c:v>
                </c:pt>
                <c:pt idx="942">
                  <c:v>295.25674900000001</c:v>
                </c:pt>
                <c:pt idx="943">
                  <c:v>295.25990849999999</c:v>
                </c:pt>
                <c:pt idx="944">
                  <c:v>301.63236799999999</c:v>
                </c:pt>
                <c:pt idx="945">
                  <c:v>301.63552749999997</c:v>
                </c:pt>
                <c:pt idx="946">
                  <c:v>295.26938699999999</c:v>
                </c:pt>
                <c:pt idx="947">
                  <c:v>295.27254650000003</c:v>
                </c:pt>
                <c:pt idx="948">
                  <c:v>295.27570600000001</c:v>
                </c:pt>
                <c:pt idx="949">
                  <c:v>295.27886549999999</c:v>
                </c:pt>
                <c:pt idx="950">
                  <c:v>295.28202500000003</c:v>
                </c:pt>
                <c:pt idx="951">
                  <c:v>295.28518450000001</c:v>
                </c:pt>
                <c:pt idx="952">
                  <c:v>295.288344</c:v>
                </c:pt>
                <c:pt idx="953">
                  <c:v>295.29150350000003</c:v>
                </c:pt>
                <c:pt idx="954">
                  <c:v>295.29466300000001</c:v>
                </c:pt>
                <c:pt idx="955">
                  <c:v>301.66712249999995</c:v>
                </c:pt>
                <c:pt idx="956">
                  <c:v>295.30098200000003</c:v>
                </c:pt>
                <c:pt idx="957">
                  <c:v>301.67344149999997</c:v>
                </c:pt>
                <c:pt idx="958">
                  <c:v>301.67660099999995</c:v>
                </c:pt>
                <c:pt idx="959">
                  <c:v>301.67976049999999</c:v>
                </c:pt>
                <c:pt idx="960">
                  <c:v>301.68291999999997</c:v>
                </c:pt>
                <c:pt idx="961">
                  <c:v>295.3167795</c:v>
                </c:pt>
                <c:pt idx="962">
                  <c:v>295.31993900000003</c:v>
                </c:pt>
                <c:pt idx="963">
                  <c:v>295.32309850000001</c:v>
                </c:pt>
                <c:pt idx="964">
                  <c:v>295.326258</c:v>
                </c:pt>
                <c:pt idx="965">
                  <c:v>301.69871749999999</c:v>
                </c:pt>
                <c:pt idx="966">
                  <c:v>295.33257700000001</c:v>
                </c:pt>
                <c:pt idx="967">
                  <c:v>295.3357365</c:v>
                </c:pt>
                <c:pt idx="968">
                  <c:v>295.33889600000003</c:v>
                </c:pt>
                <c:pt idx="969">
                  <c:v>295.34205550000001</c:v>
                </c:pt>
                <c:pt idx="970">
                  <c:v>295.345215</c:v>
                </c:pt>
                <c:pt idx="971">
                  <c:v>295.34837450000003</c:v>
                </c:pt>
                <c:pt idx="972">
                  <c:v>301.72083399999997</c:v>
                </c:pt>
                <c:pt idx="973">
                  <c:v>295.3546935</c:v>
                </c:pt>
                <c:pt idx="974">
                  <c:v>295.35785300000003</c:v>
                </c:pt>
                <c:pt idx="975">
                  <c:v>295.36101250000002</c:v>
                </c:pt>
                <c:pt idx="976">
                  <c:v>301.73347199999995</c:v>
                </c:pt>
                <c:pt idx="977">
                  <c:v>295.36733150000003</c:v>
                </c:pt>
                <c:pt idx="978">
                  <c:v>295.37049100000002</c:v>
                </c:pt>
                <c:pt idx="979">
                  <c:v>295.3736505</c:v>
                </c:pt>
                <c:pt idx="980">
                  <c:v>295.37681000000003</c:v>
                </c:pt>
                <c:pt idx="981">
                  <c:v>295.37996950000002</c:v>
                </c:pt>
                <c:pt idx="982">
                  <c:v>295.383129</c:v>
                </c:pt>
                <c:pt idx="983">
                  <c:v>295.38628850000003</c:v>
                </c:pt>
                <c:pt idx="984">
                  <c:v>295.38944800000002</c:v>
                </c:pt>
                <c:pt idx="985">
                  <c:v>295.3926075</c:v>
                </c:pt>
                <c:pt idx="986">
                  <c:v>295.39576700000003</c:v>
                </c:pt>
                <c:pt idx="987">
                  <c:v>295.39892650000002</c:v>
                </c:pt>
                <c:pt idx="988">
                  <c:v>295.402086</c:v>
                </c:pt>
                <c:pt idx="989">
                  <c:v>295.40524550000004</c:v>
                </c:pt>
                <c:pt idx="990">
                  <c:v>295.40840500000002</c:v>
                </c:pt>
                <c:pt idx="991">
                  <c:v>295.4115645</c:v>
                </c:pt>
                <c:pt idx="992">
                  <c:v>295.41472400000004</c:v>
                </c:pt>
                <c:pt idx="993">
                  <c:v>295.41788350000002</c:v>
                </c:pt>
                <c:pt idx="994">
                  <c:v>301.79034299999995</c:v>
                </c:pt>
                <c:pt idx="995">
                  <c:v>295.42420250000004</c:v>
                </c:pt>
                <c:pt idx="996">
                  <c:v>301.79666199999997</c:v>
                </c:pt>
                <c:pt idx="997">
                  <c:v>301.79982149999995</c:v>
                </c:pt>
                <c:pt idx="998">
                  <c:v>295.43368100000004</c:v>
                </c:pt>
                <c:pt idx="999">
                  <c:v>295.43684050000002</c:v>
                </c:pt>
                <c:pt idx="1000">
                  <c:v>295.44</c:v>
                </c:pt>
                <c:pt idx="1001">
                  <c:v>295.44315950000004</c:v>
                </c:pt>
                <c:pt idx="1002">
                  <c:v>295.44631900000002</c:v>
                </c:pt>
                <c:pt idx="1003">
                  <c:v>295.4494785</c:v>
                </c:pt>
                <c:pt idx="1004">
                  <c:v>295.45263800000004</c:v>
                </c:pt>
                <c:pt idx="1005">
                  <c:v>295.45579750000002</c:v>
                </c:pt>
                <c:pt idx="1006">
                  <c:v>295.458957</c:v>
                </c:pt>
                <c:pt idx="1007">
                  <c:v>295.46211650000004</c:v>
                </c:pt>
                <c:pt idx="1008">
                  <c:v>301.83457599999997</c:v>
                </c:pt>
                <c:pt idx="1009">
                  <c:v>295.4684355</c:v>
                </c:pt>
                <c:pt idx="1010">
                  <c:v>295.47159500000004</c:v>
                </c:pt>
                <c:pt idx="1011">
                  <c:v>301.84405449999997</c:v>
                </c:pt>
                <c:pt idx="1012">
                  <c:v>301.84721399999995</c:v>
                </c:pt>
                <c:pt idx="1013">
                  <c:v>295.48107350000004</c:v>
                </c:pt>
                <c:pt idx="1014">
                  <c:v>295.48423300000002</c:v>
                </c:pt>
                <c:pt idx="1015">
                  <c:v>295.4873925</c:v>
                </c:pt>
                <c:pt idx="1016">
                  <c:v>295.49055200000004</c:v>
                </c:pt>
                <c:pt idx="1017">
                  <c:v>301.86301149999997</c:v>
                </c:pt>
                <c:pt idx="1018">
                  <c:v>295.496871</c:v>
                </c:pt>
                <c:pt idx="1019">
                  <c:v>295.50003050000004</c:v>
                </c:pt>
                <c:pt idx="1020">
                  <c:v>301.87248999999997</c:v>
                </c:pt>
                <c:pt idx="1021">
                  <c:v>295.5063495</c:v>
                </c:pt>
                <c:pt idx="1022">
                  <c:v>295.50950900000004</c:v>
                </c:pt>
                <c:pt idx="1023">
                  <c:v>301.88196849999997</c:v>
                </c:pt>
                <c:pt idx="1024">
                  <c:v>295.515828</c:v>
                </c:pt>
                <c:pt idx="1025">
                  <c:v>295.51898750000004</c:v>
                </c:pt>
                <c:pt idx="1026">
                  <c:v>295.52214700000002</c:v>
                </c:pt>
                <c:pt idx="1027">
                  <c:v>295.5253065</c:v>
                </c:pt>
                <c:pt idx="1028">
                  <c:v>295.52846600000004</c:v>
                </c:pt>
                <c:pt idx="1029">
                  <c:v>295.53162550000002</c:v>
                </c:pt>
                <c:pt idx="1030">
                  <c:v>295.534785</c:v>
                </c:pt>
                <c:pt idx="1031">
                  <c:v>295.53794450000004</c:v>
                </c:pt>
                <c:pt idx="1032">
                  <c:v>301.91040399999997</c:v>
                </c:pt>
                <c:pt idx="1033">
                  <c:v>301.91356349999995</c:v>
                </c:pt>
                <c:pt idx="1034">
                  <c:v>295.54742300000004</c:v>
                </c:pt>
                <c:pt idx="1035">
                  <c:v>295.55058250000002</c:v>
                </c:pt>
                <c:pt idx="1036">
                  <c:v>295.553742</c:v>
                </c:pt>
                <c:pt idx="1037">
                  <c:v>295.55690150000004</c:v>
                </c:pt>
                <c:pt idx="1038">
                  <c:v>295.56006100000002</c:v>
                </c:pt>
                <c:pt idx="1039">
                  <c:v>295.5632205</c:v>
                </c:pt>
                <c:pt idx="1040">
                  <c:v>295.56638000000004</c:v>
                </c:pt>
                <c:pt idx="1041">
                  <c:v>295.56953950000002</c:v>
                </c:pt>
                <c:pt idx="1042">
                  <c:v>295.572699</c:v>
                </c:pt>
                <c:pt idx="1043">
                  <c:v>301.94515849999999</c:v>
                </c:pt>
                <c:pt idx="1044">
                  <c:v>295.57901800000002</c:v>
                </c:pt>
                <c:pt idx="1045">
                  <c:v>301.95147749999995</c:v>
                </c:pt>
                <c:pt idx="1046">
                  <c:v>301.95463699999999</c:v>
                </c:pt>
                <c:pt idx="1047">
                  <c:v>295.58849650000002</c:v>
                </c:pt>
                <c:pt idx="1048">
                  <c:v>301.96095599999995</c:v>
                </c:pt>
                <c:pt idx="1049">
                  <c:v>301.96411549999999</c:v>
                </c:pt>
                <c:pt idx="1050">
                  <c:v>295.59797500000002</c:v>
                </c:pt>
                <c:pt idx="1051">
                  <c:v>301.97043449999995</c:v>
                </c:pt>
                <c:pt idx="1052">
                  <c:v>295.60429400000004</c:v>
                </c:pt>
                <c:pt idx="1053">
                  <c:v>295.60745350000002</c:v>
                </c:pt>
                <c:pt idx="1054">
                  <c:v>295.610613</c:v>
                </c:pt>
                <c:pt idx="1055">
                  <c:v>295.61377250000004</c:v>
                </c:pt>
                <c:pt idx="1056">
                  <c:v>301.98623199999997</c:v>
                </c:pt>
                <c:pt idx="1057">
                  <c:v>295.6200915</c:v>
                </c:pt>
                <c:pt idx="1058">
                  <c:v>295.62325100000004</c:v>
                </c:pt>
                <c:pt idx="1059">
                  <c:v>295.62641050000002</c:v>
                </c:pt>
                <c:pt idx="1060">
                  <c:v>301.99886999999995</c:v>
                </c:pt>
                <c:pt idx="1061">
                  <c:v>302.00202949999999</c:v>
                </c:pt>
                <c:pt idx="1062">
                  <c:v>295.63588900000002</c:v>
                </c:pt>
                <c:pt idx="1063">
                  <c:v>302.00834849999995</c:v>
                </c:pt>
                <c:pt idx="1064">
                  <c:v>295.64220800000004</c:v>
                </c:pt>
                <c:pt idx="1065">
                  <c:v>302.01466749999997</c:v>
                </c:pt>
                <c:pt idx="1066">
                  <c:v>295.648527</c:v>
                </c:pt>
                <c:pt idx="1067">
                  <c:v>295.65168650000004</c:v>
                </c:pt>
                <c:pt idx="1068">
                  <c:v>295.65484600000002</c:v>
                </c:pt>
                <c:pt idx="1069">
                  <c:v>295.6580055</c:v>
                </c:pt>
                <c:pt idx="1070">
                  <c:v>295.66116500000004</c:v>
                </c:pt>
                <c:pt idx="1071">
                  <c:v>295.66432450000002</c:v>
                </c:pt>
                <c:pt idx="1072">
                  <c:v>295.667484</c:v>
                </c:pt>
                <c:pt idx="1073">
                  <c:v>295.67064350000004</c:v>
                </c:pt>
                <c:pt idx="1074">
                  <c:v>295.67380300000002</c:v>
                </c:pt>
                <c:pt idx="1075">
                  <c:v>295.6769625</c:v>
                </c:pt>
                <c:pt idx="1076">
                  <c:v>295.68012200000004</c:v>
                </c:pt>
                <c:pt idx="1077">
                  <c:v>295.68328150000002</c:v>
                </c:pt>
                <c:pt idx="1078">
                  <c:v>295.686441</c:v>
                </c:pt>
                <c:pt idx="1079">
                  <c:v>295.68960050000004</c:v>
                </c:pt>
                <c:pt idx="1080">
                  <c:v>302.06205999999997</c:v>
                </c:pt>
                <c:pt idx="1081">
                  <c:v>295.6959195</c:v>
                </c:pt>
                <c:pt idx="1082">
                  <c:v>295.69907900000004</c:v>
                </c:pt>
                <c:pt idx="1083">
                  <c:v>302.07153849999997</c:v>
                </c:pt>
                <c:pt idx="1084">
                  <c:v>295.705398</c:v>
                </c:pt>
                <c:pt idx="1085">
                  <c:v>295.70855750000004</c:v>
                </c:pt>
                <c:pt idx="1086">
                  <c:v>302.08101699999997</c:v>
                </c:pt>
                <c:pt idx="1087">
                  <c:v>295.7148765</c:v>
                </c:pt>
                <c:pt idx="1088">
                  <c:v>302.08733599999999</c:v>
                </c:pt>
                <c:pt idx="1089">
                  <c:v>295.72119550000002</c:v>
                </c:pt>
                <c:pt idx="1090">
                  <c:v>295.724355</c:v>
                </c:pt>
                <c:pt idx="1091">
                  <c:v>302.09681449999999</c:v>
                </c:pt>
                <c:pt idx="1092">
                  <c:v>295.73067400000002</c:v>
                </c:pt>
                <c:pt idx="1093">
                  <c:v>295.7338335</c:v>
                </c:pt>
                <c:pt idx="1094">
                  <c:v>295.73699300000004</c:v>
                </c:pt>
                <c:pt idx="1095">
                  <c:v>295.74015250000002</c:v>
                </c:pt>
                <c:pt idx="1096">
                  <c:v>295.743312</c:v>
                </c:pt>
                <c:pt idx="1097">
                  <c:v>302.11577149999999</c:v>
                </c:pt>
                <c:pt idx="1098">
                  <c:v>295.74963100000002</c:v>
                </c:pt>
                <c:pt idx="1099">
                  <c:v>302.12209049999996</c:v>
                </c:pt>
                <c:pt idx="1100">
                  <c:v>295.75595000000004</c:v>
                </c:pt>
                <c:pt idx="1101">
                  <c:v>295.75910950000002</c:v>
                </c:pt>
                <c:pt idx="1102">
                  <c:v>295.762269</c:v>
                </c:pt>
                <c:pt idx="1103">
                  <c:v>295.76542850000004</c:v>
                </c:pt>
                <c:pt idx="1104">
                  <c:v>295.76858800000002</c:v>
                </c:pt>
                <c:pt idx="1105">
                  <c:v>295.7717475</c:v>
                </c:pt>
                <c:pt idx="1106">
                  <c:v>302.14420699999999</c:v>
                </c:pt>
                <c:pt idx="1107">
                  <c:v>295.77806650000002</c:v>
                </c:pt>
                <c:pt idx="1108">
                  <c:v>295.781226</c:v>
                </c:pt>
                <c:pt idx="1109">
                  <c:v>295.78438550000004</c:v>
                </c:pt>
                <c:pt idx="1110">
                  <c:v>295.78754500000002</c:v>
                </c:pt>
                <c:pt idx="1111">
                  <c:v>295.7907045</c:v>
                </c:pt>
                <c:pt idx="1112">
                  <c:v>295.79386400000004</c:v>
                </c:pt>
                <c:pt idx="1113">
                  <c:v>295.79702350000002</c:v>
                </c:pt>
                <c:pt idx="1114">
                  <c:v>295.800183</c:v>
                </c:pt>
                <c:pt idx="1115">
                  <c:v>295.80334250000004</c:v>
                </c:pt>
                <c:pt idx="1116">
                  <c:v>295.80650200000002</c:v>
                </c:pt>
                <c:pt idx="1117">
                  <c:v>295.8096615</c:v>
                </c:pt>
                <c:pt idx="1118">
                  <c:v>295.81282100000004</c:v>
                </c:pt>
                <c:pt idx="1119">
                  <c:v>295.81598050000002</c:v>
                </c:pt>
                <c:pt idx="1120">
                  <c:v>295.81914</c:v>
                </c:pt>
                <c:pt idx="1121">
                  <c:v>295.82229950000004</c:v>
                </c:pt>
                <c:pt idx="1122">
                  <c:v>295.82545900000002</c:v>
                </c:pt>
                <c:pt idx="1123">
                  <c:v>302.19791849999996</c:v>
                </c:pt>
                <c:pt idx="1124">
                  <c:v>295.83177800000004</c:v>
                </c:pt>
                <c:pt idx="1125">
                  <c:v>302.20423749999998</c:v>
                </c:pt>
                <c:pt idx="1126">
                  <c:v>302.20739699999996</c:v>
                </c:pt>
                <c:pt idx="1127">
                  <c:v>295.84125650000004</c:v>
                </c:pt>
                <c:pt idx="1128">
                  <c:v>295.84441600000002</c:v>
                </c:pt>
                <c:pt idx="1129">
                  <c:v>302.21687549999996</c:v>
                </c:pt>
                <c:pt idx="1130">
                  <c:v>295.85073500000004</c:v>
                </c:pt>
                <c:pt idx="1131">
                  <c:v>302.22319449999998</c:v>
                </c:pt>
                <c:pt idx="1132">
                  <c:v>302.22635399999996</c:v>
                </c:pt>
                <c:pt idx="1133">
                  <c:v>295.86021350000004</c:v>
                </c:pt>
                <c:pt idx="1134">
                  <c:v>295.86337300000002</c:v>
                </c:pt>
                <c:pt idx="1135">
                  <c:v>302.23583249999996</c:v>
                </c:pt>
                <c:pt idx="1136">
                  <c:v>295.86969200000004</c:v>
                </c:pt>
                <c:pt idx="1137">
                  <c:v>302.24215149999998</c:v>
                </c:pt>
                <c:pt idx="1138">
                  <c:v>302.24531099999996</c:v>
                </c:pt>
                <c:pt idx="1139">
                  <c:v>295.87917050000004</c:v>
                </c:pt>
                <c:pt idx="1140">
                  <c:v>295.88233000000002</c:v>
                </c:pt>
                <c:pt idx="1141">
                  <c:v>295.88548950000001</c:v>
                </c:pt>
                <c:pt idx="1142">
                  <c:v>295.88864900000004</c:v>
                </c:pt>
                <c:pt idx="1143">
                  <c:v>295.89180850000002</c:v>
                </c:pt>
                <c:pt idx="1144">
                  <c:v>295.89496800000001</c:v>
                </c:pt>
                <c:pt idx="1145">
                  <c:v>295.89812750000004</c:v>
                </c:pt>
                <c:pt idx="1146">
                  <c:v>302.27058699999998</c:v>
                </c:pt>
                <c:pt idx="1147">
                  <c:v>295.90444650000001</c:v>
                </c:pt>
                <c:pt idx="1148">
                  <c:v>295.90760600000004</c:v>
                </c:pt>
                <c:pt idx="1149">
                  <c:v>295.91076550000002</c:v>
                </c:pt>
                <c:pt idx="1150">
                  <c:v>295.91392500000001</c:v>
                </c:pt>
                <c:pt idx="1151">
                  <c:v>295.91708450000004</c:v>
                </c:pt>
                <c:pt idx="1152">
                  <c:v>295.92024400000003</c:v>
                </c:pt>
                <c:pt idx="1153">
                  <c:v>295.92340350000001</c:v>
                </c:pt>
                <c:pt idx="1154">
                  <c:v>295.92656300000004</c:v>
                </c:pt>
                <c:pt idx="1155">
                  <c:v>295.92972250000003</c:v>
                </c:pt>
                <c:pt idx="1156">
                  <c:v>295.93288200000001</c:v>
                </c:pt>
                <c:pt idx="1157">
                  <c:v>295.93604150000004</c:v>
                </c:pt>
                <c:pt idx="1158">
                  <c:v>295.93920100000003</c:v>
                </c:pt>
                <c:pt idx="1159">
                  <c:v>295.94236050000001</c:v>
                </c:pt>
                <c:pt idx="1160">
                  <c:v>295.94552000000004</c:v>
                </c:pt>
                <c:pt idx="1161">
                  <c:v>295.94867950000003</c:v>
                </c:pt>
                <c:pt idx="1162">
                  <c:v>295.95183900000001</c:v>
                </c:pt>
                <c:pt idx="1163">
                  <c:v>295.95499850000004</c:v>
                </c:pt>
                <c:pt idx="1164">
                  <c:v>295.95815800000003</c:v>
                </c:pt>
                <c:pt idx="1165">
                  <c:v>295.96131750000001</c:v>
                </c:pt>
                <c:pt idx="1166">
                  <c:v>302.333777</c:v>
                </c:pt>
                <c:pt idx="1167">
                  <c:v>302.33693649999998</c:v>
                </c:pt>
                <c:pt idx="1168">
                  <c:v>295.97079600000001</c:v>
                </c:pt>
                <c:pt idx="1169">
                  <c:v>295.97395550000005</c:v>
                </c:pt>
                <c:pt idx="1170">
                  <c:v>295.97711500000003</c:v>
                </c:pt>
                <c:pt idx="1171">
                  <c:v>295.98027450000001</c:v>
                </c:pt>
                <c:pt idx="1172">
                  <c:v>295.98343400000005</c:v>
                </c:pt>
                <c:pt idx="1173">
                  <c:v>295.98659350000003</c:v>
                </c:pt>
                <c:pt idx="1174">
                  <c:v>295.98975300000001</c:v>
                </c:pt>
                <c:pt idx="1175">
                  <c:v>295.99291250000005</c:v>
                </c:pt>
                <c:pt idx="1176">
                  <c:v>295.99607200000003</c:v>
                </c:pt>
                <c:pt idx="1177">
                  <c:v>295.99923150000001</c:v>
                </c:pt>
                <c:pt idx="1178">
                  <c:v>302.371691</c:v>
                </c:pt>
                <c:pt idx="1179">
                  <c:v>296.00555050000003</c:v>
                </c:pt>
                <c:pt idx="1180">
                  <c:v>296.00871000000001</c:v>
                </c:pt>
                <c:pt idx="1181">
                  <c:v>296.01186950000005</c:v>
                </c:pt>
                <c:pt idx="1182">
                  <c:v>296.01502900000003</c:v>
                </c:pt>
                <c:pt idx="1183">
                  <c:v>296.01818850000001</c:v>
                </c:pt>
                <c:pt idx="1184">
                  <c:v>296.02134800000005</c:v>
                </c:pt>
                <c:pt idx="1185">
                  <c:v>296.02450750000003</c:v>
                </c:pt>
                <c:pt idx="1186">
                  <c:v>296.02766700000001</c:v>
                </c:pt>
                <c:pt idx="1187">
                  <c:v>296.03082650000005</c:v>
                </c:pt>
                <c:pt idx="1188">
                  <c:v>289.66468600000002</c:v>
                </c:pt>
                <c:pt idx="1189">
                  <c:v>296.03714550000001</c:v>
                </c:pt>
                <c:pt idx="1190">
                  <c:v>296.04030500000005</c:v>
                </c:pt>
                <c:pt idx="1191">
                  <c:v>296.04346450000003</c:v>
                </c:pt>
                <c:pt idx="1192">
                  <c:v>296.04662400000001</c:v>
                </c:pt>
                <c:pt idx="1193">
                  <c:v>296.04978350000005</c:v>
                </c:pt>
                <c:pt idx="1194">
                  <c:v>296.05294300000003</c:v>
                </c:pt>
                <c:pt idx="1195">
                  <c:v>296.05610250000001</c:v>
                </c:pt>
                <c:pt idx="1196">
                  <c:v>296.05926200000005</c:v>
                </c:pt>
                <c:pt idx="1197">
                  <c:v>296.06242150000003</c:v>
                </c:pt>
                <c:pt idx="1198">
                  <c:v>296.06558100000001</c:v>
                </c:pt>
                <c:pt idx="1199">
                  <c:v>296.06874049999999</c:v>
                </c:pt>
                <c:pt idx="1200">
                  <c:v>289.70260000000002</c:v>
                </c:pt>
                <c:pt idx="1201">
                  <c:v>296.07505950000001</c:v>
                </c:pt>
                <c:pt idx="1202">
                  <c:v>289.70891899999998</c:v>
                </c:pt>
                <c:pt idx="1203">
                  <c:v>296.08137850000003</c:v>
                </c:pt>
                <c:pt idx="1204">
                  <c:v>296.08453800000001</c:v>
                </c:pt>
                <c:pt idx="1205">
                  <c:v>296.08769749999999</c:v>
                </c:pt>
                <c:pt idx="1206">
                  <c:v>289.72155700000002</c:v>
                </c:pt>
                <c:pt idx="1207">
                  <c:v>296.09401650000001</c:v>
                </c:pt>
                <c:pt idx="1208">
                  <c:v>296.09717599999999</c:v>
                </c:pt>
                <c:pt idx="1209">
                  <c:v>289.73103550000002</c:v>
                </c:pt>
                <c:pt idx="1210">
                  <c:v>289.734195</c:v>
                </c:pt>
                <c:pt idx="1211">
                  <c:v>283.36795449999994</c:v>
                </c:pt>
                <c:pt idx="1212">
                  <c:v>289.74051400000002</c:v>
                </c:pt>
                <c:pt idx="1213">
                  <c:v>289.7436735</c:v>
                </c:pt>
                <c:pt idx="1214">
                  <c:v>283.37743299999994</c:v>
                </c:pt>
                <c:pt idx="1215">
                  <c:v>283.38059249999998</c:v>
                </c:pt>
                <c:pt idx="1216">
                  <c:v>283.38375199999996</c:v>
                </c:pt>
                <c:pt idx="1217">
                  <c:v>289.75631149999998</c:v>
                </c:pt>
                <c:pt idx="1218">
                  <c:v>289.75947100000002</c:v>
                </c:pt>
                <c:pt idx="1219">
                  <c:v>289.7626305</c:v>
                </c:pt>
                <c:pt idx="1220">
                  <c:v>283.39638999999994</c:v>
                </c:pt>
                <c:pt idx="1221">
                  <c:v>289.76894950000002</c:v>
                </c:pt>
                <c:pt idx="1222">
                  <c:v>283.40270899999996</c:v>
                </c:pt>
                <c:pt idx="1223">
                  <c:v>283.40586849999994</c:v>
                </c:pt>
                <c:pt idx="1224">
                  <c:v>283.40902799999998</c:v>
                </c:pt>
                <c:pt idx="1225">
                  <c:v>283.41218749999996</c:v>
                </c:pt>
                <c:pt idx="1226">
                  <c:v>283.41534699999994</c:v>
                </c:pt>
                <c:pt idx="1227">
                  <c:v>283.41850649999998</c:v>
                </c:pt>
                <c:pt idx="1228">
                  <c:v>283.42166599999996</c:v>
                </c:pt>
                <c:pt idx="1229">
                  <c:v>277.05552549999999</c:v>
                </c:pt>
                <c:pt idx="1230">
                  <c:v>283.42798499999998</c:v>
                </c:pt>
                <c:pt idx="1231">
                  <c:v>283.43114449999996</c:v>
                </c:pt>
                <c:pt idx="1232">
                  <c:v>277.06500399999999</c:v>
                </c:pt>
                <c:pt idx="1233">
                  <c:v>277.06816350000003</c:v>
                </c:pt>
                <c:pt idx="1234">
                  <c:v>277.07132300000001</c:v>
                </c:pt>
                <c:pt idx="1235">
                  <c:v>277.07448249999999</c:v>
                </c:pt>
                <c:pt idx="1236">
                  <c:v>277.07764200000003</c:v>
                </c:pt>
                <c:pt idx="1237">
                  <c:v>270.7115015</c:v>
                </c:pt>
                <c:pt idx="1238">
                  <c:v>270.71466099999998</c:v>
                </c:pt>
                <c:pt idx="1239">
                  <c:v>270.71782050000002</c:v>
                </c:pt>
                <c:pt idx="1240">
                  <c:v>270.72098</c:v>
                </c:pt>
                <c:pt idx="1241">
                  <c:v>270.72413949999998</c:v>
                </c:pt>
                <c:pt idx="1242">
                  <c:v>270.72729900000002</c:v>
                </c:pt>
                <c:pt idx="1243">
                  <c:v>264.36115849999999</c:v>
                </c:pt>
                <c:pt idx="1244">
                  <c:v>270.73361799999998</c:v>
                </c:pt>
                <c:pt idx="1245">
                  <c:v>270.73677750000002</c:v>
                </c:pt>
                <c:pt idx="1246">
                  <c:v>270.739937</c:v>
                </c:pt>
                <c:pt idx="1247">
                  <c:v>264.37379649999997</c:v>
                </c:pt>
                <c:pt idx="1248">
                  <c:v>270.74625600000002</c:v>
                </c:pt>
                <c:pt idx="1249">
                  <c:v>264.38011549999999</c:v>
                </c:pt>
                <c:pt idx="1250">
                  <c:v>264.38327499999997</c:v>
                </c:pt>
                <c:pt idx="1251">
                  <c:v>264.38643450000001</c:v>
                </c:pt>
                <c:pt idx="1252">
                  <c:v>258.02029399999998</c:v>
                </c:pt>
                <c:pt idx="1253">
                  <c:v>251.65415349999995</c:v>
                </c:pt>
                <c:pt idx="1254">
                  <c:v>258.026613</c:v>
                </c:pt>
                <c:pt idx="1255">
                  <c:v>258.02977249999998</c:v>
                </c:pt>
                <c:pt idx="1256">
                  <c:v>251.66363199999995</c:v>
                </c:pt>
                <c:pt idx="1257">
                  <c:v>251.66679149999999</c:v>
                </c:pt>
                <c:pt idx="1258">
                  <c:v>251.66995099999997</c:v>
                </c:pt>
                <c:pt idx="1259">
                  <c:v>251.67311049999995</c:v>
                </c:pt>
                <c:pt idx="1260">
                  <c:v>251.67626999999999</c:v>
                </c:pt>
                <c:pt idx="1261">
                  <c:v>251.67942949999997</c:v>
                </c:pt>
                <c:pt idx="1262">
                  <c:v>251.68258899999995</c:v>
                </c:pt>
                <c:pt idx="1263">
                  <c:v>245.31644849999998</c:v>
                </c:pt>
                <c:pt idx="1264">
                  <c:v>245.31960800000002</c:v>
                </c:pt>
                <c:pt idx="1265">
                  <c:v>245.3227675</c:v>
                </c:pt>
                <c:pt idx="1266">
                  <c:v>245.32592699999998</c:v>
                </c:pt>
                <c:pt idx="1267">
                  <c:v>245.32908650000002</c:v>
                </c:pt>
                <c:pt idx="1268">
                  <c:v>245.332246</c:v>
                </c:pt>
                <c:pt idx="1269">
                  <c:v>245.33540549999998</c:v>
                </c:pt>
                <c:pt idx="1270">
                  <c:v>238.96926499999998</c:v>
                </c:pt>
                <c:pt idx="1271">
                  <c:v>238.97242449999999</c:v>
                </c:pt>
                <c:pt idx="1272">
                  <c:v>238.97558399999997</c:v>
                </c:pt>
                <c:pt idx="1273">
                  <c:v>238.97874349999998</c:v>
                </c:pt>
                <c:pt idx="1274">
                  <c:v>232.61260300000001</c:v>
                </c:pt>
                <c:pt idx="1275">
                  <c:v>238.98506249999997</c:v>
                </c:pt>
                <c:pt idx="1276">
                  <c:v>232.618922</c:v>
                </c:pt>
                <c:pt idx="1277">
                  <c:v>232.62208150000001</c:v>
                </c:pt>
                <c:pt idx="1278">
                  <c:v>232.62524100000002</c:v>
                </c:pt>
                <c:pt idx="1279">
                  <c:v>232.6284005</c:v>
                </c:pt>
                <c:pt idx="1280">
                  <c:v>232.63156000000001</c:v>
                </c:pt>
                <c:pt idx="1281">
                  <c:v>232.63471950000002</c:v>
                </c:pt>
                <c:pt idx="1282">
                  <c:v>226.26847899999999</c:v>
                </c:pt>
                <c:pt idx="1283">
                  <c:v>232.64103850000001</c:v>
                </c:pt>
                <c:pt idx="1284">
                  <c:v>232.64419799999999</c:v>
                </c:pt>
                <c:pt idx="1285">
                  <c:v>226.27795749999999</c:v>
                </c:pt>
                <c:pt idx="1286">
                  <c:v>232.65051700000001</c:v>
                </c:pt>
                <c:pt idx="1287">
                  <c:v>226.28427649999998</c:v>
                </c:pt>
                <c:pt idx="1288">
                  <c:v>226.28743599999999</c:v>
                </c:pt>
                <c:pt idx="1289">
                  <c:v>226.29059549999999</c:v>
                </c:pt>
                <c:pt idx="1290">
                  <c:v>226.29375499999998</c:v>
                </c:pt>
                <c:pt idx="1291">
                  <c:v>226.29691449999999</c:v>
                </c:pt>
                <c:pt idx="1292">
                  <c:v>226.300074</c:v>
                </c:pt>
                <c:pt idx="1293">
                  <c:v>226.30323349999998</c:v>
                </c:pt>
                <c:pt idx="1294">
                  <c:v>219.937093</c:v>
                </c:pt>
                <c:pt idx="1295">
                  <c:v>219.94025250000001</c:v>
                </c:pt>
                <c:pt idx="1296">
                  <c:v>219.943412</c:v>
                </c:pt>
                <c:pt idx="1297">
                  <c:v>219.9465715</c:v>
                </c:pt>
                <c:pt idx="1298">
                  <c:v>219.94973100000001</c:v>
                </c:pt>
                <c:pt idx="1299">
                  <c:v>219.9528905</c:v>
                </c:pt>
                <c:pt idx="1300">
                  <c:v>219.95605</c:v>
                </c:pt>
                <c:pt idx="1301">
                  <c:v>219.95920950000001</c:v>
                </c:pt>
                <c:pt idx="1302">
                  <c:v>219.962369</c:v>
                </c:pt>
                <c:pt idx="1303">
                  <c:v>219.9655285</c:v>
                </c:pt>
                <c:pt idx="1304">
                  <c:v>219.96868800000001</c:v>
                </c:pt>
                <c:pt idx="1305">
                  <c:v>219.9718475</c:v>
                </c:pt>
                <c:pt idx="1306">
                  <c:v>219.97500700000001</c:v>
                </c:pt>
                <c:pt idx="1307">
                  <c:v>219.97816650000001</c:v>
                </c:pt>
                <c:pt idx="1308">
                  <c:v>219.981326</c:v>
                </c:pt>
                <c:pt idx="1309">
                  <c:v>219.98448550000001</c:v>
                </c:pt>
                <c:pt idx="1310">
                  <c:v>219.98764500000001</c:v>
                </c:pt>
                <c:pt idx="1311">
                  <c:v>213.62150449999999</c:v>
                </c:pt>
                <c:pt idx="1312">
                  <c:v>213.624664</c:v>
                </c:pt>
                <c:pt idx="1313">
                  <c:v>213.62782350000001</c:v>
                </c:pt>
                <c:pt idx="1314">
                  <c:v>213.63098299999999</c:v>
                </c:pt>
                <c:pt idx="1315">
                  <c:v>213.6341425</c:v>
                </c:pt>
                <c:pt idx="1316">
                  <c:v>213.63730200000001</c:v>
                </c:pt>
                <c:pt idx="1317">
                  <c:v>213.64046149999999</c:v>
                </c:pt>
                <c:pt idx="1318">
                  <c:v>213.643621</c:v>
                </c:pt>
                <c:pt idx="1319">
                  <c:v>213.64678050000001</c:v>
                </c:pt>
                <c:pt idx="1320">
                  <c:v>213.64993999999999</c:v>
                </c:pt>
                <c:pt idx="1321">
                  <c:v>213.6530995</c:v>
                </c:pt>
                <c:pt idx="1322">
                  <c:v>213.65625900000001</c:v>
                </c:pt>
                <c:pt idx="1323">
                  <c:v>213.65941849999999</c:v>
                </c:pt>
                <c:pt idx="1324">
                  <c:v>207.29327799999999</c:v>
                </c:pt>
                <c:pt idx="1325">
                  <c:v>213.66573750000001</c:v>
                </c:pt>
                <c:pt idx="1326">
                  <c:v>207.29959699999998</c:v>
                </c:pt>
                <c:pt idx="1327">
                  <c:v>207.30275649999999</c:v>
                </c:pt>
                <c:pt idx="1328">
                  <c:v>207.305916</c:v>
                </c:pt>
                <c:pt idx="1329">
                  <c:v>200.9397755</c:v>
                </c:pt>
                <c:pt idx="1330">
                  <c:v>200.94293500000001</c:v>
                </c:pt>
                <c:pt idx="1331">
                  <c:v>207.3153945</c:v>
                </c:pt>
                <c:pt idx="1332">
                  <c:v>200.949254</c:v>
                </c:pt>
                <c:pt idx="1333">
                  <c:v>200.95241350000001</c:v>
                </c:pt>
                <c:pt idx="1334">
                  <c:v>200.95557300000002</c:v>
                </c:pt>
                <c:pt idx="1335">
                  <c:v>200.9587325</c:v>
                </c:pt>
                <c:pt idx="1336">
                  <c:v>207.33119199999999</c:v>
                </c:pt>
                <c:pt idx="1337">
                  <c:v>200.96505150000002</c:v>
                </c:pt>
                <c:pt idx="1338">
                  <c:v>200.968211</c:v>
                </c:pt>
                <c:pt idx="1339">
                  <c:v>207.34067049999999</c:v>
                </c:pt>
                <c:pt idx="1340">
                  <c:v>207.34383</c:v>
                </c:pt>
                <c:pt idx="1341">
                  <c:v>200.9776895</c:v>
                </c:pt>
                <c:pt idx="1342">
                  <c:v>200.98084900000001</c:v>
                </c:pt>
                <c:pt idx="1343">
                  <c:v>200.98400850000002</c:v>
                </c:pt>
                <c:pt idx="1344">
                  <c:v>200.987168</c:v>
                </c:pt>
                <c:pt idx="1345">
                  <c:v>200.99032750000001</c:v>
                </c:pt>
                <c:pt idx="1346">
                  <c:v>200.99348700000002</c:v>
                </c:pt>
                <c:pt idx="1347">
                  <c:v>200.9966465</c:v>
                </c:pt>
                <c:pt idx="1348">
                  <c:v>200.99980600000001</c:v>
                </c:pt>
                <c:pt idx="1349">
                  <c:v>201.00296550000002</c:v>
                </c:pt>
                <c:pt idx="1350">
                  <c:v>201.006125</c:v>
                </c:pt>
                <c:pt idx="1351">
                  <c:v>201.00928450000001</c:v>
                </c:pt>
                <c:pt idx="1352">
                  <c:v>201.01244400000002</c:v>
                </c:pt>
                <c:pt idx="1353">
                  <c:v>201.0156035</c:v>
                </c:pt>
                <c:pt idx="1354">
                  <c:v>201.01876300000001</c:v>
                </c:pt>
                <c:pt idx="1355">
                  <c:v>201.02192250000002</c:v>
                </c:pt>
                <c:pt idx="1356">
                  <c:v>201.025082</c:v>
                </c:pt>
                <c:pt idx="1357">
                  <c:v>201.02824150000001</c:v>
                </c:pt>
                <c:pt idx="1358">
                  <c:v>201.03140100000002</c:v>
                </c:pt>
                <c:pt idx="1359">
                  <c:v>201.0345605</c:v>
                </c:pt>
                <c:pt idx="1360">
                  <c:v>201.03772000000001</c:v>
                </c:pt>
                <c:pt idx="1361">
                  <c:v>201.04087950000002</c:v>
                </c:pt>
                <c:pt idx="1362">
                  <c:v>194.67473899999999</c:v>
                </c:pt>
                <c:pt idx="1363">
                  <c:v>201.04719850000001</c:v>
                </c:pt>
                <c:pt idx="1364">
                  <c:v>201.05035800000002</c:v>
                </c:pt>
                <c:pt idx="1365">
                  <c:v>201.0535175</c:v>
                </c:pt>
                <c:pt idx="1366">
                  <c:v>201.05667700000001</c:v>
                </c:pt>
                <c:pt idx="1367">
                  <c:v>201.05983650000002</c:v>
                </c:pt>
                <c:pt idx="1368">
                  <c:v>201.062996</c:v>
                </c:pt>
                <c:pt idx="1369">
                  <c:v>201.06615550000001</c:v>
                </c:pt>
                <c:pt idx="1370">
                  <c:v>201.06931500000002</c:v>
                </c:pt>
                <c:pt idx="1371">
                  <c:v>201.0724745</c:v>
                </c:pt>
                <c:pt idx="1372">
                  <c:v>201.07563400000001</c:v>
                </c:pt>
                <c:pt idx="1373">
                  <c:v>194.70949350000001</c:v>
                </c:pt>
                <c:pt idx="1374">
                  <c:v>194.71265299999999</c:v>
                </c:pt>
                <c:pt idx="1375">
                  <c:v>201.08511250000001</c:v>
                </c:pt>
                <c:pt idx="1376">
                  <c:v>194.71897200000001</c:v>
                </c:pt>
                <c:pt idx="1377">
                  <c:v>194.72213149999999</c:v>
                </c:pt>
                <c:pt idx="1378">
                  <c:v>201.09459100000001</c:v>
                </c:pt>
                <c:pt idx="1379">
                  <c:v>194.72845050000001</c:v>
                </c:pt>
                <c:pt idx="1380">
                  <c:v>194.73160999999999</c:v>
                </c:pt>
                <c:pt idx="1381">
                  <c:v>194.7347695</c:v>
                </c:pt>
                <c:pt idx="1382">
                  <c:v>194.73792900000001</c:v>
                </c:pt>
                <c:pt idx="1383">
                  <c:v>194.74108849999999</c:v>
                </c:pt>
                <c:pt idx="1384">
                  <c:v>194.744248</c:v>
                </c:pt>
                <c:pt idx="1385">
                  <c:v>194.74740750000001</c:v>
                </c:pt>
                <c:pt idx="1386">
                  <c:v>201.119867</c:v>
                </c:pt>
                <c:pt idx="1387">
                  <c:v>194.7537265</c:v>
                </c:pt>
                <c:pt idx="1388">
                  <c:v>188.387586</c:v>
                </c:pt>
                <c:pt idx="1389">
                  <c:v>220.2372455</c:v>
                </c:pt>
                <c:pt idx="1390">
                  <c:v>220.24040500000001</c:v>
                </c:pt>
                <c:pt idx="1391">
                  <c:v>220.24356450000002</c:v>
                </c:pt>
                <c:pt idx="1392">
                  <c:v>213.87742399999999</c:v>
                </c:pt>
                <c:pt idx="1393">
                  <c:v>213.8805835</c:v>
                </c:pt>
                <c:pt idx="1394">
                  <c:v>207.514443</c:v>
                </c:pt>
                <c:pt idx="1395">
                  <c:v>201.1483025</c:v>
                </c:pt>
                <c:pt idx="1396">
                  <c:v>194.782162</c:v>
                </c:pt>
                <c:pt idx="1397">
                  <c:v>194.78532150000001</c:v>
                </c:pt>
                <c:pt idx="1398">
                  <c:v>194.78848099999999</c:v>
                </c:pt>
                <c:pt idx="1399">
                  <c:v>188.42234049999999</c:v>
                </c:pt>
                <c:pt idx="1400">
                  <c:v>175.68680000000001</c:v>
                </c:pt>
                <c:pt idx="1401">
                  <c:v>175.68995949999999</c:v>
                </c:pt>
                <c:pt idx="1402">
                  <c:v>175.693119</c:v>
                </c:pt>
                <c:pt idx="1403">
                  <c:v>169.3269785</c:v>
                </c:pt>
                <c:pt idx="1404">
                  <c:v>175.69943799999999</c:v>
                </c:pt>
                <c:pt idx="1405">
                  <c:v>175.7025975</c:v>
                </c:pt>
                <c:pt idx="1406">
                  <c:v>182.07515700000002</c:v>
                </c:pt>
                <c:pt idx="1407">
                  <c:v>188.44761649999998</c:v>
                </c:pt>
                <c:pt idx="1408">
                  <c:v>188.45077599999999</c:v>
                </c:pt>
                <c:pt idx="1409">
                  <c:v>182.08463550000002</c:v>
                </c:pt>
                <c:pt idx="1410">
                  <c:v>182.087795</c:v>
                </c:pt>
                <c:pt idx="1411">
                  <c:v>175.7215545</c:v>
                </c:pt>
                <c:pt idx="1412">
                  <c:v>169.355414</c:v>
                </c:pt>
                <c:pt idx="1413">
                  <c:v>169.35857349999998</c:v>
                </c:pt>
                <c:pt idx="1414">
                  <c:v>162.99243300000001</c:v>
                </c:pt>
                <c:pt idx="1415">
                  <c:v>169.3648925</c:v>
                </c:pt>
                <c:pt idx="1416">
                  <c:v>169.36805199999998</c:v>
                </c:pt>
                <c:pt idx="1417">
                  <c:v>163.00191150000001</c:v>
                </c:pt>
                <c:pt idx="1418">
                  <c:v>163.00507100000002</c:v>
                </c:pt>
                <c:pt idx="1419">
                  <c:v>163.0082305</c:v>
                </c:pt>
                <c:pt idx="1420">
                  <c:v>156.64209</c:v>
                </c:pt>
                <c:pt idx="1421">
                  <c:v>156.64524950000001</c:v>
                </c:pt>
                <c:pt idx="1422">
                  <c:v>150.27910899999998</c:v>
                </c:pt>
                <c:pt idx="1423">
                  <c:v>150.28226849999999</c:v>
                </c:pt>
                <c:pt idx="1424">
                  <c:v>156.65472800000001</c:v>
                </c:pt>
                <c:pt idx="1425">
                  <c:v>163.0271875</c:v>
                </c:pt>
                <c:pt idx="1426">
                  <c:v>156.661047</c:v>
                </c:pt>
                <c:pt idx="1427">
                  <c:v>163.03350650000002</c:v>
                </c:pt>
                <c:pt idx="1428">
                  <c:v>163.036666</c:v>
                </c:pt>
                <c:pt idx="1429">
                  <c:v>156.6705255</c:v>
                </c:pt>
                <c:pt idx="1430">
                  <c:v>156.67368500000001</c:v>
                </c:pt>
                <c:pt idx="1431">
                  <c:v>150.30754449999998</c:v>
                </c:pt>
                <c:pt idx="1432">
                  <c:v>156.680004</c:v>
                </c:pt>
                <c:pt idx="1433">
                  <c:v>150.3138635</c:v>
                </c:pt>
                <c:pt idx="1434">
                  <c:v>150.31702299999998</c:v>
                </c:pt>
                <c:pt idx="1435">
                  <c:v>150.32018249999999</c:v>
                </c:pt>
                <c:pt idx="1436">
                  <c:v>150.32334199999997</c:v>
                </c:pt>
                <c:pt idx="1437">
                  <c:v>150.32650149999998</c:v>
                </c:pt>
                <c:pt idx="1438">
                  <c:v>150.32966099999999</c:v>
                </c:pt>
                <c:pt idx="1439">
                  <c:v>150.3328205</c:v>
                </c:pt>
                <c:pt idx="1440">
                  <c:v>150.33597999999998</c:v>
                </c:pt>
                <c:pt idx="1441">
                  <c:v>150.33913949999999</c:v>
                </c:pt>
                <c:pt idx="1442">
                  <c:v>150.34229899999997</c:v>
                </c:pt>
                <c:pt idx="1443">
                  <c:v>150.34545849999998</c:v>
                </c:pt>
                <c:pt idx="1444">
                  <c:v>150.34861799999999</c:v>
                </c:pt>
                <c:pt idx="1445">
                  <c:v>150.35177749999997</c:v>
                </c:pt>
                <c:pt idx="1446">
                  <c:v>143.985637</c:v>
                </c:pt>
                <c:pt idx="1447">
                  <c:v>143.98879650000001</c:v>
                </c:pt>
                <c:pt idx="1448">
                  <c:v>143.99195600000002</c:v>
                </c:pt>
                <c:pt idx="1449">
                  <c:v>143.9951155</c:v>
                </c:pt>
                <c:pt idx="1450">
                  <c:v>137.628975</c:v>
                </c:pt>
                <c:pt idx="1451">
                  <c:v>144.00143450000002</c:v>
                </c:pt>
                <c:pt idx="1452">
                  <c:v>137.63529399999999</c:v>
                </c:pt>
                <c:pt idx="1453">
                  <c:v>144.00775350000001</c:v>
                </c:pt>
                <c:pt idx="1454">
                  <c:v>144.01091299999999</c:v>
                </c:pt>
                <c:pt idx="1455">
                  <c:v>144.0140725</c:v>
                </c:pt>
                <c:pt idx="1456">
                  <c:v>144.01723200000001</c:v>
                </c:pt>
                <c:pt idx="1457">
                  <c:v>144.02039149999999</c:v>
                </c:pt>
                <c:pt idx="1458">
                  <c:v>137.65425099999999</c:v>
                </c:pt>
                <c:pt idx="1459">
                  <c:v>144.02671050000001</c:v>
                </c:pt>
                <c:pt idx="1460">
                  <c:v>137.66056999999998</c:v>
                </c:pt>
                <c:pt idx="1461">
                  <c:v>137.66372949999999</c:v>
                </c:pt>
                <c:pt idx="1462">
                  <c:v>137.666889</c:v>
                </c:pt>
                <c:pt idx="1463">
                  <c:v>131.30074849999997</c:v>
                </c:pt>
                <c:pt idx="1464">
                  <c:v>131.30390799999998</c:v>
                </c:pt>
                <c:pt idx="1465">
                  <c:v>131.30706749999999</c:v>
                </c:pt>
                <c:pt idx="1466">
                  <c:v>131.31022699999997</c:v>
                </c:pt>
                <c:pt idx="1467">
                  <c:v>131.31338649999998</c:v>
                </c:pt>
                <c:pt idx="1468">
                  <c:v>131.31654599999999</c:v>
                </c:pt>
                <c:pt idx="1469">
                  <c:v>137.68900549999998</c:v>
                </c:pt>
                <c:pt idx="1470">
                  <c:v>131.32286499999998</c:v>
                </c:pt>
                <c:pt idx="1471">
                  <c:v>137.6953245</c:v>
                </c:pt>
                <c:pt idx="1472">
                  <c:v>131.32918399999997</c:v>
                </c:pt>
                <c:pt idx="1473">
                  <c:v>137.70164349999999</c:v>
                </c:pt>
                <c:pt idx="1474">
                  <c:v>137.704803</c:v>
                </c:pt>
                <c:pt idx="1475">
                  <c:v>131.33866249999997</c:v>
                </c:pt>
                <c:pt idx="1476">
                  <c:v>131.34182199999998</c:v>
                </c:pt>
                <c:pt idx="1477">
                  <c:v>131.34498149999999</c:v>
                </c:pt>
                <c:pt idx="1478">
                  <c:v>131.34814099999997</c:v>
                </c:pt>
                <c:pt idx="1479">
                  <c:v>131.35130049999998</c:v>
                </c:pt>
                <c:pt idx="1480">
                  <c:v>131.35445999999999</c:v>
                </c:pt>
                <c:pt idx="1481">
                  <c:v>124.98821949999999</c:v>
                </c:pt>
                <c:pt idx="1482">
                  <c:v>124.99137899999999</c:v>
                </c:pt>
                <c:pt idx="1483">
                  <c:v>124.9945385</c:v>
                </c:pt>
                <c:pt idx="1484">
                  <c:v>124.99769799999999</c:v>
                </c:pt>
                <c:pt idx="1485">
                  <c:v>125.0008575</c:v>
                </c:pt>
                <c:pt idx="1486">
                  <c:v>131.37341699999999</c:v>
                </c:pt>
                <c:pt idx="1487">
                  <c:v>125.00717649999999</c:v>
                </c:pt>
                <c:pt idx="1488">
                  <c:v>125.010336</c:v>
                </c:pt>
                <c:pt idx="1489">
                  <c:v>125.0134955</c:v>
                </c:pt>
                <c:pt idx="1490">
                  <c:v>125.01665499999999</c:v>
                </c:pt>
                <c:pt idx="1491">
                  <c:v>125.0198145</c:v>
                </c:pt>
                <c:pt idx="1492">
                  <c:v>125.022974</c:v>
                </c:pt>
                <c:pt idx="1493">
                  <c:v>125.02613349999999</c:v>
                </c:pt>
                <c:pt idx="1494">
                  <c:v>125.029293</c:v>
                </c:pt>
                <c:pt idx="1495">
                  <c:v>118.6631525</c:v>
                </c:pt>
                <c:pt idx="1496">
                  <c:v>118.66631199999998</c:v>
                </c:pt>
                <c:pt idx="1497">
                  <c:v>118.66947149999999</c:v>
                </c:pt>
                <c:pt idx="1498">
                  <c:v>118.672631</c:v>
                </c:pt>
                <c:pt idx="1499">
                  <c:v>118.67579049999998</c:v>
                </c:pt>
                <c:pt idx="1500">
                  <c:v>118.67894999999999</c:v>
                </c:pt>
                <c:pt idx="1501">
                  <c:v>118.6821095</c:v>
                </c:pt>
                <c:pt idx="1502">
                  <c:v>118.68526899999998</c:v>
                </c:pt>
                <c:pt idx="1503">
                  <c:v>118.68842849999999</c:v>
                </c:pt>
                <c:pt idx="1504">
                  <c:v>118.691588</c:v>
                </c:pt>
                <c:pt idx="1505">
                  <c:v>118.69474749999998</c:v>
                </c:pt>
                <c:pt idx="1506">
                  <c:v>125.067207</c:v>
                </c:pt>
                <c:pt idx="1507">
                  <c:v>125.07036650000001</c:v>
                </c:pt>
                <c:pt idx="1508">
                  <c:v>118.70422599999998</c:v>
                </c:pt>
                <c:pt idx="1509">
                  <c:v>118.70738549999999</c:v>
                </c:pt>
                <c:pt idx="1510">
                  <c:v>118.710545</c:v>
                </c:pt>
                <c:pt idx="1511">
                  <c:v>112.3444045</c:v>
                </c:pt>
                <c:pt idx="1512">
                  <c:v>112.34756399999999</c:v>
                </c:pt>
                <c:pt idx="1513">
                  <c:v>112.35072349999999</c:v>
                </c:pt>
                <c:pt idx="1514">
                  <c:v>112.353883</c:v>
                </c:pt>
                <c:pt idx="1515">
                  <c:v>118.72634249999999</c:v>
                </c:pt>
                <c:pt idx="1516">
                  <c:v>112.36020199999999</c:v>
                </c:pt>
                <c:pt idx="1517">
                  <c:v>112.3633615</c:v>
                </c:pt>
                <c:pt idx="1518">
                  <c:v>112.36652099999999</c:v>
                </c:pt>
                <c:pt idx="1519">
                  <c:v>118.7389805</c:v>
                </c:pt>
                <c:pt idx="1520">
                  <c:v>118.74213999999998</c:v>
                </c:pt>
                <c:pt idx="1521">
                  <c:v>118.74529949999999</c:v>
                </c:pt>
                <c:pt idx="1522">
                  <c:v>118.748459</c:v>
                </c:pt>
                <c:pt idx="1523">
                  <c:v>112.3823185</c:v>
                </c:pt>
                <c:pt idx="1524">
                  <c:v>118.75477799999999</c:v>
                </c:pt>
                <c:pt idx="1525">
                  <c:v>118.7579375</c:v>
                </c:pt>
                <c:pt idx="1526">
                  <c:v>112.391797</c:v>
                </c:pt>
                <c:pt idx="1527">
                  <c:v>106.0256565</c:v>
                </c:pt>
                <c:pt idx="1528">
                  <c:v>106.02881599999999</c:v>
                </c:pt>
                <c:pt idx="1529">
                  <c:v>106.0319755</c:v>
                </c:pt>
                <c:pt idx="1530">
                  <c:v>112.40443499999999</c:v>
                </c:pt>
                <c:pt idx="1531">
                  <c:v>106.03829449999999</c:v>
                </c:pt>
                <c:pt idx="1532">
                  <c:v>106.041454</c:v>
                </c:pt>
                <c:pt idx="1533">
                  <c:v>106.0446135</c:v>
                </c:pt>
                <c:pt idx="1534">
                  <c:v>112.41707299999999</c:v>
                </c:pt>
                <c:pt idx="1535">
                  <c:v>112.4202325</c:v>
                </c:pt>
                <c:pt idx="1536">
                  <c:v>112.42339199999999</c:v>
                </c:pt>
                <c:pt idx="1537">
                  <c:v>112.42655149999999</c:v>
                </c:pt>
                <c:pt idx="1538">
                  <c:v>112.429711</c:v>
                </c:pt>
                <c:pt idx="1539">
                  <c:v>112.43287049999999</c:v>
                </c:pt>
                <c:pt idx="1540">
                  <c:v>112.43602999999999</c:v>
                </c:pt>
                <c:pt idx="1541">
                  <c:v>106.0698895</c:v>
                </c:pt>
                <c:pt idx="1542">
                  <c:v>106.073049</c:v>
                </c:pt>
                <c:pt idx="1543">
                  <c:v>106.07620849999999</c:v>
                </c:pt>
                <c:pt idx="1544">
                  <c:v>106.079368</c:v>
                </c:pt>
                <c:pt idx="1545">
                  <c:v>106.0825275</c:v>
                </c:pt>
                <c:pt idx="1546">
                  <c:v>99.716386999999983</c:v>
                </c:pt>
                <c:pt idx="1547">
                  <c:v>106.0888465</c:v>
                </c:pt>
                <c:pt idx="1548">
                  <c:v>106.092006</c:v>
                </c:pt>
                <c:pt idx="1549">
                  <c:v>99.725865499999983</c:v>
                </c:pt>
                <c:pt idx="1550">
                  <c:v>106.098325</c:v>
                </c:pt>
                <c:pt idx="1551">
                  <c:v>112.47078449999999</c:v>
                </c:pt>
                <c:pt idx="1552">
                  <c:v>106.10464399999999</c:v>
                </c:pt>
                <c:pt idx="1553">
                  <c:v>112.4771035</c:v>
                </c:pt>
                <c:pt idx="1554">
                  <c:v>106.110963</c:v>
                </c:pt>
                <c:pt idx="1555">
                  <c:v>106.11412249999999</c:v>
                </c:pt>
                <c:pt idx="1556">
                  <c:v>106.117282</c:v>
                </c:pt>
                <c:pt idx="1557">
                  <c:v>106.1204415</c:v>
                </c:pt>
                <c:pt idx="1558">
                  <c:v>106.12360099999999</c:v>
                </c:pt>
                <c:pt idx="1559">
                  <c:v>106.1267605</c:v>
                </c:pt>
                <c:pt idx="1560">
                  <c:v>106.12992</c:v>
                </c:pt>
                <c:pt idx="1561">
                  <c:v>99.763779499999984</c:v>
                </c:pt>
                <c:pt idx="1562">
                  <c:v>106.13623899999999</c:v>
                </c:pt>
                <c:pt idx="1563">
                  <c:v>99.770098499999989</c:v>
                </c:pt>
                <c:pt idx="1564">
                  <c:v>99.773257999999984</c:v>
                </c:pt>
                <c:pt idx="1565">
                  <c:v>106.1457175</c:v>
                </c:pt>
                <c:pt idx="1566">
                  <c:v>99.779576999999989</c:v>
                </c:pt>
                <c:pt idx="1567">
                  <c:v>106.15203649999999</c:v>
                </c:pt>
                <c:pt idx="1568">
                  <c:v>106.15519599999999</c:v>
                </c:pt>
                <c:pt idx="1569">
                  <c:v>106.1583555</c:v>
                </c:pt>
                <c:pt idx="1570">
                  <c:v>106.16151499999999</c:v>
                </c:pt>
                <c:pt idx="1571">
                  <c:v>112.5339745</c:v>
                </c:pt>
                <c:pt idx="1572">
                  <c:v>106.167834</c:v>
                </c:pt>
                <c:pt idx="1573">
                  <c:v>106.17099349999999</c:v>
                </c:pt>
                <c:pt idx="1574">
                  <c:v>106.17415299999999</c:v>
                </c:pt>
                <c:pt idx="1575">
                  <c:v>106.1773125</c:v>
                </c:pt>
                <c:pt idx="1576">
                  <c:v>99.811171999999985</c:v>
                </c:pt>
                <c:pt idx="1577">
                  <c:v>106.18363149999999</c:v>
                </c:pt>
                <c:pt idx="1578">
                  <c:v>99.81749099999999</c:v>
                </c:pt>
                <c:pt idx="1579">
                  <c:v>99.820650499999985</c:v>
                </c:pt>
                <c:pt idx="1580">
                  <c:v>99.82380999999998</c:v>
                </c:pt>
                <c:pt idx="1581">
                  <c:v>99.82696949999999</c:v>
                </c:pt>
                <c:pt idx="1582">
                  <c:v>99.830128999999985</c:v>
                </c:pt>
                <c:pt idx="1583">
                  <c:v>99.833288499999981</c:v>
                </c:pt>
                <c:pt idx="1584">
                  <c:v>99.83644799999999</c:v>
                </c:pt>
                <c:pt idx="1585">
                  <c:v>106.2089075</c:v>
                </c:pt>
                <c:pt idx="1586">
                  <c:v>106.21206699999999</c:v>
                </c:pt>
                <c:pt idx="1587">
                  <c:v>106.2152265</c:v>
                </c:pt>
                <c:pt idx="1588">
                  <c:v>106.218386</c:v>
                </c:pt>
                <c:pt idx="1589">
                  <c:v>106.22154549999999</c:v>
                </c:pt>
                <c:pt idx="1590">
                  <c:v>99.85540499999999</c:v>
                </c:pt>
                <c:pt idx="1591">
                  <c:v>106.2278645</c:v>
                </c:pt>
                <c:pt idx="1592">
                  <c:v>99.861723999999981</c:v>
                </c:pt>
                <c:pt idx="1593">
                  <c:v>99.864883499999991</c:v>
                </c:pt>
                <c:pt idx="1594">
                  <c:v>106.237343</c:v>
                </c:pt>
                <c:pt idx="1595">
                  <c:v>99.871202499999981</c:v>
                </c:pt>
                <c:pt idx="1596">
                  <c:v>99.874361999999991</c:v>
                </c:pt>
                <c:pt idx="1597">
                  <c:v>106.2468215</c:v>
                </c:pt>
                <c:pt idx="1598">
                  <c:v>99.880680999999981</c:v>
                </c:pt>
                <c:pt idx="1599">
                  <c:v>106.2531405</c:v>
                </c:pt>
                <c:pt idx="1600">
                  <c:v>106.2563</c:v>
                </c:pt>
                <c:pt idx="1601">
                  <c:v>99.890159499999982</c:v>
                </c:pt>
                <c:pt idx="1602">
                  <c:v>99.893318999999991</c:v>
                </c:pt>
                <c:pt idx="1603">
                  <c:v>106.2657785</c:v>
                </c:pt>
                <c:pt idx="1604">
                  <c:v>106.26893799999999</c:v>
                </c:pt>
                <c:pt idx="1605">
                  <c:v>99.902797499999991</c:v>
                </c:pt>
                <c:pt idx="1606">
                  <c:v>106.275257</c:v>
                </c:pt>
                <c:pt idx="1607">
                  <c:v>99.909116499999982</c:v>
                </c:pt>
                <c:pt idx="1608">
                  <c:v>106.281576</c:v>
                </c:pt>
                <c:pt idx="1609">
                  <c:v>106.2847355</c:v>
                </c:pt>
                <c:pt idx="1610">
                  <c:v>99.918594999999982</c:v>
                </c:pt>
                <c:pt idx="1611">
                  <c:v>99.921754499999992</c:v>
                </c:pt>
                <c:pt idx="1612">
                  <c:v>99.924913999999987</c:v>
                </c:pt>
                <c:pt idx="1613">
                  <c:v>99.928073499999982</c:v>
                </c:pt>
                <c:pt idx="1614">
                  <c:v>99.931232999999992</c:v>
                </c:pt>
                <c:pt idx="1615">
                  <c:v>99.934392499999987</c:v>
                </c:pt>
                <c:pt idx="1616">
                  <c:v>99.937551999999982</c:v>
                </c:pt>
                <c:pt idx="1617">
                  <c:v>99.940711499999992</c:v>
                </c:pt>
                <c:pt idx="1618">
                  <c:v>99.943870999999987</c:v>
                </c:pt>
                <c:pt idx="1619">
                  <c:v>99.947030499999983</c:v>
                </c:pt>
                <c:pt idx="1620">
                  <c:v>99.950189999999992</c:v>
                </c:pt>
                <c:pt idx="1621">
                  <c:v>99.953349499999987</c:v>
                </c:pt>
                <c:pt idx="1622">
                  <c:v>99.956508999999983</c:v>
                </c:pt>
                <c:pt idx="1623">
                  <c:v>99.959668499999992</c:v>
                </c:pt>
                <c:pt idx="1624">
                  <c:v>99.962827999999988</c:v>
                </c:pt>
                <c:pt idx="1625">
                  <c:v>99.965987499999983</c:v>
                </c:pt>
                <c:pt idx="1626">
                  <c:v>99.969146999999992</c:v>
                </c:pt>
                <c:pt idx="1627">
                  <c:v>99.972306499999988</c:v>
                </c:pt>
                <c:pt idx="1628">
                  <c:v>99.975465999999983</c:v>
                </c:pt>
                <c:pt idx="1629">
                  <c:v>99.978625499999993</c:v>
                </c:pt>
                <c:pt idx="1630">
                  <c:v>93.612484999999992</c:v>
                </c:pt>
                <c:pt idx="1631">
                  <c:v>99.984944499999983</c:v>
                </c:pt>
                <c:pt idx="1632">
                  <c:v>99.988103999999993</c:v>
                </c:pt>
                <c:pt idx="1633">
                  <c:v>99.991263499999988</c:v>
                </c:pt>
                <c:pt idx="1634">
                  <c:v>99.994422999999983</c:v>
                </c:pt>
                <c:pt idx="1635">
                  <c:v>106.3668825</c:v>
                </c:pt>
                <c:pt idx="1636">
                  <c:v>100.00074199999999</c:v>
                </c:pt>
                <c:pt idx="1637">
                  <c:v>100.00390149999998</c:v>
                </c:pt>
                <c:pt idx="1638">
                  <c:v>106.376361</c:v>
                </c:pt>
                <c:pt idx="1639">
                  <c:v>100.01022049999999</c:v>
                </c:pt>
                <c:pt idx="1640">
                  <c:v>100.01337999999998</c:v>
                </c:pt>
                <c:pt idx="1641">
                  <c:v>100.01653949999999</c:v>
                </c:pt>
                <c:pt idx="1642">
                  <c:v>100.01969899999999</c:v>
                </c:pt>
                <c:pt idx="1643">
                  <c:v>100.02285849999998</c:v>
                </c:pt>
                <c:pt idx="1644">
                  <c:v>100.02601799999999</c:v>
                </c:pt>
                <c:pt idx="1645">
                  <c:v>100.02917749999999</c:v>
                </c:pt>
                <c:pt idx="1646">
                  <c:v>100.03233699999998</c:v>
                </c:pt>
                <c:pt idx="1647">
                  <c:v>93.666196499999984</c:v>
                </c:pt>
                <c:pt idx="1648">
                  <c:v>100.03865599999999</c:v>
                </c:pt>
                <c:pt idx="1649">
                  <c:v>100.04181549999998</c:v>
                </c:pt>
                <c:pt idx="1650">
                  <c:v>100.04497499999999</c:v>
                </c:pt>
                <c:pt idx="1651">
                  <c:v>100.04813449999999</c:v>
                </c:pt>
                <c:pt idx="1652">
                  <c:v>100.05129399999998</c:v>
                </c:pt>
                <c:pt idx="1653">
                  <c:v>100.05445349999999</c:v>
                </c:pt>
                <c:pt idx="1654">
                  <c:v>100.05761299999999</c:v>
                </c:pt>
                <c:pt idx="1655">
                  <c:v>100.06077249999998</c:v>
                </c:pt>
                <c:pt idx="1656">
                  <c:v>100.06393199999999</c:v>
                </c:pt>
                <c:pt idx="1657">
                  <c:v>100.06709149999999</c:v>
                </c:pt>
                <c:pt idx="1658">
                  <c:v>100.07025099999998</c:v>
                </c:pt>
                <c:pt idx="1659">
                  <c:v>100.07341049999999</c:v>
                </c:pt>
                <c:pt idx="1660">
                  <c:v>100.07656999999999</c:v>
                </c:pt>
                <c:pt idx="1661">
                  <c:v>100.07972949999998</c:v>
                </c:pt>
                <c:pt idx="1662">
                  <c:v>100.08288899999999</c:v>
                </c:pt>
                <c:pt idx="1663">
                  <c:v>100.08604849999999</c:v>
                </c:pt>
                <c:pt idx="1664">
                  <c:v>100.08920799999999</c:v>
                </c:pt>
                <c:pt idx="1665">
                  <c:v>93.723067499999985</c:v>
                </c:pt>
                <c:pt idx="1666">
                  <c:v>100.09552699999999</c:v>
                </c:pt>
                <c:pt idx="1667">
                  <c:v>100.09868649999999</c:v>
                </c:pt>
                <c:pt idx="1668">
                  <c:v>100.10184599999998</c:v>
                </c:pt>
                <c:pt idx="1669">
                  <c:v>100.10500549999999</c:v>
                </c:pt>
                <c:pt idx="1670">
                  <c:v>100.10816499999999</c:v>
                </c:pt>
                <c:pt idx="1671">
                  <c:v>100.11132449999999</c:v>
                </c:pt>
                <c:pt idx="1672">
                  <c:v>100.11448399999999</c:v>
                </c:pt>
                <c:pt idx="1673">
                  <c:v>100.11764349999999</c:v>
                </c:pt>
                <c:pt idx="1674">
                  <c:v>100.12080299999998</c:v>
                </c:pt>
                <c:pt idx="1675">
                  <c:v>100.12396249999999</c:v>
                </c:pt>
                <c:pt idx="1676">
                  <c:v>100.12712199999999</c:v>
                </c:pt>
                <c:pt idx="1677">
                  <c:v>100.13028149999998</c:v>
                </c:pt>
                <c:pt idx="1678">
                  <c:v>100.13344099999999</c:v>
                </c:pt>
                <c:pt idx="1679">
                  <c:v>100.13660049999999</c:v>
                </c:pt>
                <c:pt idx="1680">
                  <c:v>100.13975999999998</c:v>
                </c:pt>
                <c:pt idx="1681">
                  <c:v>100.14291949999999</c:v>
                </c:pt>
                <c:pt idx="1682">
                  <c:v>100.14607899999999</c:v>
                </c:pt>
                <c:pt idx="1683">
                  <c:v>100.14923849999998</c:v>
                </c:pt>
                <c:pt idx="1684">
                  <c:v>100.15239799999999</c:v>
                </c:pt>
                <c:pt idx="1685">
                  <c:v>100.15555749999999</c:v>
                </c:pt>
                <c:pt idx="1686">
                  <c:v>100.15871699999998</c:v>
                </c:pt>
                <c:pt idx="1687">
                  <c:v>100.16187649999999</c:v>
                </c:pt>
                <c:pt idx="1688">
                  <c:v>100.16503599999999</c:v>
                </c:pt>
                <c:pt idx="1689">
                  <c:v>100.16819549999998</c:v>
                </c:pt>
                <c:pt idx="1690">
                  <c:v>100.17135499999999</c:v>
                </c:pt>
                <c:pt idx="1691">
                  <c:v>93.805214499999991</c:v>
                </c:pt>
                <c:pt idx="1692">
                  <c:v>100.17767399999998</c:v>
                </c:pt>
                <c:pt idx="1693">
                  <c:v>100.18083349999999</c:v>
                </c:pt>
                <c:pt idx="1694">
                  <c:v>93.814692999999991</c:v>
                </c:pt>
                <c:pt idx="1695">
                  <c:v>100.18715249999998</c:v>
                </c:pt>
                <c:pt idx="1696">
                  <c:v>100.19031199999999</c:v>
                </c:pt>
                <c:pt idx="1697">
                  <c:v>93.824171499999991</c:v>
                </c:pt>
                <c:pt idx="1698">
                  <c:v>93.827330999999987</c:v>
                </c:pt>
                <c:pt idx="1699">
                  <c:v>100.19979049999999</c:v>
                </c:pt>
                <c:pt idx="1700">
                  <c:v>100.20294999999999</c:v>
                </c:pt>
                <c:pt idx="1701">
                  <c:v>100.20610949999998</c:v>
                </c:pt>
                <c:pt idx="1702">
                  <c:v>100.20926899999999</c:v>
                </c:pt>
                <c:pt idx="1703">
                  <c:v>93.843128499999992</c:v>
                </c:pt>
                <c:pt idx="1704">
                  <c:v>100.21558799999998</c:v>
                </c:pt>
                <c:pt idx="1705">
                  <c:v>100.21874749999999</c:v>
                </c:pt>
                <c:pt idx="1706">
                  <c:v>100.22190699999999</c:v>
                </c:pt>
                <c:pt idx="1707">
                  <c:v>100.22506649999998</c:v>
                </c:pt>
                <c:pt idx="1708">
                  <c:v>100.22822599999999</c:v>
                </c:pt>
                <c:pt idx="1709">
                  <c:v>93.862085499999992</c:v>
                </c:pt>
                <c:pt idx="1710">
                  <c:v>93.865244999999987</c:v>
                </c:pt>
                <c:pt idx="1711">
                  <c:v>93.868404499999997</c:v>
                </c:pt>
                <c:pt idx="1712">
                  <c:v>93.871563999999992</c:v>
                </c:pt>
                <c:pt idx="1713">
                  <c:v>100.24402349999998</c:v>
                </c:pt>
                <c:pt idx="1714">
                  <c:v>93.877882999999997</c:v>
                </c:pt>
                <c:pt idx="1715">
                  <c:v>93.881042499999992</c:v>
                </c:pt>
                <c:pt idx="1716">
                  <c:v>100.25350199999998</c:v>
                </c:pt>
                <c:pt idx="1717">
                  <c:v>100.25666149999999</c:v>
                </c:pt>
                <c:pt idx="1718">
                  <c:v>100.25982099999999</c:v>
                </c:pt>
                <c:pt idx="1719">
                  <c:v>93.893680499999988</c:v>
                </c:pt>
                <c:pt idx="1720">
                  <c:v>100.26613999999999</c:v>
                </c:pt>
                <c:pt idx="1721">
                  <c:v>100.26929949999999</c:v>
                </c:pt>
                <c:pt idx="1722">
                  <c:v>93.903158999999988</c:v>
                </c:pt>
                <c:pt idx="1723">
                  <c:v>100.27561849999999</c:v>
                </c:pt>
                <c:pt idx="1724">
                  <c:v>93.909477999999993</c:v>
                </c:pt>
                <c:pt idx="1725">
                  <c:v>93.912637499999988</c:v>
                </c:pt>
                <c:pt idx="1726">
                  <c:v>100.28509699999999</c:v>
                </c:pt>
                <c:pt idx="1727">
                  <c:v>93.918956499999993</c:v>
                </c:pt>
                <c:pt idx="1728">
                  <c:v>93.922115999999988</c:v>
                </c:pt>
                <c:pt idx="1729">
                  <c:v>100.29457549999999</c:v>
                </c:pt>
                <c:pt idx="1730">
                  <c:v>93.928434999999993</c:v>
                </c:pt>
                <c:pt idx="1731">
                  <c:v>93.931594499999989</c:v>
                </c:pt>
                <c:pt idx="1732">
                  <c:v>100.30405399999999</c:v>
                </c:pt>
                <c:pt idx="1733">
                  <c:v>93.937913499999993</c:v>
                </c:pt>
                <c:pt idx="1734">
                  <c:v>100.31037299999998</c:v>
                </c:pt>
                <c:pt idx="1735">
                  <c:v>100.31353249999999</c:v>
                </c:pt>
                <c:pt idx="1736">
                  <c:v>100.31669199999999</c:v>
                </c:pt>
                <c:pt idx="1737">
                  <c:v>93.950551499999989</c:v>
                </c:pt>
                <c:pt idx="1738">
                  <c:v>100.32301099999998</c:v>
                </c:pt>
                <c:pt idx="1739">
                  <c:v>93.956870499999994</c:v>
                </c:pt>
                <c:pt idx="1740">
                  <c:v>100.32932999999998</c:v>
                </c:pt>
                <c:pt idx="1741">
                  <c:v>93.963189499999999</c:v>
                </c:pt>
                <c:pt idx="1742">
                  <c:v>93.966348999999994</c:v>
                </c:pt>
                <c:pt idx="1743">
                  <c:v>93.969508499999989</c:v>
                </c:pt>
                <c:pt idx="1744">
                  <c:v>93.972667999999999</c:v>
                </c:pt>
                <c:pt idx="1745">
                  <c:v>93.975827499999994</c:v>
                </c:pt>
                <c:pt idx="1746">
                  <c:v>93.978986999999989</c:v>
                </c:pt>
                <c:pt idx="1747">
                  <c:v>100.35144649999998</c:v>
                </c:pt>
                <c:pt idx="1748">
                  <c:v>100.35460599999999</c:v>
                </c:pt>
                <c:pt idx="1749">
                  <c:v>93.98846549999999</c:v>
                </c:pt>
                <c:pt idx="1750">
                  <c:v>100.36092499999998</c:v>
                </c:pt>
                <c:pt idx="1751">
                  <c:v>93.994784499999994</c:v>
                </c:pt>
                <c:pt idx="1752">
                  <c:v>93.99794399999999</c:v>
                </c:pt>
                <c:pt idx="1753">
                  <c:v>100.37040349999998</c:v>
                </c:pt>
                <c:pt idx="1754">
                  <c:v>94.004262999999995</c:v>
                </c:pt>
                <c:pt idx="1755">
                  <c:v>100.37672249999999</c:v>
                </c:pt>
                <c:pt idx="1756">
                  <c:v>100.37988199999998</c:v>
                </c:pt>
                <c:pt idx="1757">
                  <c:v>94.013741499999995</c:v>
                </c:pt>
                <c:pt idx="1758">
                  <c:v>94.01690099999999</c:v>
                </c:pt>
                <c:pt idx="1759">
                  <c:v>94.020060499999985</c:v>
                </c:pt>
                <c:pt idx="1760">
                  <c:v>94.023219999999995</c:v>
                </c:pt>
                <c:pt idx="1761">
                  <c:v>94.02637949999999</c:v>
                </c:pt>
                <c:pt idx="1762">
                  <c:v>100.39883899999998</c:v>
                </c:pt>
                <c:pt idx="1763">
                  <c:v>94.032698499999995</c:v>
                </c:pt>
                <c:pt idx="1764">
                  <c:v>94.03585799999999</c:v>
                </c:pt>
                <c:pt idx="1765">
                  <c:v>94.039017499999986</c:v>
                </c:pt>
                <c:pt idx="1766">
                  <c:v>94.042176999999995</c:v>
                </c:pt>
                <c:pt idx="1767">
                  <c:v>100.41463649999999</c:v>
                </c:pt>
                <c:pt idx="1768">
                  <c:v>94.048495999999986</c:v>
                </c:pt>
                <c:pt idx="1769">
                  <c:v>94.051655499999995</c:v>
                </c:pt>
                <c:pt idx="1770">
                  <c:v>94.054814999999991</c:v>
                </c:pt>
                <c:pt idx="1771">
                  <c:v>94.057974499999986</c:v>
                </c:pt>
                <c:pt idx="1772">
                  <c:v>94.061133999999996</c:v>
                </c:pt>
                <c:pt idx="1773">
                  <c:v>94.064293499999991</c:v>
                </c:pt>
                <c:pt idx="1774">
                  <c:v>94.067452999999986</c:v>
                </c:pt>
                <c:pt idx="1775">
                  <c:v>87.7013125</c:v>
                </c:pt>
                <c:pt idx="1776">
                  <c:v>94.073771999999991</c:v>
                </c:pt>
                <c:pt idx="1777">
                  <c:v>94.076931499999986</c:v>
                </c:pt>
                <c:pt idx="1778">
                  <c:v>87.710791</c:v>
                </c:pt>
                <c:pt idx="1779">
                  <c:v>94.083250499999991</c:v>
                </c:pt>
                <c:pt idx="1780">
                  <c:v>94.086409999999987</c:v>
                </c:pt>
                <c:pt idx="1781">
                  <c:v>94.089569499999996</c:v>
                </c:pt>
                <c:pt idx="1782">
                  <c:v>94.092728999999991</c:v>
                </c:pt>
                <c:pt idx="1783">
                  <c:v>94.095888499999987</c:v>
                </c:pt>
                <c:pt idx="1784">
                  <c:v>87.729748000000001</c:v>
                </c:pt>
                <c:pt idx="1785">
                  <c:v>94.102207499999992</c:v>
                </c:pt>
                <c:pt idx="1786">
                  <c:v>94.105366999999987</c:v>
                </c:pt>
                <c:pt idx="1787">
                  <c:v>94.108526499999996</c:v>
                </c:pt>
                <c:pt idx="1788">
                  <c:v>94.111685999999992</c:v>
                </c:pt>
                <c:pt idx="1789">
                  <c:v>87.745545499999992</c:v>
                </c:pt>
                <c:pt idx="1790">
                  <c:v>94.118004999999997</c:v>
                </c:pt>
                <c:pt idx="1791">
                  <c:v>94.121164499999992</c:v>
                </c:pt>
                <c:pt idx="1792">
                  <c:v>94.124323999999987</c:v>
                </c:pt>
                <c:pt idx="1793">
                  <c:v>94.127483499999997</c:v>
                </c:pt>
                <c:pt idx="1794">
                  <c:v>94.130642999999992</c:v>
                </c:pt>
                <c:pt idx="1795">
                  <c:v>94.133802499999987</c:v>
                </c:pt>
                <c:pt idx="1796">
                  <c:v>94.136961999999997</c:v>
                </c:pt>
                <c:pt idx="1797">
                  <c:v>94.140121499999992</c:v>
                </c:pt>
                <c:pt idx="1798">
                  <c:v>94.143280999999988</c:v>
                </c:pt>
                <c:pt idx="1799">
                  <c:v>94.146440499999997</c:v>
                </c:pt>
                <c:pt idx="1800">
                  <c:v>94.149599999999992</c:v>
                </c:pt>
                <c:pt idx="1801">
                  <c:v>94.152759499999988</c:v>
                </c:pt>
                <c:pt idx="1802">
                  <c:v>94.155918999999997</c:v>
                </c:pt>
                <c:pt idx="1803">
                  <c:v>94.159078499999993</c:v>
                </c:pt>
                <c:pt idx="1804">
                  <c:v>94.162237999999988</c:v>
                </c:pt>
                <c:pt idx="1805">
                  <c:v>94.165397499999997</c:v>
                </c:pt>
                <c:pt idx="1806">
                  <c:v>94.168556999999993</c:v>
                </c:pt>
                <c:pt idx="1807">
                  <c:v>94.171716499999988</c:v>
                </c:pt>
                <c:pt idx="1808">
                  <c:v>94.174875999999998</c:v>
                </c:pt>
                <c:pt idx="1809">
                  <c:v>94.178035499999993</c:v>
                </c:pt>
                <c:pt idx="1810">
                  <c:v>87.811894999999993</c:v>
                </c:pt>
                <c:pt idx="1811">
                  <c:v>94.184354499999998</c:v>
                </c:pt>
                <c:pt idx="1812">
                  <c:v>94.187513999999993</c:v>
                </c:pt>
                <c:pt idx="1813">
                  <c:v>94.190673499999988</c:v>
                </c:pt>
                <c:pt idx="1814">
                  <c:v>94.193832999999998</c:v>
                </c:pt>
                <c:pt idx="1815">
                  <c:v>94.196992499999993</c:v>
                </c:pt>
                <c:pt idx="1816">
                  <c:v>94.200151999999989</c:v>
                </c:pt>
                <c:pt idx="1817">
                  <c:v>94.203311499999998</c:v>
                </c:pt>
                <c:pt idx="1818">
                  <c:v>94.206470999999993</c:v>
                </c:pt>
                <c:pt idx="1819">
                  <c:v>94.209630499999989</c:v>
                </c:pt>
                <c:pt idx="1820">
                  <c:v>94.212789999999984</c:v>
                </c:pt>
                <c:pt idx="1821">
                  <c:v>94.215949499999994</c:v>
                </c:pt>
                <c:pt idx="1822">
                  <c:v>94.219108999999989</c:v>
                </c:pt>
                <c:pt idx="1823">
                  <c:v>94.222268499999998</c:v>
                </c:pt>
                <c:pt idx="1824">
                  <c:v>94.225427999999994</c:v>
                </c:pt>
                <c:pt idx="1825">
                  <c:v>87.859287499999994</c:v>
                </c:pt>
                <c:pt idx="1826">
                  <c:v>94.231746999999999</c:v>
                </c:pt>
                <c:pt idx="1827">
                  <c:v>94.234906499999994</c:v>
                </c:pt>
                <c:pt idx="1828">
                  <c:v>94.238065999999989</c:v>
                </c:pt>
                <c:pt idx="1829">
                  <c:v>94.241225499999985</c:v>
                </c:pt>
                <c:pt idx="1830">
                  <c:v>94.244384999999994</c:v>
                </c:pt>
                <c:pt idx="1831">
                  <c:v>94.247544499999989</c:v>
                </c:pt>
                <c:pt idx="1832">
                  <c:v>94.250703999999985</c:v>
                </c:pt>
                <c:pt idx="1833">
                  <c:v>94.253863499999994</c:v>
                </c:pt>
                <c:pt idx="1834">
                  <c:v>87.887722999999994</c:v>
                </c:pt>
                <c:pt idx="1835">
                  <c:v>94.260182499999985</c:v>
                </c:pt>
                <c:pt idx="1836">
                  <c:v>94.263341999999994</c:v>
                </c:pt>
                <c:pt idx="1837">
                  <c:v>94.26650149999999</c:v>
                </c:pt>
                <c:pt idx="1838">
                  <c:v>94.269660999999985</c:v>
                </c:pt>
                <c:pt idx="1839">
                  <c:v>87.903520499999999</c:v>
                </c:pt>
                <c:pt idx="1840">
                  <c:v>87.906679999999994</c:v>
                </c:pt>
                <c:pt idx="1841">
                  <c:v>87.90983949999999</c:v>
                </c:pt>
                <c:pt idx="1842">
                  <c:v>87.912998999999999</c:v>
                </c:pt>
                <c:pt idx="1843">
                  <c:v>87.916158499999995</c:v>
                </c:pt>
                <c:pt idx="1844">
                  <c:v>87.91931799999999</c:v>
                </c:pt>
                <c:pt idx="1845">
                  <c:v>87.922477499999999</c:v>
                </c:pt>
                <c:pt idx="1846">
                  <c:v>94.29493699999999</c:v>
                </c:pt>
                <c:pt idx="1847">
                  <c:v>94.298096499999986</c:v>
                </c:pt>
                <c:pt idx="1848">
                  <c:v>94.301255999999995</c:v>
                </c:pt>
                <c:pt idx="1849">
                  <c:v>94.30441549999999</c:v>
                </c:pt>
                <c:pt idx="1850">
                  <c:v>94.307574999999986</c:v>
                </c:pt>
                <c:pt idx="1851">
                  <c:v>87.9414345</c:v>
                </c:pt>
                <c:pt idx="1852">
                  <c:v>94.313893999999991</c:v>
                </c:pt>
                <c:pt idx="1853">
                  <c:v>94.317053499999986</c:v>
                </c:pt>
                <c:pt idx="1854">
                  <c:v>87.950913</c:v>
                </c:pt>
                <c:pt idx="1855">
                  <c:v>87.954072499999995</c:v>
                </c:pt>
                <c:pt idx="1856">
                  <c:v>87.957231999999991</c:v>
                </c:pt>
                <c:pt idx="1857">
                  <c:v>87.9603915</c:v>
                </c:pt>
                <c:pt idx="1858">
                  <c:v>87.963550999999995</c:v>
                </c:pt>
                <c:pt idx="1859">
                  <c:v>87.966710499999991</c:v>
                </c:pt>
                <c:pt idx="1860">
                  <c:v>94.339169999999996</c:v>
                </c:pt>
                <c:pt idx="1861">
                  <c:v>94.342329499999991</c:v>
                </c:pt>
                <c:pt idx="1862">
                  <c:v>94.345488999999986</c:v>
                </c:pt>
                <c:pt idx="1863">
                  <c:v>94.348648499999996</c:v>
                </c:pt>
                <c:pt idx="1864">
                  <c:v>94.351807999999991</c:v>
                </c:pt>
                <c:pt idx="1865">
                  <c:v>94.354967499999987</c:v>
                </c:pt>
                <c:pt idx="1866">
                  <c:v>87.988827000000001</c:v>
                </c:pt>
                <c:pt idx="1867">
                  <c:v>94.361286499999991</c:v>
                </c:pt>
                <c:pt idx="1868">
                  <c:v>87.995145999999991</c:v>
                </c:pt>
                <c:pt idx="1869">
                  <c:v>87.998305500000001</c:v>
                </c:pt>
                <c:pt idx="1870">
                  <c:v>94.370764999999992</c:v>
                </c:pt>
                <c:pt idx="1871">
                  <c:v>88.004624499999991</c:v>
                </c:pt>
                <c:pt idx="1872">
                  <c:v>88.007784000000001</c:v>
                </c:pt>
                <c:pt idx="1873">
                  <c:v>88.010943499999996</c:v>
                </c:pt>
                <c:pt idx="1874">
                  <c:v>88.014102999999992</c:v>
                </c:pt>
                <c:pt idx="1875">
                  <c:v>88.017262500000001</c:v>
                </c:pt>
                <c:pt idx="1876">
                  <c:v>88.020421999999996</c:v>
                </c:pt>
                <c:pt idx="1877">
                  <c:v>94.392881499999987</c:v>
                </c:pt>
                <c:pt idx="1878">
                  <c:v>88.026741000000001</c:v>
                </c:pt>
                <c:pt idx="1879">
                  <c:v>81.660600500000001</c:v>
                </c:pt>
                <c:pt idx="1880">
                  <c:v>88.033059999999992</c:v>
                </c:pt>
                <c:pt idx="1881">
                  <c:v>88.036219500000001</c:v>
                </c:pt>
                <c:pt idx="1882">
                  <c:v>88.039378999999997</c:v>
                </c:pt>
                <c:pt idx="1883">
                  <c:v>94.411838499999988</c:v>
                </c:pt>
                <c:pt idx="1884">
                  <c:v>94.414997999999997</c:v>
                </c:pt>
                <c:pt idx="1885">
                  <c:v>88.048857499999997</c:v>
                </c:pt>
                <c:pt idx="1886">
                  <c:v>88.052016999999992</c:v>
                </c:pt>
                <c:pt idx="1887">
                  <c:v>94.424476499999997</c:v>
                </c:pt>
                <c:pt idx="1888">
                  <c:v>88.058335999999997</c:v>
                </c:pt>
                <c:pt idx="1889">
                  <c:v>88.061495499999992</c:v>
                </c:pt>
                <c:pt idx="1890">
                  <c:v>88.064655000000002</c:v>
                </c:pt>
                <c:pt idx="1891">
                  <c:v>88.067814499999997</c:v>
                </c:pt>
                <c:pt idx="1892">
                  <c:v>88.070973999999993</c:v>
                </c:pt>
                <c:pt idx="1893">
                  <c:v>88.074133500000002</c:v>
                </c:pt>
                <c:pt idx="1894">
                  <c:v>88.077292999999997</c:v>
                </c:pt>
                <c:pt idx="1895">
                  <c:v>88.080452499999993</c:v>
                </c:pt>
                <c:pt idx="1896">
                  <c:v>88.083612000000002</c:v>
                </c:pt>
                <c:pt idx="1897">
                  <c:v>88.086771499999998</c:v>
                </c:pt>
                <c:pt idx="1898">
                  <c:v>88.089930999999993</c:v>
                </c:pt>
                <c:pt idx="1899">
                  <c:v>88.093090499999988</c:v>
                </c:pt>
                <c:pt idx="1900">
                  <c:v>88.096249999999998</c:v>
                </c:pt>
                <c:pt idx="1901">
                  <c:v>88.099409499999993</c:v>
                </c:pt>
                <c:pt idx="1902">
                  <c:v>88.102569000000003</c:v>
                </c:pt>
                <c:pt idx="1903">
                  <c:v>88.105728499999998</c:v>
                </c:pt>
                <c:pt idx="1904">
                  <c:v>88.108887999999993</c:v>
                </c:pt>
                <c:pt idx="1905">
                  <c:v>81.742747500000007</c:v>
                </c:pt>
                <c:pt idx="1906">
                  <c:v>88.115206999999998</c:v>
                </c:pt>
                <c:pt idx="1907">
                  <c:v>81.749066499999998</c:v>
                </c:pt>
                <c:pt idx="1908">
                  <c:v>88.121525999999989</c:v>
                </c:pt>
                <c:pt idx="1909">
                  <c:v>81.755385500000003</c:v>
                </c:pt>
                <c:pt idx="1910">
                  <c:v>81.758544999999998</c:v>
                </c:pt>
                <c:pt idx="1911">
                  <c:v>88.131004499999989</c:v>
                </c:pt>
                <c:pt idx="1912">
                  <c:v>81.764864000000003</c:v>
                </c:pt>
                <c:pt idx="1913">
                  <c:v>81.768023499999998</c:v>
                </c:pt>
                <c:pt idx="1914">
                  <c:v>88.140482999999989</c:v>
                </c:pt>
                <c:pt idx="1915">
                  <c:v>88.143642499999999</c:v>
                </c:pt>
                <c:pt idx="1916">
                  <c:v>88.146801999999994</c:v>
                </c:pt>
                <c:pt idx="1917">
                  <c:v>81.780661500000008</c:v>
                </c:pt>
                <c:pt idx="1918">
                  <c:v>81.783821000000003</c:v>
                </c:pt>
                <c:pt idx="1919">
                  <c:v>81.786980499999999</c:v>
                </c:pt>
                <c:pt idx="1920">
                  <c:v>88.159439999999989</c:v>
                </c:pt>
                <c:pt idx="1921">
                  <c:v>88.162599499999999</c:v>
                </c:pt>
                <c:pt idx="1922">
                  <c:v>81.796458999999999</c:v>
                </c:pt>
                <c:pt idx="1923">
                  <c:v>81.799618500000008</c:v>
                </c:pt>
                <c:pt idx="1924">
                  <c:v>88.172077999999999</c:v>
                </c:pt>
                <c:pt idx="1925">
                  <c:v>81.805937499999999</c:v>
                </c:pt>
                <c:pt idx="1926">
                  <c:v>81.809097000000008</c:v>
                </c:pt>
                <c:pt idx="1927">
                  <c:v>88.181556499999999</c:v>
                </c:pt>
                <c:pt idx="1928">
                  <c:v>81.815415999999999</c:v>
                </c:pt>
                <c:pt idx="1929">
                  <c:v>88.18787549999999</c:v>
                </c:pt>
                <c:pt idx="1930">
                  <c:v>81.821735000000004</c:v>
                </c:pt>
                <c:pt idx="1931">
                  <c:v>81.824894499999999</c:v>
                </c:pt>
                <c:pt idx="1932">
                  <c:v>81.828053999999995</c:v>
                </c:pt>
                <c:pt idx="1933">
                  <c:v>88.2005135</c:v>
                </c:pt>
                <c:pt idx="1934">
                  <c:v>81.834372999999999</c:v>
                </c:pt>
                <c:pt idx="1935">
                  <c:v>81.837532499999995</c:v>
                </c:pt>
                <c:pt idx="1936">
                  <c:v>81.840692000000004</c:v>
                </c:pt>
                <c:pt idx="1937">
                  <c:v>81.8438515</c:v>
                </c:pt>
                <c:pt idx="1938">
                  <c:v>81.847010999999995</c:v>
                </c:pt>
                <c:pt idx="1939">
                  <c:v>81.850170500000004</c:v>
                </c:pt>
                <c:pt idx="1940">
                  <c:v>81.85333</c:v>
                </c:pt>
                <c:pt idx="1941">
                  <c:v>81.856489499999995</c:v>
                </c:pt>
                <c:pt idx="1942">
                  <c:v>81.859649000000005</c:v>
                </c:pt>
                <c:pt idx="1943">
                  <c:v>81.8628085</c:v>
                </c:pt>
                <c:pt idx="1944">
                  <c:v>81.865967999999995</c:v>
                </c:pt>
                <c:pt idx="1945">
                  <c:v>81.869127500000005</c:v>
                </c:pt>
                <c:pt idx="1946">
                  <c:v>81.872287</c:v>
                </c:pt>
                <c:pt idx="1947">
                  <c:v>81.875446499999995</c:v>
                </c:pt>
                <c:pt idx="1948">
                  <c:v>81.878606000000005</c:v>
                </c:pt>
                <c:pt idx="1949">
                  <c:v>81.8817655</c:v>
                </c:pt>
                <c:pt idx="1950">
                  <c:v>81.884924999999996</c:v>
                </c:pt>
                <c:pt idx="1951">
                  <c:v>81.888084500000005</c:v>
                </c:pt>
                <c:pt idx="1952">
                  <c:v>81.891244</c:v>
                </c:pt>
                <c:pt idx="1953">
                  <c:v>81.894403499999996</c:v>
                </c:pt>
                <c:pt idx="1954">
                  <c:v>75.528262999999995</c:v>
                </c:pt>
                <c:pt idx="1955">
                  <c:v>81.900722500000001</c:v>
                </c:pt>
                <c:pt idx="1956">
                  <c:v>81.903881999999996</c:v>
                </c:pt>
                <c:pt idx="1957">
                  <c:v>81.907041500000005</c:v>
                </c:pt>
                <c:pt idx="1958">
                  <c:v>81.910201000000001</c:v>
                </c:pt>
                <c:pt idx="1959">
                  <c:v>75.544060499999986</c:v>
                </c:pt>
                <c:pt idx="1960">
                  <c:v>75.547219999999996</c:v>
                </c:pt>
                <c:pt idx="1961">
                  <c:v>75.550379499999991</c:v>
                </c:pt>
                <c:pt idx="1962">
                  <c:v>75.553538999999986</c:v>
                </c:pt>
                <c:pt idx="1963">
                  <c:v>75.556698499999996</c:v>
                </c:pt>
                <c:pt idx="1964">
                  <c:v>75.559857999999991</c:v>
                </c:pt>
                <c:pt idx="1965">
                  <c:v>75.563017499999987</c:v>
                </c:pt>
                <c:pt idx="1966">
                  <c:v>81.935477000000006</c:v>
                </c:pt>
                <c:pt idx="1967">
                  <c:v>75.569336499999991</c:v>
                </c:pt>
                <c:pt idx="1968">
                  <c:v>75.572495999999987</c:v>
                </c:pt>
                <c:pt idx="1969">
                  <c:v>75.575655499999996</c:v>
                </c:pt>
                <c:pt idx="1970">
                  <c:v>75.578814999999992</c:v>
                </c:pt>
                <c:pt idx="1971">
                  <c:v>75.581974499999987</c:v>
                </c:pt>
                <c:pt idx="1972">
                  <c:v>75.585133999999996</c:v>
                </c:pt>
                <c:pt idx="1973">
                  <c:v>75.588293499999992</c:v>
                </c:pt>
                <c:pt idx="1974">
                  <c:v>75.591452999999987</c:v>
                </c:pt>
                <c:pt idx="1975">
                  <c:v>75.594612499999997</c:v>
                </c:pt>
                <c:pt idx="1976">
                  <c:v>75.597771999999992</c:v>
                </c:pt>
                <c:pt idx="1977">
                  <c:v>75.600931499999987</c:v>
                </c:pt>
                <c:pt idx="1978">
                  <c:v>75.604090999999997</c:v>
                </c:pt>
                <c:pt idx="1979">
                  <c:v>75.607250499999992</c:v>
                </c:pt>
                <c:pt idx="1980">
                  <c:v>75.610409999999987</c:v>
                </c:pt>
                <c:pt idx="1981">
                  <c:v>75.613569499999997</c:v>
                </c:pt>
                <c:pt idx="1982">
                  <c:v>75.616728999999992</c:v>
                </c:pt>
                <c:pt idx="1983">
                  <c:v>69.250488499999989</c:v>
                </c:pt>
                <c:pt idx="1984">
                  <c:v>75.623047999999997</c:v>
                </c:pt>
                <c:pt idx="1985">
                  <c:v>75.626207499999992</c:v>
                </c:pt>
                <c:pt idx="1986">
                  <c:v>69.259966999999989</c:v>
                </c:pt>
                <c:pt idx="1987">
                  <c:v>75.632526499999997</c:v>
                </c:pt>
                <c:pt idx="1988">
                  <c:v>75.635685999999993</c:v>
                </c:pt>
                <c:pt idx="1989">
                  <c:v>69.269445499999989</c:v>
                </c:pt>
                <c:pt idx="1990">
                  <c:v>75.642004999999983</c:v>
                </c:pt>
                <c:pt idx="1991">
                  <c:v>75.645164499999993</c:v>
                </c:pt>
                <c:pt idx="1992">
                  <c:v>69.278923999999989</c:v>
                </c:pt>
                <c:pt idx="1993">
                  <c:v>69.282083499999999</c:v>
                </c:pt>
                <c:pt idx="1994">
                  <c:v>69.285242999999994</c:v>
                </c:pt>
                <c:pt idx="1995">
                  <c:v>69.288402499999989</c:v>
                </c:pt>
                <c:pt idx="1996">
                  <c:v>69.291561999999999</c:v>
                </c:pt>
                <c:pt idx="1997">
                  <c:v>69.294721499999994</c:v>
                </c:pt>
                <c:pt idx="1998">
                  <c:v>62.928581000000001</c:v>
                </c:pt>
                <c:pt idx="1999">
                  <c:v>69.301040499999985</c:v>
                </c:pt>
                <c:pt idx="2000">
                  <c:v>69.304199999999994</c:v>
                </c:pt>
                <c:pt idx="2001">
                  <c:v>62.938059500000001</c:v>
                </c:pt>
                <c:pt idx="2002">
                  <c:v>69.310518999999999</c:v>
                </c:pt>
                <c:pt idx="2003">
                  <c:v>69.313678499999995</c:v>
                </c:pt>
                <c:pt idx="2004">
                  <c:v>62.947538000000002</c:v>
                </c:pt>
                <c:pt idx="2005">
                  <c:v>62.950697499999997</c:v>
                </c:pt>
                <c:pt idx="2006">
                  <c:v>69.323156999999995</c:v>
                </c:pt>
                <c:pt idx="2007">
                  <c:v>62.957016500000002</c:v>
                </c:pt>
                <c:pt idx="2008">
                  <c:v>62.960175999999997</c:v>
                </c:pt>
                <c:pt idx="2009">
                  <c:v>62.963335500000007</c:v>
                </c:pt>
                <c:pt idx="2010">
                  <c:v>62.966495000000002</c:v>
                </c:pt>
                <c:pt idx="2011">
                  <c:v>62.969654499999997</c:v>
                </c:pt>
                <c:pt idx="2012">
                  <c:v>62.972814000000007</c:v>
                </c:pt>
                <c:pt idx="2013">
                  <c:v>62.975973500000002</c:v>
                </c:pt>
                <c:pt idx="2014">
                  <c:v>62.979132999999997</c:v>
                </c:pt>
                <c:pt idx="2015">
                  <c:v>56.612992499999997</c:v>
                </c:pt>
                <c:pt idx="2016">
                  <c:v>62.985452000000002</c:v>
                </c:pt>
                <c:pt idx="2017">
                  <c:v>56.619311500000002</c:v>
                </c:pt>
                <c:pt idx="2018">
                  <c:v>56.622470999999997</c:v>
                </c:pt>
                <c:pt idx="2019">
                  <c:v>56.625630500000007</c:v>
                </c:pt>
                <c:pt idx="2020">
                  <c:v>56.628790000000002</c:v>
                </c:pt>
                <c:pt idx="2021">
                  <c:v>56.631949499999997</c:v>
                </c:pt>
                <c:pt idx="2022">
                  <c:v>56.635109000000007</c:v>
                </c:pt>
                <c:pt idx="2023">
                  <c:v>56.638268500000002</c:v>
                </c:pt>
                <c:pt idx="2024">
                  <c:v>50.272127999999995</c:v>
                </c:pt>
                <c:pt idx="2025">
                  <c:v>50.275287499999997</c:v>
                </c:pt>
                <c:pt idx="2026">
                  <c:v>56.647747000000003</c:v>
                </c:pt>
                <c:pt idx="2027">
                  <c:v>50.281606499999995</c:v>
                </c:pt>
                <c:pt idx="2028">
                  <c:v>50.284765999999998</c:v>
                </c:pt>
                <c:pt idx="2029">
                  <c:v>50.2879255</c:v>
                </c:pt>
                <c:pt idx="2030">
                  <c:v>50.291085000000002</c:v>
                </c:pt>
                <c:pt idx="2031">
                  <c:v>50.294244499999998</c:v>
                </c:pt>
                <c:pt idx="2032">
                  <c:v>50.297404</c:v>
                </c:pt>
                <c:pt idx="2033">
                  <c:v>43.9312635</c:v>
                </c:pt>
                <c:pt idx="2034">
                  <c:v>50.303722999999998</c:v>
                </c:pt>
                <c:pt idx="2035">
                  <c:v>43.937582500000005</c:v>
                </c:pt>
                <c:pt idx="2036">
                  <c:v>43.940742</c:v>
                </c:pt>
                <c:pt idx="2037">
                  <c:v>43.943901500000003</c:v>
                </c:pt>
                <c:pt idx="2038">
                  <c:v>43.947061000000005</c:v>
                </c:pt>
                <c:pt idx="2039">
                  <c:v>43.9502205</c:v>
                </c:pt>
                <c:pt idx="2040">
                  <c:v>43.953380000000003</c:v>
                </c:pt>
                <c:pt idx="2041">
                  <c:v>43.956539500000005</c:v>
                </c:pt>
                <c:pt idx="2042">
                  <c:v>43.959699000000001</c:v>
                </c:pt>
                <c:pt idx="2043">
                  <c:v>43.962858500000003</c:v>
                </c:pt>
                <c:pt idx="2044">
                  <c:v>43.966018000000005</c:v>
                </c:pt>
                <c:pt idx="2045">
                  <c:v>43.969177500000001</c:v>
                </c:pt>
                <c:pt idx="2046">
                  <c:v>43.972337000000003</c:v>
                </c:pt>
                <c:pt idx="2047">
                  <c:v>37.606196500000003</c:v>
                </c:pt>
                <c:pt idx="2048">
                  <c:v>43.978656000000001</c:v>
                </c:pt>
                <c:pt idx="2049">
                  <c:v>43.981815500000003</c:v>
                </c:pt>
                <c:pt idx="2050">
                  <c:v>43.984975000000006</c:v>
                </c:pt>
                <c:pt idx="2051">
                  <c:v>43.988134500000001</c:v>
                </c:pt>
                <c:pt idx="2052">
                  <c:v>43.991294000000003</c:v>
                </c:pt>
                <c:pt idx="2053">
                  <c:v>43.994453500000006</c:v>
                </c:pt>
                <c:pt idx="2054">
                  <c:v>43.997613000000001</c:v>
                </c:pt>
                <c:pt idx="2055">
                  <c:v>37.631472500000001</c:v>
                </c:pt>
                <c:pt idx="2056">
                  <c:v>37.634632000000003</c:v>
                </c:pt>
                <c:pt idx="2057">
                  <c:v>44.007091500000001</c:v>
                </c:pt>
                <c:pt idx="2058">
                  <c:v>44.010251000000004</c:v>
                </c:pt>
                <c:pt idx="2059">
                  <c:v>37.644110500000004</c:v>
                </c:pt>
                <c:pt idx="2060">
                  <c:v>44.016570000000002</c:v>
                </c:pt>
                <c:pt idx="2061">
                  <c:v>37.650429500000001</c:v>
                </c:pt>
                <c:pt idx="2062">
                  <c:v>37.653589000000004</c:v>
                </c:pt>
                <c:pt idx="2063">
                  <c:v>31.287448500000004</c:v>
                </c:pt>
                <c:pt idx="2064">
                  <c:v>37.659908000000001</c:v>
                </c:pt>
                <c:pt idx="2065">
                  <c:v>37.663067499999997</c:v>
                </c:pt>
                <c:pt idx="2066">
                  <c:v>31.296927000000004</c:v>
                </c:pt>
                <c:pt idx="2067">
                  <c:v>37.669386500000002</c:v>
                </c:pt>
                <c:pt idx="2068">
                  <c:v>37.672546000000004</c:v>
                </c:pt>
                <c:pt idx="2069">
                  <c:v>31.306405500000004</c:v>
                </c:pt>
                <c:pt idx="2070">
                  <c:v>37.678865000000002</c:v>
                </c:pt>
                <c:pt idx="2071">
                  <c:v>37.682024500000004</c:v>
                </c:pt>
                <c:pt idx="2072">
                  <c:v>31.315884000000004</c:v>
                </c:pt>
                <c:pt idx="2073">
                  <c:v>37.688343500000002</c:v>
                </c:pt>
                <c:pt idx="2074">
                  <c:v>37.691502999999997</c:v>
                </c:pt>
                <c:pt idx="2075">
                  <c:v>31.325362500000004</c:v>
                </c:pt>
                <c:pt idx="2076">
                  <c:v>31.328522000000007</c:v>
                </c:pt>
                <c:pt idx="2077">
                  <c:v>31.331681500000002</c:v>
                </c:pt>
                <c:pt idx="2078">
                  <c:v>31.334841000000004</c:v>
                </c:pt>
                <c:pt idx="2079">
                  <c:v>31.338000500000007</c:v>
                </c:pt>
                <c:pt idx="2080">
                  <c:v>31.341160000000002</c:v>
                </c:pt>
                <c:pt idx="2081">
                  <c:v>37.7136195</c:v>
                </c:pt>
                <c:pt idx="2082">
                  <c:v>37.716779000000002</c:v>
                </c:pt>
                <c:pt idx="2083">
                  <c:v>31.350638500000002</c:v>
                </c:pt>
                <c:pt idx="2084">
                  <c:v>31.353798000000005</c:v>
                </c:pt>
                <c:pt idx="2085">
                  <c:v>31.356957500000007</c:v>
                </c:pt>
                <c:pt idx="2086">
                  <c:v>31.360117000000002</c:v>
                </c:pt>
                <c:pt idx="2087">
                  <c:v>31.363276500000005</c:v>
                </c:pt>
                <c:pt idx="2088">
                  <c:v>31.366436000000007</c:v>
                </c:pt>
                <c:pt idx="2089">
                  <c:v>31.369595500000003</c:v>
                </c:pt>
                <c:pt idx="2090">
                  <c:v>31.372755000000005</c:v>
                </c:pt>
                <c:pt idx="2091">
                  <c:v>31.375914500000007</c:v>
                </c:pt>
                <c:pt idx="2092">
                  <c:v>25.009774</c:v>
                </c:pt>
                <c:pt idx="2093">
                  <c:v>31.382233500000005</c:v>
                </c:pt>
                <c:pt idx="2094">
                  <c:v>31.385393000000008</c:v>
                </c:pt>
                <c:pt idx="2095">
                  <c:v>25.0192525</c:v>
                </c:pt>
                <c:pt idx="2096">
                  <c:v>31.391712000000005</c:v>
                </c:pt>
                <c:pt idx="2097">
                  <c:v>31.394871500000001</c:v>
                </c:pt>
                <c:pt idx="2098">
                  <c:v>25.028731000000001</c:v>
                </c:pt>
                <c:pt idx="2099">
                  <c:v>31.401190500000006</c:v>
                </c:pt>
                <c:pt idx="2100">
                  <c:v>25.035050000000005</c:v>
                </c:pt>
                <c:pt idx="2101">
                  <c:v>31.407509500000003</c:v>
                </c:pt>
                <c:pt idx="2102">
                  <c:v>31.410669000000006</c:v>
                </c:pt>
                <c:pt idx="2103">
                  <c:v>25.044528500000006</c:v>
                </c:pt>
                <c:pt idx="2104">
                  <c:v>25.047688000000001</c:v>
                </c:pt>
                <c:pt idx="2105">
                  <c:v>25.050847500000003</c:v>
                </c:pt>
                <c:pt idx="2106">
                  <c:v>25.054006999999999</c:v>
                </c:pt>
                <c:pt idx="2107">
                  <c:v>31.426466500000004</c:v>
                </c:pt>
                <c:pt idx="2108">
                  <c:v>25.060326000000003</c:v>
                </c:pt>
                <c:pt idx="2109">
                  <c:v>25.063485500000006</c:v>
                </c:pt>
                <c:pt idx="2110">
                  <c:v>31.435945000000004</c:v>
                </c:pt>
                <c:pt idx="2111">
                  <c:v>25.069804500000004</c:v>
                </c:pt>
                <c:pt idx="2112">
                  <c:v>25.072964000000006</c:v>
                </c:pt>
                <c:pt idx="2113">
                  <c:v>25.076123500000001</c:v>
                </c:pt>
                <c:pt idx="2114">
                  <c:v>25.079283000000004</c:v>
                </c:pt>
                <c:pt idx="2115">
                  <c:v>25.082442499999999</c:v>
                </c:pt>
                <c:pt idx="2116">
                  <c:v>25.085602000000002</c:v>
                </c:pt>
                <c:pt idx="2117">
                  <c:v>25.088761500000004</c:v>
                </c:pt>
                <c:pt idx="2118">
                  <c:v>25.091920999999999</c:v>
                </c:pt>
                <c:pt idx="2119">
                  <c:v>25.095080500000002</c:v>
                </c:pt>
                <c:pt idx="2120">
                  <c:v>18.728839999999998</c:v>
                </c:pt>
                <c:pt idx="2121">
                  <c:v>18.731999500000001</c:v>
                </c:pt>
                <c:pt idx="2122">
                  <c:v>18.735159000000003</c:v>
                </c:pt>
                <c:pt idx="2123">
                  <c:v>18.738318499999998</c:v>
                </c:pt>
                <c:pt idx="2124">
                  <c:v>25.110878</c:v>
                </c:pt>
                <c:pt idx="2125">
                  <c:v>25.114037500000002</c:v>
                </c:pt>
                <c:pt idx="2126">
                  <c:v>18.747796999999998</c:v>
                </c:pt>
                <c:pt idx="2127">
                  <c:v>25.1203565</c:v>
                </c:pt>
                <c:pt idx="2128">
                  <c:v>25.123516000000002</c:v>
                </c:pt>
                <c:pt idx="2129">
                  <c:v>25.126675500000005</c:v>
                </c:pt>
                <c:pt idx="2130">
                  <c:v>18.760435000000001</c:v>
                </c:pt>
                <c:pt idx="2131">
                  <c:v>18.763594499999996</c:v>
                </c:pt>
                <c:pt idx="2132">
                  <c:v>18.766753999999999</c:v>
                </c:pt>
                <c:pt idx="2133">
                  <c:v>18.769913500000001</c:v>
                </c:pt>
                <c:pt idx="2134">
                  <c:v>18.773072999999997</c:v>
                </c:pt>
                <c:pt idx="2135">
                  <c:v>25.145632500000005</c:v>
                </c:pt>
                <c:pt idx="2136">
                  <c:v>25.148792</c:v>
                </c:pt>
                <c:pt idx="2137">
                  <c:v>18.782551500000004</c:v>
                </c:pt>
                <c:pt idx="2138">
                  <c:v>18.785710999999999</c:v>
                </c:pt>
                <c:pt idx="2139">
                  <c:v>18.788870500000002</c:v>
                </c:pt>
                <c:pt idx="2140">
                  <c:v>18.792029999999997</c:v>
                </c:pt>
                <c:pt idx="2141">
                  <c:v>18.795189499999999</c:v>
                </c:pt>
                <c:pt idx="2142">
                  <c:v>18.798349000000002</c:v>
                </c:pt>
                <c:pt idx="2143">
                  <c:v>18.801508499999997</c:v>
                </c:pt>
                <c:pt idx="2144">
                  <c:v>18.804667999999999</c:v>
                </c:pt>
                <c:pt idx="2145">
                  <c:v>18.807827500000002</c:v>
                </c:pt>
                <c:pt idx="2146">
                  <c:v>18.810986999999997</c:v>
                </c:pt>
                <c:pt idx="2147">
                  <c:v>18.8141465</c:v>
                </c:pt>
                <c:pt idx="2148">
                  <c:v>12.448005999999998</c:v>
                </c:pt>
                <c:pt idx="2149">
                  <c:v>18.820465499999997</c:v>
                </c:pt>
                <c:pt idx="2150">
                  <c:v>18.823625</c:v>
                </c:pt>
                <c:pt idx="2151">
                  <c:v>12.457484499999998</c:v>
                </c:pt>
                <c:pt idx="2152">
                  <c:v>18.829943999999998</c:v>
                </c:pt>
                <c:pt idx="2153">
                  <c:v>12.463803499999999</c:v>
                </c:pt>
                <c:pt idx="2154">
                  <c:v>12.466962999999998</c:v>
                </c:pt>
                <c:pt idx="2155">
                  <c:v>12.4701225</c:v>
                </c:pt>
                <c:pt idx="2156">
                  <c:v>12.473281999999999</c:v>
                </c:pt>
                <c:pt idx="2157">
                  <c:v>12.476441499999998</c:v>
                </c:pt>
                <c:pt idx="2158">
                  <c:v>12.479600999999997</c:v>
                </c:pt>
                <c:pt idx="2159">
                  <c:v>12.482760499999999</c:v>
                </c:pt>
                <c:pt idx="2160">
                  <c:v>12.485919999999998</c:v>
                </c:pt>
                <c:pt idx="2161">
                  <c:v>12.489079500000001</c:v>
                </c:pt>
                <c:pt idx="2162">
                  <c:v>12.492239</c:v>
                </c:pt>
                <c:pt idx="2163">
                  <c:v>12.495398499999999</c:v>
                </c:pt>
                <c:pt idx="2164">
                  <c:v>18.867857999999998</c:v>
                </c:pt>
                <c:pt idx="2165">
                  <c:v>12.501717499999996</c:v>
                </c:pt>
                <c:pt idx="2166">
                  <c:v>12.504876999999999</c:v>
                </c:pt>
                <c:pt idx="2167">
                  <c:v>18.877336499999998</c:v>
                </c:pt>
                <c:pt idx="2168">
                  <c:v>12.511196</c:v>
                </c:pt>
                <c:pt idx="2169">
                  <c:v>12.514355499999999</c:v>
                </c:pt>
                <c:pt idx="2170">
                  <c:v>12.517514999999998</c:v>
                </c:pt>
                <c:pt idx="2171">
                  <c:v>12.5206745</c:v>
                </c:pt>
                <c:pt idx="2172">
                  <c:v>12.523833999999999</c:v>
                </c:pt>
                <c:pt idx="2173">
                  <c:v>18.896293499999999</c:v>
                </c:pt>
                <c:pt idx="2174">
                  <c:v>12.530152999999997</c:v>
                </c:pt>
                <c:pt idx="2175">
                  <c:v>18.902612499999996</c:v>
                </c:pt>
                <c:pt idx="2176">
                  <c:v>18.905771999999999</c:v>
                </c:pt>
                <c:pt idx="2177">
                  <c:v>18.908931500000001</c:v>
                </c:pt>
                <c:pt idx="2178">
                  <c:v>18.912090999999997</c:v>
                </c:pt>
                <c:pt idx="2179">
                  <c:v>18.915250499999999</c:v>
                </c:pt>
                <c:pt idx="2180">
                  <c:v>12.549109999999997</c:v>
                </c:pt>
                <c:pt idx="2181">
                  <c:v>18.921569499999997</c:v>
                </c:pt>
                <c:pt idx="2182">
                  <c:v>12.555428999999998</c:v>
                </c:pt>
                <c:pt idx="2183">
                  <c:v>6.1892884999999982</c:v>
                </c:pt>
                <c:pt idx="2184">
                  <c:v>12.561748</c:v>
                </c:pt>
                <c:pt idx="2185">
                  <c:v>12.564907499999999</c:v>
                </c:pt>
                <c:pt idx="2186">
                  <c:v>12.568066999999997</c:v>
                </c:pt>
                <c:pt idx="2187">
                  <c:v>12.5712265</c:v>
                </c:pt>
                <c:pt idx="2188">
                  <c:v>12.574385999999999</c:v>
                </c:pt>
                <c:pt idx="2189">
                  <c:v>12.577545499999998</c:v>
                </c:pt>
                <c:pt idx="2190">
                  <c:v>18.950004999999997</c:v>
                </c:pt>
                <c:pt idx="2191">
                  <c:v>12.583864499999999</c:v>
                </c:pt>
                <c:pt idx="2192">
                  <c:v>12.587023999999998</c:v>
                </c:pt>
                <c:pt idx="2193">
                  <c:v>12.5901835</c:v>
                </c:pt>
                <c:pt idx="2194">
                  <c:v>12.593342999999999</c:v>
                </c:pt>
                <c:pt idx="2195">
                  <c:v>12.596502499999998</c:v>
                </c:pt>
                <c:pt idx="2196">
                  <c:v>12.599662</c:v>
                </c:pt>
                <c:pt idx="2197">
                  <c:v>6.2335215000000002</c:v>
                </c:pt>
                <c:pt idx="2198">
                  <c:v>6.236680999999999</c:v>
                </c:pt>
                <c:pt idx="2199">
                  <c:v>6.2398404999999979</c:v>
                </c:pt>
                <c:pt idx="2200">
                  <c:v>6.2430000000000003</c:v>
                </c:pt>
                <c:pt idx="2201">
                  <c:v>6.2461594999999992</c:v>
                </c:pt>
                <c:pt idx="2202">
                  <c:v>12.618619000000001</c:v>
                </c:pt>
                <c:pt idx="2203">
                  <c:v>6.2524785000000005</c:v>
                </c:pt>
                <c:pt idx="2204">
                  <c:v>12.624937999999998</c:v>
                </c:pt>
                <c:pt idx="2205">
                  <c:v>18.997397499999998</c:v>
                </c:pt>
                <c:pt idx="2206">
                  <c:v>12.631257</c:v>
                </c:pt>
                <c:pt idx="2207">
                  <c:v>12.634416499999999</c:v>
                </c:pt>
                <c:pt idx="2208">
                  <c:v>12.637575999999997</c:v>
                </c:pt>
                <c:pt idx="2209">
                  <c:v>6.2714355000000008</c:v>
                </c:pt>
                <c:pt idx="2210">
                  <c:v>6.2745949999999997</c:v>
                </c:pt>
                <c:pt idx="2211">
                  <c:v>6.2777544999999986</c:v>
                </c:pt>
                <c:pt idx="2212">
                  <c:v>6.280914000000001</c:v>
                </c:pt>
                <c:pt idx="2213">
                  <c:v>6.2840734999999999</c:v>
                </c:pt>
                <c:pt idx="2214">
                  <c:v>6.2872329999999987</c:v>
                </c:pt>
                <c:pt idx="2215">
                  <c:v>12.659692499999997</c:v>
                </c:pt>
                <c:pt idx="2216">
                  <c:v>12.662851999999999</c:v>
                </c:pt>
                <c:pt idx="2217">
                  <c:v>12.666011500000002</c:v>
                </c:pt>
                <c:pt idx="2218">
                  <c:v>19.038471000000001</c:v>
                </c:pt>
                <c:pt idx="2219">
                  <c:v>19.041630500000004</c:v>
                </c:pt>
                <c:pt idx="2220">
                  <c:v>19.044789999999999</c:v>
                </c:pt>
                <c:pt idx="2221">
                  <c:v>12.678649499999997</c:v>
                </c:pt>
                <c:pt idx="2222">
                  <c:v>19.051108999999997</c:v>
                </c:pt>
                <c:pt idx="2223">
                  <c:v>12.684968499999998</c:v>
                </c:pt>
                <c:pt idx="2224">
                  <c:v>12.688127999999997</c:v>
                </c:pt>
                <c:pt idx="2225">
                  <c:v>12.6912875</c:v>
                </c:pt>
                <c:pt idx="2226">
                  <c:v>6.3251469999999994</c:v>
                </c:pt>
                <c:pt idx="2227">
                  <c:v>12.697606499999997</c:v>
                </c:pt>
                <c:pt idx="2228">
                  <c:v>12.700766</c:v>
                </c:pt>
                <c:pt idx="2229">
                  <c:v>12.703925499999999</c:v>
                </c:pt>
                <c:pt idx="2230">
                  <c:v>12.707084999999998</c:v>
                </c:pt>
                <c:pt idx="2231">
                  <c:v>12.7102445</c:v>
                </c:pt>
                <c:pt idx="2232">
                  <c:v>6.3441039999999997</c:v>
                </c:pt>
                <c:pt idx="2233">
                  <c:v>12.716563499999998</c:v>
                </c:pt>
                <c:pt idx="2234">
                  <c:v>6.350423000000001</c:v>
                </c:pt>
                <c:pt idx="2235">
                  <c:v>6.3535824999999999</c:v>
                </c:pt>
                <c:pt idx="2236">
                  <c:v>6.3567419999999988</c:v>
                </c:pt>
                <c:pt idx="2237">
                  <c:v>6.3599015000000012</c:v>
                </c:pt>
                <c:pt idx="2238">
                  <c:v>6.3630610000000001</c:v>
                </c:pt>
                <c:pt idx="2239">
                  <c:v>12.735520499999998</c:v>
                </c:pt>
                <c:pt idx="2240">
                  <c:v>12.73868</c:v>
                </c:pt>
                <c:pt idx="2241">
                  <c:v>12.741839499999999</c:v>
                </c:pt>
                <c:pt idx="2242">
                  <c:v>12.744998999999998</c:v>
                </c:pt>
                <c:pt idx="2243">
                  <c:v>12.748158500000001</c:v>
                </c:pt>
                <c:pt idx="2244">
                  <c:v>12.751317999999999</c:v>
                </c:pt>
                <c:pt idx="2245">
                  <c:v>12.754477499999998</c:v>
                </c:pt>
                <c:pt idx="2246">
                  <c:v>6.3883369999999982</c:v>
                </c:pt>
                <c:pt idx="2247">
                  <c:v>6.3914965000000006</c:v>
                </c:pt>
                <c:pt idx="2248">
                  <c:v>6.3946559999999995</c:v>
                </c:pt>
                <c:pt idx="2249">
                  <c:v>2.851549999999925E-2</c:v>
                </c:pt>
                <c:pt idx="2250">
                  <c:v>6.4009750000000007</c:v>
                </c:pt>
                <c:pt idx="2251">
                  <c:v>6.4041344999999996</c:v>
                </c:pt>
                <c:pt idx="2252">
                  <c:v>6.4072939999999985</c:v>
                </c:pt>
                <c:pt idx="2253">
                  <c:v>12.7797535</c:v>
                </c:pt>
                <c:pt idx="2254">
                  <c:v>12.782912999999999</c:v>
                </c:pt>
                <c:pt idx="2255">
                  <c:v>12.786072500000001</c:v>
                </c:pt>
                <c:pt idx="2256">
                  <c:v>12.789231999999997</c:v>
                </c:pt>
                <c:pt idx="2257">
                  <c:v>12.792391499999999</c:v>
                </c:pt>
                <c:pt idx="2258">
                  <c:v>6.4262509999999988</c:v>
                </c:pt>
                <c:pt idx="2259">
                  <c:v>6.4294105000000012</c:v>
                </c:pt>
                <c:pt idx="2260">
                  <c:v>6.3270000000001048E-2</c:v>
                </c:pt>
                <c:pt idx="2261">
                  <c:v>6.6429499999999919E-2</c:v>
                </c:pt>
                <c:pt idx="2262">
                  <c:v>6.9589000000000567E-2</c:v>
                </c:pt>
                <c:pt idx="2263">
                  <c:v>7.2748499999999439E-2</c:v>
                </c:pt>
                <c:pt idx="2264">
                  <c:v>6.4452079999999992</c:v>
                </c:pt>
                <c:pt idx="2265">
                  <c:v>6.448367499999998</c:v>
                </c:pt>
                <c:pt idx="2266">
                  <c:v>6.4515270000000005</c:v>
                </c:pt>
                <c:pt idx="2267">
                  <c:v>6.4546864999999993</c:v>
                </c:pt>
                <c:pt idx="2268">
                  <c:v>6.4578460000000018</c:v>
                </c:pt>
                <c:pt idx="2269">
                  <c:v>9.170550000000155E-2</c:v>
                </c:pt>
                <c:pt idx="2270">
                  <c:v>6.4641649999999995</c:v>
                </c:pt>
                <c:pt idx="2271">
                  <c:v>6.4673245000000019</c:v>
                </c:pt>
                <c:pt idx="2272">
                  <c:v>6.4704839999999972</c:v>
                </c:pt>
                <c:pt idx="2273">
                  <c:v>6.4736434999999997</c:v>
                </c:pt>
                <c:pt idx="2274">
                  <c:v>6.4768029999999985</c:v>
                </c:pt>
                <c:pt idx="2275">
                  <c:v>6.479962500000001</c:v>
                </c:pt>
                <c:pt idx="2276">
                  <c:v>6.4831219999999998</c:v>
                </c:pt>
                <c:pt idx="2277">
                  <c:v>6.4862814999999987</c:v>
                </c:pt>
                <c:pt idx="2278">
                  <c:v>6.4894410000000011</c:v>
                </c:pt>
                <c:pt idx="2279">
                  <c:v>6.4926005</c:v>
                </c:pt>
                <c:pt idx="2280">
                  <c:v>6.4957599999999989</c:v>
                </c:pt>
                <c:pt idx="2281">
                  <c:v>6.4989194999999977</c:v>
                </c:pt>
                <c:pt idx="2282">
                  <c:v>6.5020790000000002</c:v>
                </c:pt>
                <c:pt idx="2283">
                  <c:v>6.505238499999999</c:v>
                </c:pt>
                <c:pt idx="2284">
                  <c:v>6.5083979999999979</c:v>
                </c:pt>
                <c:pt idx="2285">
                  <c:v>6.5115575000000003</c:v>
                </c:pt>
                <c:pt idx="2286">
                  <c:v>6.5147169999999992</c:v>
                </c:pt>
                <c:pt idx="2287">
                  <c:v>6.5178764999999981</c:v>
                </c:pt>
                <c:pt idx="2288">
                  <c:v>6.5210360000000005</c:v>
                </c:pt>
                <c:pt idx="2289">
                  <c:v>0.1548955000000003</c:v>
                </c:pt>
                <c:pt idx="2290">
                  <c:v>0.15805499999999917</c:v>
                </c:pt>
                <c:pt idx="2291">
                  <c:v>0.16121449999999982</c:v>
                </c:pt>
                <c:pt idx="2292">
                  <c:v>0.16437400000000046</c:v>
                </c:pt>
                <c:pt idx="2293">
                  <c:v>0.16753349999999934</c:v>
                </c:pt>
                <c:pt idx="2294">
                  <c:v>0.17069299999999998</c:v>
                </c:pt>
                <c:pt idx="2295">
                  <c:v>6.5431524999999997</c:v>
                </c:pt>
                <c:pt idx="2296">
                  <c:v>6.5463119999999986</c:v>
                </c:pt>
                <c:pt idx="2297">
                  <c:v>6.549471500000001</c:v>
                </c:pt>
                <c:pt idx="2298">
                  <c:v>6.5526309999999999</c:v>
                </c:pt>
                <c:pt idx="2299">
                  <c:v>6.5557904999999987</c:v>
                </c:pt>
                <c:pt idx="2300">
                  <c:v>6.5589500000000012</c:v>
                </c:pt>
                <c:pt idx="2301">
                  <c:v>6.5621095</c:v>
                </c:pt>
                <c:pt idx="2302">
                  <c:v>6.5652689999999989</c:v>
                </c:pt>
                <c:pt idx="2303">
                  <c:v>0.19912850000000049</c:v>
                </c:pt>
                <c:pt idx="2304">
                  <c:v>6.5715880000000002</c:v>
                </c:pt>
                <c:pt idx="2305">
                  <c:v>0.20544750000000001</c:v>
                </c:pt>
                <c:pt idx="2306">
                  <c:v>0.20860699999999888</c:v>
                </c:pt>
                <c:pt idx="2307">
                  <c:v>6.5810665000000004</c:v>
                </c:pt>
                <c:pt idx="2308">
                  <c:v>0.21492600000000017</c:v>
                </c:pt>
                <c:pt idx="2309">
                  <c:v>0.21808549999999904</c:v>
                </c:pt>
                <c:pt idx="2310">
                  <c:v>6.5905450000000005</c:v>
                </c:pt>
                <c:pt idx="2311">
                  <c:v>6.5937044999999994</c:v>
                </c:pt>
                <c:pt idx="2312">
                  <c:v>6.5968640000000018</c:v>
                </c:pt>
                <c:pt idx="2313">
                  <c:v>6.6000235000000007</c:v>
                </c:pt>
                <c:pt idx="2314">
                  <c:v>6.6031829999999996</c:v>
                </c:pt>
                <c:pt idx="2315">
                  <c:v>0.23704249999999938</c:v>
                </c:pt>
                <c:pt idx="2316">
                  <c:v>6.6095020000000009</c:v>
                </c:pt>
                <c:pt idx="2317">
                  <c:v>6.6126614999999997</c:v>
                </c:pt>
                <c:pt idx="2318">
                  <c:v>6.6158209999999986</c:v>
                </c:pt>
                <c:pt idx="2319">
                  <c:v>6.618980500000001</c:v>
                </c:pt>
                <c:pt idx="2320">
                  <c:v>6.6221399999999999</c:v>
                </c:pt>
                <c:pt idx="2321">
                  <c:v>6.6252994999999988</c:v>
                </c:pt>
                <c:pt idx="2322">
                  <c:v>6.6284589999999977</c:v>
                </c:pt>
                <c:pt idx="2323">
                  <c:v>6.6316185000000001</c:v>
                </c:pt>
                <c:pt idx="2324">
                  <c:v>6.634777999999999</c:v>
                </c:pt>
                <c:pt idx="2325">
                  <c:v>6.6379374999999978</c:v>
                </c:pt>
                <c:pt idx="2326">
                  <c:v>0.27179700000000118</c:v>
                </c:pt>
                <c:pt idx="2327">
                  <c:v>0.27495650000000005</c:v>
                </c:pt>
                <c:pt idx="2328">
                  <c:v>0.27811599999999892</c:v>
                </c:pt>
                <c:pt idx="2329">
                  <c:v>0.28127549999999957</c:v>
                </c:pt>
                <c:pt idx="2330">
                  <c:v>6.6537349999999993</c:v>
                </c:pt>
                <c:pt idx="2331">
                  <c:v>0.28759449999999909</c:v>
                </c:pt>
                <c:pt idx="2332">
                  <c:v>0.29075399999999973</c:v>
                </c:pt>
                <c:pt idx="2333">
                  <c:v>0.29391350000000038</c:v>
                </c:pt>
                <c:pt idx="2334">
                  <c:v>6.6663729999999983</c:v>
                </c:pt>
                <c:pt idx="2335">
                  <c:v>6.6695325000000008</c:v>
                </c:pt>
                <c:pt idx="2336">
                  <c:v>6.6726919999999996</c:v>
                </c:pt>
                <c:pt idx="2337">
                  <c:v>6.6758514999999985</c:v>
                </c:pt>
                <c:pt idx="2338">
                  <c:v>6.6790110000000009</c:v>
                </c:pt>
                <c:pt idx="2339">
                  <c:v>6.6821704999999998</c:v>
                </c:pt>
                <c:pt idx="2340">
                  <c:v>0.31602999999999959</c:v>
                </c:pt>
                <c:pt idx="2341">
                  <c:v>0.31918950000000024</c:v>
                </c:pt>
                <c:pt idx="2342">
                  <c:v>0.32234900000000088</c:v>
                </c:pt>
                <c:pt idx="2343">
                  <c:v>0.32550849999999976</c:v>
                </c:pt>
                <c:pt idx="2344">
                  <c:v>0.3286680000000004</c:v>
                </c:pt>
                <c:pt idx="2345">
                  <c:v>0.33182749999999928</c:v>
                </c:pt>
                <c:pt idx="2346">
                  <c:v>0.33498699999999992</c:v>
                </c:pt>
                <c:pt idx="2347">
                  <c:v>0.3381464999999988</c:v>
                </c:pt>
                <c:pt idx="2348">
                  <c:v>0.34130600000000122</c:v>
                </c:pt>
                <c:pt idx="2349">
                  <c:v>6.7137654999999992</c:v>
                </c:pt>
                <c:pt idx="2350">
                  <c:v>6.7169250000000016</c:v>
                </c:pt>
                <c:pt idx="2351">
                  <c:v>0.35078450000000139</c:v>
                </c:pt>
                <c:pt idx="2352">
                  <c:v>6.7232439999999993</c:v>
                </c:pt>
                <c:pt idx="2353">
                  <c:v>6.7264035000000018</c:v>
                </c:pt>
                <c:pt idx="2354">
                  <c:v>0.36026299999999978</c:v>
                </c:pt>
                <c:pt idx="2355">
                  <c:v>0.36342250000000043</c:v>
                </c:pt>
                <c:pt idx="2356">
                  <c:v>0.3665819999999993</c:v>
                </c:pt>
                <c:pt idx="2357">
                  <c:v>0.36974149999999995</c:v>
                </c:pt>
                <c:pt idx="2358">
                  <c:v>0.37290100000000059</c:v>
                </c:pt>
                <c:pt idx="2359">
                  <c:v>0.37606049999999946</c:v>
                </c:pt>
                <c:pt idx="2360">
                  <c:v>0.37922000000000011</c:v>
                </c:pt>
                <c:pt idx="2361">
                  <c:v>6.7516794999999998</c:v>
                </c:pt>
                <c:pt idx="2362">
                  <c:v>6.7548390000000023</c:v>
                </c:pt>
                <c:pt idx="2363">
                  <c:v>6.7579984999999976</c:v>
                </c:pt>
                <c:pt idx="2364">
                  <c:v>6.761158</c:v>
                </c:pt>
                <c:pt idx="2365">
                  <c:v>6.7643174999999989</c:v>
                </c:pt>
                <c:pt idx="2366">
                  <c:v>0.39817699999999867</c:v>
                </c:pt>
                <c:pt idx="2367">
                  <c:v>0.4013365000000011</c:v>
                </c:pt>
                <c:pt idx="2368">
                  <c:v>0.40449599999999997</c:v>
                </c:pt>
                <c:pt idx="2369">
                  <c:v>0.40765550000000061</c:v>
                </c:pt>
                <c:pt idx="2370">
                  <c:v>0.41081499999999949</c:v>
                </c:pt>
                <c:pt idx="2371">
                  <c:v>0.41397450000000013</c:v>
                </c:pt>
                <c:pt idx="2372">
                  <c:v>0.41713399999999901</c:v>
                </c:pt>
                <c:pt idx="2373">
                  <c:v>0.42029349999999965</c:v>
                </c:pt>
                <c:pt idx="2374">
                  <c:v>0.4234530000000003</c:v>
                </c:pt>
                <c:pt idx="2375">
                  <c:v>0.42661249999999917</c:v>
                </c:pt>
                <c:pt idx="2376">
                  <c:v>6.7990720000000007</c:v>
                </c:pt>
                <c:pt idx="2377">
                  <c:v>0.43293150000000047</c:v>
                </c:pt>
                <c:pt idx="2378">
                  <c:v>0.43609099999999934</c:v>
                </c:pt>
                <c:pt idx="2379">
                  <c:v>0.43925049999999999</c:v>
                </c:pt>
                <c:pt idx="2380">
                  <c:v>0.44241000000000064</c:v>
                </c:pt>
                <c:pt idx="2381">
                  <c:v>0.44556949999999951</c:v>
                </c:pt>
                <c:pt idx="2382">
                  <c:v>0.44872900000000016</c:v>
                </c:pt>
                <c:pt idx="2383">
                  <c:v>-5.9174115000000009</c:v>
                </c:pt>
                <c:pt idx="2384">
                  <c:v>0.45504799999999967</c:v>
                </c:pt>
                <c:pt idx="2385">
                  <c:v>0.45820750000000032</c:v>
                </c:pt>
                <c:pt idx="2386">
                  <c:v>0.46136700000000097</c:v>
                </c:pt>
                <c:pt idx="2387">
                  <c:v>0.46452649999999984</c:v>
                </c:pt>
                <c:pt idx="2388">
                  <c:v>0.46768599999999871</c:v>
                </c:pt>
                <c:pt idx="2389">
                  <c:v>0.47084550000000114</c:v>
                </c:pt>
                <c:pt idx="2390">
                  <c:v>0.47400500000000001</c:v>
                </c:pt>
                <c:pt idx="2391">
                  <c:v>6.8464645000000015</c:v>
                </c:pt>
                <c:pt idx="2392">
                  <c:v>0.48032400000000131</c:v>
                </c:pt>
                <c:pt idx="2393">
                  <c:v>0.48348350000000018</c:v>
                </c:pt>
                <c:pt idx="2394">
                  <c:v>0.48664299999999905</c:v>
                </c:pt>
                <c:pt idx="2395">
                  <c:v>0.4898024999999997</c:v>
                </c:pt>
                <c:pt idx="2396">
                  <c:v>0.49296200000000034</c:v>
                </c:pt>
                <c:pt idx="2397">
                  <c:v>0.49612149999999922</c:v>
                </c:pt>
                <c:pt idx="2398">
                  <c:v>0.49928099999999986</c:v>
                </c:pt>
                <c:pt idx="2399">
                  <c:v>0.50244050000000051</c:v>
                </c:pt>
                <c:pt idx="2400">
                  <c:v>0.50559999999999938</c:v>
                </c:pt>
                <c:pt idx="2401">
                  <c:v>0.50875950000000003</c:v>
                </c:pt>
                <c:pt idx="2402">
                  <c:v>0.51191900000000068</c:v>
                </c:pt>
                <c:pt idx="2403">
                  <c:v>0.51507849999999955</c:v>
                </c:pt>
                <c:pt idx="2404">
                  <c:v>0.51823799999999842</c:v>
                </c:pt>
                <c:pt idx="2405">
                  <c:v>6.8906974999999999</c:v>
                </c:pt>
                <c:pt idx="2406">
                  <c:v>0.52455699999999972</c:v>
                </c:pt>
                <c:pt idx="2407">
                  <c:v>0.52771649999999859</c:v>
                </c:pt>
                <c:pt idx="2408">
                  <c:v>6.9001760000000001</c:v>
                </c:pt>
                <c:pt idx="2409">
                  <c:v>0.53403549999999989</c:v>
                </c:pt>
                <c:pt idx="2410">
                  <c:v>0.53719500000000053</c:v>
                </c:pt>
                <c:pt idx="2411">
                  <c:v>6.9096545000000003</c:v>
                </c:pt>
                <c:pt idx="2412">
                  <c:v>0.54351400000000005</c:v>
                </c:pt>
                <c:pt idx="2413">
                  <c:v>0.54667349999999892</c:v>
                </c:pt>
                <c:pt idx="2414">
                  <c:v>6.9191330000000004</c:v>
                </c:pt>
                <c:pt idx="2415">
                  <c:v>0.55299250000000022</c:v>
                </c:pt>
                <c:pt idx="2416">
                  <c:v>0.55615199999999909</c:v>
                </c:pt>
                <c:pt idx="2417">
                  <c:v>0.55931150000000152</c:v>
                </c:pt>
                <c:pt idx="2418">
                  <c:v>0.56247100000000039</c:v>
                </c:pt>
                <c:pt idx="2419">
                  <c:v>0.56563049999999926</c:v>
                </c:pt>
                <c:pt idx="2420">
                  <c:v>6.9380900000000008</c:v>
                </c:pt>
                <c:pt idx="2421">
                  <c:v>6.9412494999999996</c:v>
                </c:pt>
                <c:pt idx="2422">
                  <c:v>6.9444089999999985</c:v>
                </c:pt>
                <c:pt idx="2423">
                  <c:v>13.3168685</c:v>
                </c:pt>
                <c:pt idx="2424">
                  <c:v>13.320027999999999</c:v>
                </c:pt>
                <c:pt idx="2425">
                  <c:v>6.9538874999999987</c:v>
                </c:pt>
                <c:pt idx="2426">
                  <c:v>0.58774700000000024</c:v>
                </c:pt>
                <c:pt idx="2427">
                  <c:v>0.59090650000000089</c:v>
                </c:pt>
                <c:pt idx="2428">
                  <c:v>0.59406599999999976</c:v>
                </c:pt>
                <c:pt idx="2429">
                  <c:v>0.59722549999999863</c:v>
                </c:pt>
                <c:pt idx="2430">
                  <c:v>0.60038500000000106</c:v>
                </c:pt>
                <c:pt idx="2431">
                  <c:v>0.60354449999999993</c:v>
                </c:pt>
                <c:pt idx="2432">
                  <c:v>0.6067039999999988</c:v>
                </c:pt>
                <c:pt idx="2433">
                  <c:v>6.9791635000000003</c:v>
                </c:pt>
                <c:pt idx="2434">
                  <c:v>6.9823229999999992</c:v>
                </c:pt>
                <c:pt idx="2435">
                  <c:v>0.61618249999999897</c:v>
                </c:pt>
                <c:pt idx="2436">
                  <c:v>0.61934199999999962</c:v>
                </c:pt>
                <c:pt idx="2437">
                  <c:v>0.62250150000000026</c:v>
                </c:pt>
                <c:pt idx="2438">
                  <c:v>0.62566099999999913</c:v>
                </c:pt>
                <c:pt idx="2439">
                  <c:v>6.9981205000000006</c:v>
                </c:pt>
                <c:pt idx="2440">
                  <c:v>0.63198000000000043</c:v>
                </c:pt>
                <c:pt idx="2441">
                  <c:v>0.6351394999999993</c:v>
                </c:pt>
                <c:pt idx="2442">
                  <c:v>7.0075990000000008</c:v>
                </c:pt>
                <c:pt idx="2443">
                  <c:v>0.6414585000000006</c:v>
                </c:pt>
                <c:pt idx="2444">
                  <c:v>7.0139180000000021</c:v>
                </c:pt>
                <c:pt idx="2445">
                  <c:v>7.0170774999999974</c:v>
                </c:pt>
                <c:pt idx="2446">
                  <c:v>0.65093700000000076</c:v>
                </c:pt>
                <c:pt idx="2447">
                  <c:v>7.0233964999999987</c:v>
                </c:pt>
                <c:pt idx="2448">
                  <c:v>0.65725600000000028</c:v>
                </c:pt>
                <c:pt idx="2449">
                  <c:v>0.66041549999999916</c:v>
                </c:pt>
                <c:pt idx="2450">
                  <c:v>0.6635749999999998</c:v>
                </c:pt>
                <c:pt idx="2451">
                  <c:v>0.66673450000000045</c:v>
                </c:pt>
                <c:pt idx="2452">
                  <c:v>0.66989399999999932</c:v>
                </c:pt>
                <c:pt idx="2453">
                  <c:v>0.67305349999999997</c:v>
                </c:pt>
                <c:pt idx="2454">
                  <c:v>0.67621299999999884</c:v>
                </c:pt>
                <c:pt idx="2455">
                  <c:v>-5.6899274999999996</c:v>
                </c:pt>
                <c:pt idx="2456">
                  <c:v>0.68253200000000014</c:v>
                </c:pt>
                <c:pt idx="2457">
                  <c:v>-5.6836085000000001</c:v>
                </c:pt>
                <c:pt idx="2458">
                  <c:v>0.68885099999999966</c:v>
                </c:pt>
                <c:pt idx="2459">
                  <c:v>0.69201050000000031</c:v>
                </c:pt>
                <c:pt idx="2460">
                  <c:v>7.0644699999999983</c:v>
                </c:pt>
                <c:pt idx="2461">
                  <c:v>7.0676295000000007</c:v>
                </c:pt>
                <c:pt idx="2462">
                  <c:v>7.0707889999999995</c:v>
                </c:pt>
                <c:pt idx="2463">
                  <c:v>0.70464849999999934</c:v>
                </c:pt>
                <c:pt idx="2464">
                  <c:v>7.0771080000000008</c:v>
                </c:pt>
                <c:pt idx="2465">
                  <c:v>0.71096750000000064</c:v>
                </c:pt>
                <c:pt idx="2466">
                  <c:v>0.71412699999999951</c:v>
                </c:pt>
                <c:pt idx="2467">
                  <c:v>0.71728650000000016</c:v>
                </c:pt>
                <c:pt idx="2468">
                  <c:v>7.0897459999999999</c:v>
                </c:pt>
                <c:pt idx="2469">
                  <c:v>0.72360549999999968</c:v>
                </c:pt>
                <c:pt idx="2470">
                  <c:v>0.72676499999999855</c:v>
                </c:pt>
                <c:pt idx="2471">
                  <c:v>0.72992450000000098</c:v>
                </c:pt>
                <c:pt idx="2472">
                  <c:v>-5.636216000000001</c:v>
                </c:pt>
                <c:pt idx="2473">
                  <c:v>0.73624349999999872</c:v>
                </c:pt>
                <c:pt idx="2474">
                  <c:v>0.73940299999999937</c:v>
                </c:pt>
                <c:pt idx="2475">
                  <c:v>0.74256250000000001</c:v>
                </c:pt>
                <c:pt idx="2476">
                  <c:v>0.74572200000000066</c:v>
                </c:pt>
                <c:pt idx="2477">
                  <c:v>0.74888149999999953</c:v>
                </c:pt>
                <c:pt idx="2478">
                  <c:v>0.75204100000000018</c:v>
                </c:pt>
                <c:pt idx="2479">
                  <c:v>0.75520049999999905</c:v>
                </c:pt>
                <c:pt idx="2480">
                  <c:v>0.7583599999999997</c:v>
                </c:pt>
                <c:pt idx="2481">
                  <c:v>7.1308194999999994</c:v>
                </c:pt>
                <c:pt idx="2482">
                  <c:v>7.1339790000000018</c:v>
                </c:pt>
                <c:pt idx="2483">
                  <c:v>0.76783849999999809</c:v>
                </c:pt>
                <c:pt idx="2484">
                  <c:v>7.1402979999999996</c:v>
                </c:pt>
                <c:pt idx="2485">
                  <c:v>7.143457500000002</c:v>
                </c:pt>
                <c:pt idx="2486">
                  <c:v>0.77731700000000004</c:v>
                </c:pt>
                <c:pt idx="2487">
                  <c:v>0.78047650000000068</c:v>
                </c:pt>
                <c:pt idx="2488">
                  <c:v>0.78363599999999956</c:v>
                </c:pt>
                <c:pt idx="2489">
                  <c:v>0.7867955000000002</c:v>
                </c:pt>
                <c:pt idx="2490">
                  <c:v>0.78995499999999907</c:v>
                </c:pt>
                <c:pt idx="2491">
                  <c:v>0.79311449999999972</c:v>
                </c:pt>
                <c:pt idx="2492">
                  <c:v>0.79627400000000037</c:v>
                </c:pt>
                <c:pt idx="2493">
                  <c:v>0.79943350000000102</c:v>
                </c:pt>
                <c:pt idx="2494">
                  <c:v>0.80259299999999989</c:v>
                </c:pt>
                <c:pt idx="2495">
                  <c:v>0.80575249999999876</c:v>
                </c:pt>
                <c:pt idx="2496">
                  <c:v>0.80891200000000119</c:v>
                </c:pt>
                <c:pt idx="2497">
                  <c:v>0.81207150000000006</c:v>
                </c:pt>
                <c:pt idx="2498">
                  <c:v>0.81523099999999893</c:v>
                </c:pt>
                <c:pt idx="2499">
                  <c:v>7.1876905000000004</c:v>
                </c:pt>
                <c:pt idx="2500">
                  <c:v>0.82155000000000022</c:v>
                </c:pt>
                <c:pt idx="2501">
                  <c:v>0.8247094999999991</c:v>
                </c:pt>
                <c:pt idx="2502">
                  <c:v>0.82786899999999974</c:v>
                </c:pt>
                <c:pt idx="2503">
                  <c:v>0.83102850000000039</c:v>
                </c:pt>
                <c:pt idx="2504">
                  <c:v>0.83418799999999926</c:v>
                </c:pt>
                <c:pt idx="2505">
                  <c:v>0.83734749999999991</c:v>
                </c:pt>
                <c:pt idx="2506">
                  <c:v>0.84050700000000056</c:v>
                </c:pt>
                <c:pt idx="2507">
                  <c:v>0.84366649999999943</c:v>
                </c:pt>
                <c:pt idx="2508">
                  <c:v>0.8468259999999983</c:v>
                </c:pt>
                <c:pt idx="2509">
                  <c:v>0.84998550000000073</c:v>
                </c:pt>
                <c:pt idx="2510">
                  <c:v>0.8531449999999996</c:v>
                </c:pt>
                <c:pt idx="2511">
                  <c:v>0.85630449999999847</c:v>
                </c:pt>
                <c:pt idx="2512">
                  <c:v>0.85946400000000089</c:v>
                </c:pt>
                <c:pt idx="2513">
                  <c:v>0.86262349999999977</c:v>
                </c:pt>
                <c:pt idx="2514">
                  <c:v>0.86578300000000041</c:v>
                </c:pt>
                <c:pt idx="2515">
                  <c:v>0.86894249999999928</c:v>
                </c:pt>
                <c:pt idx="2516">
                  <c:v>7.241401999999999</c:v>
                </c:pt>
                <c:pt idx="2517">
                  <c:v>0.87526150000000058</c:v>
                </c:pt>
                <c:pt idx="2518">
                  <c:v>0.87842099999999945</c:v>
                </c:pt>
                <c:pt idx="2519">
                  <c:v>7.2508804999999992</c:v>
                </c:pt>
                <c:pt idx="2520">
                  <c:v>0.88473999999999897</c:v>
                </c:pt>
                <c:pt idx="2521">
                  <c:v>7.2571995000000005</c:v>
                </c:pt>
                <c:pt idx="2522">
                  <c:v>0.89105900000000027</c:v>
                </c:pt>
                <c:pt idx="2523">
                  <c:v>0.89421849999999914</c:v>
                </c:pt>
                <c:pt idx="2524">
                  <c:v>0.89737799999999979</c:v>
                </c:pt>
                <c:pt idx="2525">
                  <c:v>7.2698374999999995</c:v>
                </c:pt>
                <c:pt idx="2526">
                  <c:v>0.90369699999999931</c:v>
                </c:pt>
                <c:pt idx="2527">
                  <c:v>0.90685649999999995</c:v>
                </c:pt>
                <c:pt idx="2528">
                  <c:v>0.9100160000000006</c:v>
                </c:pt>
                <c:pt idx="2529">
                  <c:v>0.91317549999999947</c:v>
                </c:pt>
                <c:pt idx="2530">
                  <c:v>0.91633500000000012</c:v>
                </c:pt>
                <c:pt idx="2531">
                  <c:v>0.91949449999999899</c:v>
                </c:pt>
                <c:pt idx="2532">
                  <c:v>0.92265399999999964</c:v>
                </c:pt>
                <c:pt idx="2533">
                  <c:v>7.2951134999999976</c:v>
                </c:pt>
                <c:pt idx="2534">
                  <c:v>0.92897300000000094</c:v>
                </c:pt>
                <c:pt idx="2535">
                  <c:v>0.93213249999999981</c:v>
                </c:pt>
                <c:pt idx="2536">
                  <c:v>0.93529199999999868</c:v>
                </c:pt>
                <c:pt idx="2537">
                  <c:v>0.9384515000000011</c:v>
                </c:pt>
                <c:pt idx="2538">
                  <c:v>0.94161099999999998</c:v>
                </c:pt>
                <c:pt idx="2539">
                  <c:v>0.94477049999999885</c:v>
                </c:pt>
                <c:pt idx="2540">
                  <c:v>0.94792999999999772</c:v>
                </c:pt>
                <c:pt idx="2541">
                  <c:v>0.95108950000000014</c:v>
                </c:pt>
                <c:pt idx="2542">
                  <c:v>0.95424899999999901</c:v>
                </c:pt>
                <c:pt idx="2543">
                  <c:v>0.95740850000000144</c:v>
                </c:pt>
                <c:pt idx="2544">
                  <c:v>0.96056800000000031</c:v>
                </c:pt>
                <c:pt idx="2545">
                  <c:v>0.96372749999999918</c:v>
                </c:pt>
                <c:pt idx="2546">
                  <c:v>0.96688700000000161</c:v>
                </c:pt>
                <c:pt idx="2547">
                  <c:v>0.97004650000000048</c:v>
                </c:pt>
                <c:pt idx="2548">
                  <c:v>0.97320599999999935</c:v>
                </c:pt>
                <c:pt idx="2549">
                  <c:v>0.97636549999999822</c:v>
                </c:pt>
                <c:pt idx="2550">
                  <c:v>0.97952500000000065</c:v>
                </c:pt>
                <c:pt idx="2551">
                  <c:v>0.98268449999999952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7-49F1-BE3C-1B8AF261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1903"/>
        <c:axId val="2967295"/>
      </c:scatterChart>
      <c:valAx>
        <c:axId val="19190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Data!$A$19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95"/>
        <c:crosses val="autoZero"/>
        <c:crossBetween val="midCat"/>
      </c:valAx>
      <c:valAx>
        <c:axId val="2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Data!$B$19</c:f>
              <c:strCache>
                <c:ptCount val="1"/>
                <c:pt idx="0">
                  <c:v>Thrust (lbf)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vs. Time Graph</a:t>
            </a:r>
          </a:p>
        </c:rich>
      </c:tx>
      <c:layout>
        <c:manualLayout>
          <c:xMode val="edge"/>
          <c:yMode val="edge"/>
          <c:x val="0.35068650569291798"/>
          <c:y val="4.0344114706800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1342857536853426E-2"/>
                  <c:y val="0.13318056270790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Data!$A$20:$A$2571</c:f>
              <c:numCache>
                <c:formatCode>General</c:formatCode>
                <c:ptCount val="255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6.02</c:v>
                </c:pt>
                <c:pt idx="2409">
                  <c:v>6.0225</c:v>
                </c:pt>
                <c:pt idx="2410">
                  <c:v>6.0250000000000004</c:v>
                </c:pt>
                <c:pt idx="2411">
                  <c:v>6.0274999999999999</c:v>
                </c:pt>
                <c:pt idx="2412">
                  <c:v>6.03</c:v>
                </c:pt>
                <c:pt idx="2413">
                  <c:v>6.0324999999999998</c:v>
                </c:pt>
                <c:pt idx="2414">
                  <c:v>6.0350000000000001</c:v>
                </c:pt>
                <c:pt idx="2415">
                  <c:v>6.0374999999999996</c:v>
                </c:pt>
                <c:pt idx="2416">
                  <c:v>6.04</c:v>
                </c:pt>
                <c:pt idx="2417">
                  <c:v>6.0425000000000004</c:v>
                </c:pt>
                <c:pt idx="2418">
                  <c:v>6.0449999999999999</c:v>
                </c:pt>
                <c:pt idx="2419">
                  <c:v>6.0475000000000003</c:v>
                </c:pt>
                <c:pt idx="2420">
                  <c:v>6.05</c:v>
                </c:pt>
                <c:pt idx="2421">
                  <c:v>6.0525000000000002</c:v>
                </c:pt>
                <c:pt idx="2422">
                  <c:v>6.0549999999999997</c:v>
                </c:pt>
                <c:pt idx="2423">
                  <c:v>6.0575000000000001</c:v>
                </c:pt>
                <c:pt idx="2424">
                  <c:v>6.06</c:v>
                </c:pt>
                <c:pt idx="2425">
                  <c:v>6.0625</c:v>
                </c:pt>
                <c:pt idx="2426">
                  <c:v>6.0650000000000004</c:v>
                </c:pt>
                <c:pt idx="2427">
                  <c:v>6.0674999999999999</c:v>
                </c:pt>
                <c:pt idx="2428">
                  <c:v>6.07</c:v>
                </c:pt>
                <c:pt idx="2429">
                  <c:v>6.0724999999999998</c:v>
                </c:pt>
                <c:pt idx="2430">
                  <c:v>6.0750000000000002</c:v>
                </c:pt>
                <c:pt idx="2431">
                  <c:v>6.0774999999999997</c:v>
                </c:pt>
                <c:pt idx="2432">
                  <c:v>6.08</c:v>
                </c:pt>
                <c:pt idx="2433">
                  <c:v>6.0824999999999996</c:v>
                </c:pt>
                <c:pt idx="2434">
                  <c:v>6.085</c:v>
                </c:pt>
                <c:pt idx="2435">
                  <c:v>6.0875000000000004</c:v>
                </c:pt>
                <c:pt idx="2436">
                  <c:v>6.09</c:v>
                </c:pt>
                <c:pt idx="2437">
                  <c:v>6.0925000000000002</c:v>
                </c:pt>
                <c:pt idx="2438">
                  <c:v>6.0949999999999998</c:v>
                </c:pt>
                <c:pt idx="2439">
                  <c:v>6.0975000000000001</c:v>
                </c:pt>
                <c:pt idx="2440">
                  <c:v>6.1</c:v>
                </c:pt>
                <c:pt idx="2441">
                  <c:v>6.1025</c:v>
                </c:pt>
                <c:pt idx="2442">
                  <c:v>6.1050000000000004</c:v>
                </c:pt>
                <c:pt idx="2443">
                  <c:v>6.1074999999999999</c:v>
                </c:pt>
                <c:pt idx="2444">
                  <c:v>6.11</c:v>
                </c:pt>
                <c:pt idx="2445">
                  <c:v>6.1124999999999998</c:v>
                </c:pt>
                <c:pt idx="2446">
                  <c:v>6.1150000000000002</c:v>
                </c:pt>
                <c:pt idx="2447">
                  <c:v>6.1174999999999997</c:v>
                </c:pt>
                <c:pt idx="2448">
                  <c:v>6.12</c:v>
                </c:pt>
                <c:pt idx="2449">
                  <c:v>6.1224999999999996</c:v>
                </c:pt>
                <c:pt idx="2450">
                  <c:v>6.125</c:v>
                </c:pt>
                <c:pt idx="2451">
                  <c:v>6.1275000000000004</c:v>
                </c:pt>
                <c:pt idx="2452">
                  <c:v>6.13</c:v>
                </c:pt>
                <c:pt idx="2453">
                  <c:v>6.1325000000000003</c:v>
                </c:pt>
                <c:pt idx="2454">
                  <c:v>6.1349999999999998</c:v>
                </c:pt>
                <c:pt idx="2455">
                  <c:v>6.1375000000000002</c:v>
                </c:pt>
                <c:pt idx="2456">
                  <c:v>6.14</c:v>
                </c:pt>
                <c:pt idx="2457">
                  <c:v>6.1425000000000001</c:v>
                </c:pt>
                <c:pt idx="2458">
                  <c:v>6.1449999999999996</c:v>
                </c:pt>
                <c:pt idx="2459">
                  <c:v>6.1475</c:v>
                </c:pt>
                <c:pt idx="2460">
                  <c:v>6.15</c:v>
                </c:pt>
                <c:pt idx="2461">
                  <c:v>6.1524999999999999</c:v>
                </c:pt>
                <c:pt idx="2462">
                  <c:v>6.1550000000000002</c:v>
                </c:pt>
                <c:pt idx="2463">
                  <c:v>6.1574999999999998</c:v>
                </c:pt>
                <c:pt idx="2464">
                  <c:v>6.16</c:v>
                </c:pt>
                <c:pt idx="2465">
                  <c:v>6.1624999999999996</c:v>
                </c:pt>
                <c:pt idx="2466">
                  <c:v>6.165</c:v>
                </c:pt>
                <c:pt idx="2467">
                  <c:v>6.1675000000000004</c:v>
                </c:pt>
                <c:pt idx="2468">
                  <c:v>6.17</c:v>
                </c:pt>
                <c:pt idx="2469">
                  <c:v>6.1725000000000003</c:v>
                </c:pt>
                <c:pt idx="2470">
                  <c:v>6.1749999999999998</c:v>
                </c:pt>
                <c:pt idx="2471">
                  <c:v>6.1775000000000002</c:v>
                </c:pt>
                <c:pt idx="2472">
                  <c:v>6.18</c:v>
                </c:pt>
                <c:pt idx="2473">
                  <c:v>6.1825000000000001</c:v>
                </c:pt>
                <c:pt idx="2474">
                  <c:v>6.1849999999999996</c:v>
                </c:pt>
                <c:pt idx="2475">
                  <c:v>6.1875</c:v>
                </c:pt>
                <c:pt idx="2476">
                  <c:v>6.19</c:v>
                </c:pt>
                <c:pt idx="2477">
                  <c:v>6.1924999999999999</c:v>
                </c:pt>
                <c:pt idx="2478">
                  <c:v>6.1950000000000003</c:v>
                </c:pt>
                <c:pt idx="2479">
                  <c:v>6.1974999999999998</c:v>
                </c:pt>
                <c:pt idx="2480">
                  <c:v>6.2</c:v>
                </c:pt>
                <c:pt idx="2481">
                  <c:v>6.2024999999999997</c:v>
                </c:pt>
                <c:pt idx="2482">
                  <c:v>6.2050000000000001</c:v>
                </c:pt>
                <c:pt idx="2483">
                  <c:v>6.2074999999999996</c:v>
                </c:pt>
                <c:pt idx="2484">
                  <c:v>6.21</c:v>
                </c:pt>
                <c:pt idx="2485">
                  <c:v>6.2125000000000004</c:v>
                </c:pt>
                <c:pt idx="2486">
                  <c:v>6.2149999999999999</c:v>
                </c:pt>
                <c:pt idx="2487">
                  <c:v>6.2175000000000002</c:v>
                </c:pt>
                <c:pt idx="2488">
                  <c:v>6.22</c:v>
                </c:pt>
                <c:pt idx="2489">
                  <c:v>6.2225000000000001</c:v>
                </c:pt>
                <c:pt idx="2490">
                  <c:v>6.2249999999999996</c:v>
                </c:pt>
                <c:pt idx="2491">
                  <c:v>6.2275</c:v>
                </c:pt>
                <c:pt idx="2492">
                  <c:v>6.23</c:v>
                </c:pt>
                <c:pt idx="2493">
                  <c:v>6.2324999999999999</c:v>
                </c:pt>
                <c:pt idx="2494">
                  <c:v>6.2350000000000003</c:v>
                </c:pt>
                <c:pt idx="2495">
                  <c:v>6.2374999999999998</c:v>
                </c:pt>
                <c:pt idx="2496">
                  <c:v>6.24</c:v>
                </c:pt>
                <c:pt idx="2497">
                  <c:v>6.2424999999999997</c:v>
                </c:pt>
                <c:pt idx="2498">
                  <c:v>6.2450000000000001</c:v>
                </c:pt>
                <c:pt idx="2499">
                  <c:v>6.2474999999999996</c:v>
                </c:pt>
                <c:pt idx="2500">
                  <c:v>6.25</c:v>
                </c:pt>
                <c:pt idx="2501">
                  <c:v>6.2525000000000004</c:v>
                </c:pt>
                <c:pt idx="2502">
                  <c:v>6.2549999999999999</c:v>
                </c:pt>
                <c:pt idx="2503">
                  <c:v>6.2575000000000003</c:v>
                </c:pt>
                <c:pt idx="2504">
                  <c:v>6.26</c:v>
                </c:pt>
                <c:pt idx="2505">
                  <c:v>6.2625000000000002</c:v>
                </c:pt>
                <c:pt idx="2506">
                  <c:v>6.2649999999999997</c:v>
                </c:pt>
                <c:pt idx="2507">
                  <c:v>6.2675000000000001</c:v>
                </c:pt>
                <c:pt idx="2508">
                  <c:v>6.27</c:v>
                </c:pt>
                <c:pt idx="2509">
                  <c:v>6.2725</c:v>
                </c:pt>
                <c:pt idx="2510">
                  <c:v>6.2750000000000004</c:v>
                </c:pt>
                <c:pt idx="2511">
                  <c:v>6.2774999999999999</c:v>
                </c:pt>
                <c:pt idx="2512">
                  <c:v>6.28</c:v>
                </c:pt>
                <c:pt idx="2513">
                  <c:v>6.2824999999999998</c:v>
                </c:pt>
                <c:pt idx="2514">
                  <c:v>6.2850000000000001</c:v>
                </c:pt>
                <c:pt idx="2515">
                  <c:v>6.2874999999999996</c:v>
                </c:pt>
                <c:pt idx="2516">
                  <c:v>6.29</c:v>
                </c:pt>
                <c:pt idx="2517">
                  <c:v>6.2925000000000004</c:v>
                </c:pt>
                <c:pt idx="2518">
                  <c:v>6.2949999999999999</c:v>
                </c:pt>
                <c:pt idx="2519">
                  <c:v>6.2975000000000003</c:v>
                </c:pt>
                <c:pt idx="2520">
                  <c:v>6.3</c:v>
                </c:pt>
                <c:pt idx="2521">
                  <c:v>6.3025000000000002</c:v>
                </c:pt>
                <c:pt idx="2522">
                  <c:v>6.3049999999999997</c:v>
                </c:pt>
                <c:pt idx="2523">
                  <c:v>6.3075000000000001</c:v>
                </c:pt>
                <c:pt idx="2524">
                  <c:v>6.31</c:v>
                </c:pt>
                <c:pt idx="2525">
                  <c:v>6.3125</c:v>
                </c:pt>
                <c:pt idx="2526">
                  <c:v>6.3150000000000004</c:v>
                </c:pt>
                <c:pt idx="2527">
                  <c:v>6.3174999999999999</c:v>
                </c:pt>
                <c:pt idx="2528">
                  <c:v>6.32</c:v>
                </c:pt>
                <c:pt idx="2529">
                  <c:v>6.3224999999999998</c:v>
                </c:pt>
                <c:pt idx="2530">
                  <c:v>6.3250000000000002</c:v>
                </c:pt>
                <c:pt idx="2531">
                  <c:v>6.3274999999999997</c:v>
                </c:pt>
                <c:pt idx="2532">
                  <c:v>6.33</c:v>
                </c:pt>
                <c:pt idx="2533">
                  <c:v>6.3324999999999996</c:v>
                </c:pt>
                <c:pt idx="2534">
                  <c:v>6.335</c:v>
                </c:pt>
                <c:pt idx="2535">
                  <c:v>6.3375000000000004</c:v>
                </c:pt>
                <c:pt idx="2536">
                  <c:v>6.34</c:v>
                </c:pt>
                <c:pt idx="2537">
                  <c:v>6.3425000000000002</c:v>
                </c:pt>
                <c:pt idx="2538">
                  <c:v>6.3449999999999998</c:v>
                </c:pt>
                <c:pt idx="2539">
                  <c:v>6.3475000000000001</c:v>
                </c:pt>
                <c:pt idx="2540">
                  <c:v>6.35</c:v>
                </c:pt>
                <c:pt idx="2541">
                  <c:v>6.3525</c:v>
                </c:pt>
                <c:pt idx="2542">
                  <c:v>6.3550000000000004</c:v>
                </c:pt>
                <c:pt idx="2543">
                  <c:v>6.3574999999999999</c:v>
                </c:pt>
                <c:pt idx="2544">
                  <c:v>6.36</c:v>
                </c:pt>
                <c:pt idx="2545">
                  <c:v>6.3624999999999998</c:v>
                </c:pt>
                <c:pt idx="2546">
                  <c:v>6.3650000000000002</c:v>
                </c:pt>
                <c:pt idx="2547">
                  <c:v>6.3674999999999997</c:v>
                </c:pt>
                <c:pt idx="2548">
                  <c:v>6.37</c:v>
                </c:pt>
                <c:pt idx="2549">
                  <c:v>6.3724999999999996</c:v>
                </c:pt>
                <c:pt idx="2550">
                  <c:v>6.375</c:v>
                </c:pt>
                <c:pt idx="2551">
                  <c:v>6.3775000000000004</c:v>
                </c:pt>
              </c:numCache>
            </c:numRef>
          </c:xVal>
          <c:yVal>
            <c:numRef>
              <c:f>Data!$B$20:$B$2571</c:f>
              <c:numCache>
                <c:formatCode>General</c:formatCode>
                <c:ptCount val="2552"/>
                <c:pt idx="0">
                  <c:v>12.9481</c:v>
                </c:pt>
                <c:pt idx="1">
                  <c:v>12.9481</c:v>
                </c:pt>
                <c:pt idx="2">
                  <c:v>12.9481</c:v>
                </c:pt>
                <c:pt idx="3">
                  <c:v>12.9481</c:v>
                </c:pt>
                <c:pt idx="4">
                  <c:v>12.9481</c:v>
                </c:pt>
                <c:pt idx="5">
                  <c:v>12.9481</c:v>
                </c:pt>
                <c:pt idx="6">
                  <c:v>12.9481</c:v>
                </c:pt>
                <c:pt idx="7">
                  <c:v>12.9481</c:v>
                </c:pt>
                <c:pt idx="8">
                  <c:v>12.9481</c:v>
                </c:pt>
                <c:pt idx="9">
                  <c:v>12.9481</c:v>
                </c:pt>
                <c:pt idx="10">
                  <c:v>12.9481</c:v>
                </c:pt>
                <c:pt idx="11">
                  <c:v>12.9481</c:v>
                </c:pt>
                <c:pt idx="12">
                  <c:v>12.9481</c:v>
                </c:pt>
                <c:pt idx="13">
                  <c:v>12.9481</c:v>
                </c:pt>
                <c:pt idx="14">
                  <c:v>12.9481</c:v>
                </c:pt>
                <c:pt idx="15">
                  <c:v>12.9481</c:v>
                </c:pt>
                <c:pt idx="16">
                  <c:v>12.9481</c:v>
                </c:pt>
                <c:pt idx="17">
                  <c:v>12.9481</c:v>
                </c:pt>
                <c:pt idx="18">
                  <c:v>12.9481</c:v>
                </c:pt>
                <c:pt idx="19">
                  <c:v>12.9481</c:v>
                </c:pt>
                <c:pt idx="20">
                  <c:v>12.9481</c:v>
                </c:pt>
                <c:pt idx="21">
                  <c:v>19.317399999999999</c:v>
                </c:pt>
                <c:pt idx="22">
                  <c:v>12.9481</c:v>
                </c:pt>
                <c:pt idx="23">
                  <c:v>19.317399999999999</c:v>
                </c:pt>
                <c:pt idx="24">
                  <c:v>12.9481</c:v>
                </c:pt>
                <c:pt idx="25">
                  <c:v>12.9481</c:v>
                </c:pt>
                <c:pt idx="26">
                  <c:v>12.9481</c:v>
                </c:pt>
                <c:pt idx="27">
                  <c:v>12.9481</c:v>
                </c:pt>
                <c:pt idx="28">
                  <c:v>12.9481</c:v>
                </c:pt>
                <c:pt idx="29">
                  <c:v>12.9481</c:v>
                </c:pt>
                <c:pt idx="30">
                  <c:v>12.9481</c:v>
                </c:pt>
                <c:pt idx="31">
                  <c:v>19.317399999999999</c:v>
                </c:pt>
                <c:pt idx="32">
                  <c:v>12.9481</c:v>
                </c:pt>
                <c:pt idx="33">
                  <c:v>12.9481</c:v>
                </c:pt>
                <c:pt idx="34">
                  <c:v>12.9481</c:v>
                </c:pt>
                <c:pt idx="35">
                  <c:v>12.9481</c:v>
                </c:pt>
                <c:pt idx="36">
                  <c:v>12.9481</c:v>
                </c:pt>
                <c:pt idx="37">
                  <c:v>12.9481</c:v>
                </c:pt>
                <c:pt idx="38">
                  <c:v>12.9481</c:v>
                </c:pt>
                <c:pt idx="39">
                  <c:v>12.9481</c:v>
                </c:pt>
                <c:pt idx="40">
                  <c:v>12.9481</c:v>
                </c:pt>
                <c:pt idx="41">
                  <c:v>12.9481</c:v>
                </c:pt>
                <c:pt idx="42">
                  <c:v>12.9481</c:v>
                </c:pt>
                <c:pt idx="43">
                  <c:v>19.317399999999999</c:v>
                </c:pt>
                <c:pt idx="44">
                  <c:v>12.9481</c:v>
                </c:pt>
                <c:pt idx="45">
                  <c:v>12.9481</c:v>
                </c:pt>
                <c:pt idx="46">
                  <c:v>12.9481</c:v>
                </c:pt>
                <c:pt idx="47">
                  <c:v>12.9481</c:v>
                </c:pt>
                <c:pt idx="48">
                  <c:v>12.9481</c:v>
                </c:pt>
                <c:pt idx="49">
                  <c:v>12.9481</c:v>
                </c:pt>
                <c:pt idx="50">
                  <c:v>12.9481</c:v>
                </c:pt>
                <c:pt idx="51">
                  <c:v>12.9481</c:v>
                </c:pt>
                <c:pt idx="52">
                  <c:v>12.9481</c:v>
                </c:pt>
                <c:pt idx="53">
                  <c:v>12.9481</c:v>
                </c:pt>
                <c:pt idx="54">
                  <c:v>12.9481</c:v>
                </c:pt>
                <c:pt idx="55">
                  <c:v>19.317399999999999</c:v>
                </c:pt>
                <c:pt idx="56">
                  <c:v>12.9481</c:v>
                </c:pt>
                <c:pt idx="57">
                  <c:v>12.9481</c:v>
                </c:pt>
                <c:pt idx="58">
                  <c:v>19.317399999999999</c:v>
                </c:pt>
                <c:pt idx="59">
                  <c:v>12.9481</c:v>
                </c:pt>
                <c:pt idx="60">
                  <c:v>12.9481</c:v>
                </c:pt>
                <c:pt idx="61">
                  <c:v>12.9481</c:v>
                </c:pt>
                <c:pt idx="62">
                  <c:v>12.9481</c:v>
                </c:pt>
                <c:pt idx="63">
                  <c:v>12.9481</c:v>
                </c:pt>
                <c:pt idx="64">
                  <c:v>19.317399999999999</c:v>
                </c:pt>
                <c:pt idx="65">
                  <c:v>12.9481</c:v>
                </c:pt>
                <c:pt idx="66">
                  <c:v>12.9481</c:v>
                </c:pt>
                <c:pt idx="67">
                  <c:v>19.317399999999999</c:v>
                </c:pt>
                <c:pt idx="68">
                  <c:v>12.9481</c:v>
                </c:pt>
                <c:pt idx="69">
                  <c:v>12.9481</c:v>
                </c:pt>
                <c:pt idx="70">
                  <c:v>12.9481</c:v>
                </c:pt>
                <c:pt idx="71">
                  <c:v>12.9481</c:v>
                </c:pt>
                <c:pt idx="72">
                  <c:v>19.317399999999999</c:v>
                </c:pt>
                <c:pt idx="73">
                  <c:v>12.9481</c:v>
                </c:pt>
                <c:pt idx="74">
                  <c:v>12.9481</c:v>
                </c:pt>
                <c:pt idx="75">
                  <c:v>12.9481</c:v>
                </c:pt>
                <c:pt idx="76">
                  <c:v>12.9481</c:v>
                </c:pt>
                <c:pt idx="77">
                  <c:v>12.9481</c:v>
                </c:pt>
                <c:pt idx="78">
                  <c:v>6.5788000000000002</c:v>
                </c:pt>
                <c:pt idx="79">
                  <c:v>19.317399999999999</c:v>
                </c:pt>
                <c:pt idx="80">
                  <c:v>12.9481</c:v>
                </c:pt>
                <c:pt idx="81">
                  <c:v>12.9481</c:v>
                </c:pt>
                <c:pt idx="82">
                  <c:v>12.9481</c:v>
                </c:pt>
                <c:pt idx="83">
                  <c:v>12.9481</c:v>
                </c:pt>
                <c:pt idx="84">
                  <c:v>12.9481</c:v>
                </c:pt>
                <c:pt idx="85">
                  <c:v>19.317399999999999</c:v>
                </c:pt>
                <c:pt idx="86">
                  <c:v>6.5788000000000002</c:v>
                </c:pt>
                <c:pt idx="87">
                  <c:v>12.9481</c:v>
                </c:pt>
                <c:pt idx="88">
                  <c:v>12.9481</c:v>
                </c:pt>
                <c:pt idx="89">
                  <c:v>12.9481</c:v>
                </c:pt>
                <c:pt idx="90">
                  <c:v>12.9481</c:v>
                </c:pt>
                <c:pt idx="91">
                  <c:v>12.9481</c:v>
                </c:pt>
                <c:pt idx="92">
                  <c:v>12.9481</c:v>
                </c:pt>
                <c:pt idx="93">
                  <c:v>12.9481</c:v>
                </c:pt>
                <c:pt idx="94">
                  <c:v>12.9481</c:v>
                </c:pt>
                <c:pt idx="95">
                  <c:v>12.9481</c:v>
                </c:pt>
                <c:pt idx="96">
                  <c:v>12.9481</c:v>
                </c:pt>
                <c:pt idx="97">
                  <c:v>12.9481</c:v>
                </c:pt>
                <c:pt idx="98">
                  <c:v>12.9481</c:v>
                </c:pt>
                <c:pt idx="99">
                  <c:v>19.317399999999999</c:v>
                </c:pt>
                <c:pt idx="100">
                  <c:v>12.9481</c:v>
                </c:pt>
                <c:pt idx="101">
                  <c:v>12.9481</c:v>
                </c:pt>
                <c:pt idx="102">
                  <c:v>19.317399999999999</c:v>
                </c:pt>
                <c:pt idx="103">
                  <c:v>12.9481</c:v>
                </c:pt>
                <c:pt idx="104">
                  <c:v>12.9481</c:v>
                </c:pt>
                <c:pt idx="105">
                  <c:v>19.317399999999999</c:v>
                </c:pt>
                <c:pt idx="106">
                  <c:v>12.9481</c:v>
                </c:pt>
                <c:pt idx="107">
                  <c:v>12.9481</c:v>
                </c:pt>
                <c:pt idx="108">
                  <c:v>12.9481</c:v>
                </c:pt>
                <c:pt idx="109">
                  <c:v>12.9481</c:v>
                </c:pt>
                <c:pt idx="110">
                  <c:v>12.9481</c:v>
                </c:pt>
                <c:pt idx="111">
                  <c:v>12.9481</c:v>
                </c:pt>
                <c:pt idx="112">
                  <c:v>12.9481</c:v>
                </c:pt>
                <c:pt idx="113">
                  <c:v>12.9481</c:v>
                </c:pt>
                <c:pt idx="114">
                  <c:v>12.9481</c:v>
                </c:pt>
                <c:pt idx="115">
                  <c:v>19.317399999999999</c:v>
                </c:pt>
                <c:pt idx="116">
                  <c:v>12.9481</c:v>
                </c:pt>
                <c:pt idx="117">
                  <c:v>12.9481</c:v>
                </c:pt>
                <c:pt idx="118">
                  <c:v>12.9481</c:v>
                </c:pt>
                <c:pt idx="119">
                  <c:v>12.9481</c:v>
                </c:pt>
                <c:pt idx="120">
                  <c:v>12.9481</c:v>
                </c:pt>
                <c:pt idx="121">
                  <c:v>12.9481</c:v>
                </c:pt>
                <c:pt idx="122">
                  <c:v>12.9481</c:v>
                </c:pt>
                <c:pt idx="123">
                  <c:v>12.9481</c:v>
                </c:pt>
                <c:pt idx="124">
                  <c:v>6.5788000000000002</c:v>
                </c:pt>
                <c:pt idx="125">
                  <c:v>12.9481</c:v>
                </c:pt>
                <c:pt idx="126">
                  <c:v>12.9481</c:v>
                </c:pt>
                <c:pt idx="127">
                  <c:v>12.9481</c:v>
                </c:pt>
                <c:pt idx="128">
                  <c:v>19.317399999999999</c:v>
                </c:pt>
                <c:pt idx="129">
                  <c:v>12.9481</c:v>
                </c:pt>
                <c:pt idx="130">
                  <c:v>12.9481</c:v>
                </c:pt>
                <c:pt idx="131">
                  <c:v>19.317399999999999</c:v>
                </c:pt>
                <c:pt idx="132">
                  <c:v>6.5788000000000002</c:v>
                </c:pt>
                <c:pt idx="133">
                  <c:v>12.9481</c:v>
                </c:pt>
                <c:pt idx="134">
                  <c:v>19.317399999999999</c:v>
                </c:pt>
                <c:pt idx="135">
                  <c:v>12.9481</c:v>
                </c:pt>
                <c:pt idx="136">
                  <c:v>12.9481</c:v>
                </c:pt>
                <c:pt idx="137">
                  <c:v>12.9481</c:v>
                </c:pt>
                <c:pt idx="138">
                  <c:v>12.9481</c:v>
                </c:pt>
                <c:pt idx="139">
                  <c:v>12.9481</c:v>
                </c:pt>
                <c:pt idx="140">
                  <c:v>6.5788000000000002</c:v>
                </c:pt>
                <c:pt idx="141">
                  <c:v>12.9481</c:v>
                </c:pt>
                <c:pt idx="142">
                  <c:v>12.9481</c:v>
                </c:pt>
                <c:pt idx="143">
                  <c:v>12.9481</c:v>
                </c:pt>
                <c:pt idx="144">
                  <c:v>12.9481</c:v>
                </c:pt>
                <c:pt idx="145">
                  <c:v>19.317399999999999</c:v>
                </c:pt>
                <c:pt idx="146">
                  <c:v>12.9481</c:v>
                </c:pt>
                <c:pt idx="147">
                  <c:v>12.9481</c:v>
                </c:pt>
                <c:pt idx="148">
                  <c:v>19.317399999999999</c:v>
                </c:pt>
                <c:pt idx="149">
                  <c:v>12.9481</c:v>
                </c:pt>
                <c:pt idx="150">
                  <c:v>12.9481</c:v>
                </c:pt>
                <c:pt idx="151">
                  <c:v>12.9481</c:v>
                </c:pt>
                <c:pt idx="152">
                  <c:v>12.9481</c:v>
                </c:pt>
                <c:pt idx="153">
                  <c:v>12.9481</c:v>
                </c:pt>
                <c:pt idx="154">
                  <c:v>12.9481</c:v>
                </c:pt>
                <c:pt idx="155">
                  <c:v>12.9481</c:v>
                </c:pt>
                <c:pt idx="156">
                  <c:v>12.9481</c:v>
                </c:pt>
                <c:pt idx="157">
                  <c:v>12.9481</c:v>
                </c:pt>
                <c:pt idx="158">
                  <c:v>12.9481</c:v>
                </c:pt>
                <c:pt idx="159">
                  <c:v>12.9481</c:v>
                </c:pt>
                <c:pt idx="160">
                  <c:v>12.9481</c:v>
                </c:pt>
                <c:pt idx="161">
                  <c:v>12.9481</c:v>
                </c:pt>
                <c:pt idx="162">
                  <c:v>12.9481</c:v>
                </c:pt>
                <c:pt idx="163">
                  <c:v>12.9481</c:v>
                </c:pt>
                <c:pt idx="164">
                  <c:v>12.9481</c:v>
                </c:pt>
                <c:pt idx="165">
                  <c:v>12.9481</c:v>
                </c:pt>
                <c:pt idx="166">
                  <c:v>12.9481</c:v>
                </c:pt>
                <c:pt idx="167">
                  <c:v>12.9481</c:v>
                </c:pt>
                <c:pt idx="168">
                  <c:v>12.9481</c:v>
                </c:pt>
                <c:pt idx="169">
                  <c:v>12.9481</c:v>
                </c:pt>
                <c:pt idx="170">
                  <c:v>12.9481</c:v>
                </c:pt>
                <c:pt idx="171">
                  <c:v>12.9481</c:v>
                </c:pt>
                <c:pt idx="172">
                  <c:v>12.9481</c:v>
                </c:pt>
                <c:pt idx="173">
                  <c:v>12.9481</c:v>
                </c:pt>
                <c:pt idx="174">
                  <c:v>12.9481</c:v>
                </c:pt>
                <c:pt idx="175">
                  <c:v>19.317399999999999</c:v>
                </c:pt>
                <c:pt idx="176">
                  <c:v>12.9481</c:v>
                </c:pt>
                <c:pt idx="177">
                  <c:v>12.9481</c:v>
                </c:pt>
                <c:pt idx="178">
                  <c:v>19.317399999999999</c:v>
                </c:pt>
                <c:pt idx="179">
                  <c:v>12.9481</c:v>
                </c:pt>
                <c:pt idx="180">
                  <c:v>12.9481</c:v>
                </c:pt>
                <c:pt idx="181">
                  <c:v>19.317399999999999</c:v>
                </c:pt>
                <c:pt idx="182">
                  <c:v>12.9481</c:v>
                </c:pt>
                <c:pt idx="183">
                  <c:v>12.9481</c:v>
                </c:pt>
                <c:pt idx="184">
                  <c:v>19.317399999999999</c:v>
                </c:pt>
                <c:pt idx="185">
                  <c:v>12.9481</c:v>
                </c:pt>
                <c:pt idx="186">
                  <c:v>12.9481</c:v>
                </c:pt>
                <c:pt idx="187">
                  <c:v>12.9481</c:v>
                </c:pt>
                <c:pt idx="188">
                  <c:v>12.9481</c:v>
                </c:pt>
                <c:pt idx="189">
                  <c:v>12.9481</c:v>
                </c:pt>
                <c:pt idx="190">
                  <c:v>12.9481</c:v>
                </c:pt>
                <c:pt idx="191">
                  <c:v>19.317399999999999</c:v>
                </c:pt>
                <c:pt idx="192">
                  <c:v>12.9481</c:v>
                </c:pt>
                <c:pt idx="193">
                  <c:v>19.317399999999999</c:v>
                </c:pt>
                <c:pt idx="194">
                  <c:v>19.317399999999999</c:v>
                </c:pt>
                <c:pt idx="195">
                  <c:v>19.317399999999999</c:v>
                </c:pt>
                <c:pt idx="196">
                  <c:v>19.317399999999999</c:v>
                </c:pt>
                <c:pt idx="197">
                  <c:v>19.317399999999999</c:v>
                </c:pt>
                <c:pt idx="198">
                  <c:v>12.9481</c:v>
                </c:pt>
                <c:pt idx="199">
                  <c:v>19.317399999999999</c:v>
                </c:pt>
                <c:pt idx="200">
                  <c:v>19.317399999999999</c:v>
                </c:pt>
                <c:pt idx="201">
                  <c:v>12.9481</c:v>
                </c:pt>
                <c:pt idx="202">
                  <c:v>19.317399999999999</c:v>
                </c:pt>
                <c:pt idx="203">
                  <c:v>19.317399999999999</c:v>
                </c:pt>
                <c:pt idx="204">
                  <c:v>12.9481</c:v>
                </c:pt>
                <c:pt idx="205">
                  <c:v>12.9481</c:v>
                </c:pt>
                <c:pt idx="206">
                  <c:v>6.5788000000000002</c:v>
                </c:pt>
                <c:pt idx="207">
                  <c:v>0.20949999999999999</c:v>
                </c:pt>
                <c:pt idx="208">
                  <c:v>-6.1597999999999997</c:v>
                </c:pt>
                <c:pt idx="209">
                  <c:v>12.9481</c:v>
                </c:pt>
                <c:pt idx="210">
                  <c:v>6.5788000000000002</c:v>
                </c:pt>
                <c:pt idx="211">
                  <c:v>0.20949999999999999</c:v>
                </c:pt>
                <c:pt idx="212">
                  <c:v>6.5788000000000002</c:v>
                </c:pt>
                <c:pt idx="213">
                  <c:v>25.686699999999998</c:v>
                </c:pt>
                <c:pt idx="214">
                  <c:v>25.686699999999998</c:v>
                </c:pt>
                <c:pt idx="215">
                  <c:v>12.9481</c:v>
                </c:pt>
                <c:pt idx="216">
                  <c:v>25.686699999999998</c:v>
                </c:pt>
                <c:pt idx="217">
                  <c:v>19.317399999999999</c:v>
                </c:pt>
                <c:pt idx="218">
                  <c:v>25.686699999999998</c:v>
                </c:pt>
                <c:pt idx="219">
                  <c:v>19.317399999999999</c:v>
                </c:pt>
                <c:pt idx="220">
                  <c:v>32.056100000000001</c:v>
                </c:pt>
                <c:pt idx="221">
                  <c:v>25.686699999999998</c:v>
                </c:pt>
                <c:pt idx="222">
                  <c:v>38.425400000000003</c:v>
                </c:pt>
                <c:pt idx="223">
                  <c:v>32.056100000000001</c:v>
                </c:pt>
                <c:pt idx="224">
                  <c:v>51.164000000000001</c:v>
                </c:pt>
                <c:pt idx="225">
                  <c:v>76.641199999999998</c:v>
                </c:pt>
                <c:pt idx="226">
                  <c:v>102.1185</c:v>
                </c:pt>
                <c:pt idx="227">
                  <c:v>133.965</c:v>
                </c:pt>
                <c:pt idx="228">
                  <c:v>178.55019999999999</c:v>
                </c:pt>
                <c:pt idx="229">
                  <c:v>242.24340000000001</c:v>
                </c:pt>
                <c:pt idx="230">
                  <c:v>325.0444</c:v>
                </c:pt>
                <c:pt idx="231">
                  <c:v>344.15230000000003</c:v>
                </c:pt>
                <c:pt idx="232">
                  <c:v>337.78300000000002</c:v>
                </c:pt>
                <c:pt idx="233">
                  <c:v>331.41370000000001</c:v>
                </c:pt>
                <c:pt idx="234">
                  <c:v>325.0444</c:v>
                </c:pt>
                <c:pt idx="235">
                  <c:v>331.41370000000001</c:v>
                </c:pt>
                <c:pt idx="236">
                  <c:v>337.78300000000002</c:v>
                </c:pt>
                <c:pt idx="237">
                  <c:v>337.78300000000002</c:v>
                </c:pt>
                <c:pt idx="238">
                  <c:v>331.41370000000001</c:v>
                </c:pt>
                <c:pt idx="239">
                  <c:v>331.41370000000001</c:v>
                </c:pt>
                <c:pt idx="240">
                  <c:v>344.15230000000003</c:v>
                </c:pt>
                <c:pt idx="241">
                  <c:v>337.78300000000002</c:v>
                </c:pt>
                <c:pt idx="242">
                  <c:v>344.15230000000003</c:v>
                </c:pt>
                <c:pt idx="243">
                  <c:v>344.15230000000003</c:v>
                </c:pt>
                <c:pt idx="244">
                  <c:v>344.15230000000003</c:v>
                </c:pt>
                <c:pt idx="245">
                  <c:v>344.15230000000003</c:v>
                </c:pt>
                <c:pt idx="246">
                  <c:v>337.78300000000002</c:v>
                </c:pt>
                <c:pt idx="247">
                  <c:v>337.78300000000002</c:v>
                </c:pt>
                <c:pt idx="248">
                  <c:v>337.78300000000002</c:v>
                </c:pt>
                <c:pt idx="249">
                  <c:v>337.78300000000002</c:v>
                </c:pt>
                <c:pt idx="250">
                  <c:v>331.41370000000001</c:v>
                </c:pt>
                <c:pt idx="251">
                  <c:v>337.78300000000002</c:v>
                </c:pt>
                <c:pt idx="252">
                  <c:v>337.78300000000002</c:v>
                </c:pt>
                <c:pt idx="253">
                  <c:v>337.78300000000002</c:v>
                </c:pt>
                <c:pt idx="254">
                  <c:v>344.15230000000003</c:v>
                </c:pt>
                <c:pt idx="255">
                  <c:v>337.78300000000002</c:v>
                </c:pt>
                <c:pt idx="256">
                  <c:v>337.78300000000002</c:v>
                </c:pt>
                <c:pt idx="257">
                  <c:v>337.78300000000002</c:v>
                </c:pt>
                <c:pt idx="258">
                  <c:v>344.15230000000003</c:v>
                </c:pt>
                <c:pt idx="259">
                  <c:v>337.78300000000002</c:v>
                </c:pt>
                <c:pt idx="260">
                  <c:v>337.78300000000002</c:v>
                </c:pt>
                <c:pt idx="261">
                  <c:v>337.78300000000002</c:v>
                </c:pt>
                <c:pt idx="262">
                  <c:v>331.41370000000001</c:v>
                </c:pt>
                <c:pt idx="263">
                  <c:v>337.78300000000002</c:v>
                </c:pt>
                <c:pt idx="264">
                  <c:v>337.78300000000002</c:v>
                </c:pt>
                <c:pt idx="265">
                  <c:v>331.41370000000001</c:v>
                </c:pt>
                <c:pt idx="266">
                  <c:v>337.78300000000002</c:v>
                </c:pt>
                <c:pt idx="267">
                  <c:v>337.78300000000002</c:v>
                </c:pt>
                <c:pt idx="268">
                  <c:v>331.41370000000001</c:v>
                </c:pt>
                <c:pt idx="269">
                  <c:v>331.41370000000001</c:v>
                </c:pt>
                <c:pt idx="270">
                  <c:v>331.41370000000001</c:v>
                </c:pt>
                <c:pt idx="271">
                  <c:v>337.78300000000002</c:v>
                </c:pt>
                <c:pt idx="272">
                  <c:v>331.41370000000001</c:v>
                </c:pt>
                <c:pt idx="273">
                  <c:v>337.78300000000002</c:v>
                </c:pt>
                <c:pt idx="274">
                  <c:v>331.41370000000001</c:v>
                </c:pt>
                <c:pt idx="275">
                  <c:v>337.78300000000002</c:v>
                </c:pt>
                <c:pt idx="276">
                  <c:v>331.41370000000001</c:v>
                </c:pt>
                <c:pt idx="277">
                  <c:v>337.78300000000002</c:v>
                </c:pt>
                <c:pt idx="278">
                  <c:v>337.78300000000002</c:v>
                </c:pt>
                <c:pt idx="279">
                  <c:v>331.41370000000001</c:v>
                </c:pt>
                <c:pt idx="280">
                  <c:v>331.41370000000001</c:v>
                </c:pt>
                <c:pt idx="281">
                  <c:v>331.41370000000001</c:v>
                </c:pt>
                <c:pt idx="282">
                  <c:v>331.41370000000001</c:v>
                </c:pt>
                <c:pt idx="283">
                  <c:v>331.41370000000001</c:v>
                </c:pt>
                <c:pt idx="284">
                  <c:v>331.41370000000001</c:v>
                </c:pt>
                <c:pt idx="285">
                  <c:v>331.41370000000001</c:v>
                </c:pt>
                <c:pt idx="286">
                  <c:v>331.41370000000001</c:v>
                </c:pt>
                <c:pt idx="287">
                  <c:v>331.41370000000001</c:v>
                </c:pt>
                <c:pt idx="288">
                  <c:v>331.41370000000001</c:v>
                </c:pt>
                <c:pt idx="289">
                  <c:v>331.41370000000001</c:v>
                </c:pt>
                <c:pt idx="290">
                  <c:v>331.41370000000001</c:v>
                </c:pt>
                <c:pt idx="291">
                  <c:v>331.41370000000001</c:v>
                </c:pt>
                <c:pt idx="292">
                  <c:v>331.41370000000001</c:v>
                </c:pt>
                <c:pt idx="293">
                  <c:v>331.41370000000001</c:v>
                </c:pt>
                <c:pt idx="294">
                  <c:v>325.0444</c:v>
                </c:pt>
                <c:pt idx="295">
                  <c:v>331.41370000000001</c:v>
                </c:pt>
                <c:pt idx="296">
                  <c:v>331.41370000000001</c:v>
                </c:pt>
                <c:pt idx="297">
                  <c:v>331.41370000000001</c:v>
                </c:pt>
                <c:pt idx="298">
                  <c:v>325.0444</c:v>
                </c:pt>
                <c:pt idx="299">
                  <c:v>325.0444</c:v>
                </c:pt>
                <c:pt idx="300">
                  <c:v>325.0444</c:v>
                </c:pt>
                <c:pt idx="301">
                  <c:v>325.0444</c:v>
                </c:pt>
                <c:pt idx="302">
                  <c:v>331.41370000000001</c:v>
                </c:pt>
                <c:pt idx="303">
                  <c:v>331.41370000000001</c:v>
                </c:pt>
                <c:pt idx="304">
                  <c:v>331.41370000000001</c:v>
                </c:pt>
                <c:pt idx="305">
                  <c:v>331.41370000000001</c:v>
                </c:pt>
                <c:pt idx="306">
                  <c:v>331.41370000000001</c:v>
                </c:pt>
                <c:pt idx="307">
                  <c:v>331.41370000000001</c:v>
                </c:pt>
                <c:pt idx="308">
                  <c:v>325.0444</c:v>
                </c:pt>
                <c:pt idx="309">
                  <c:v>331.41370000000001</c:v>
                </c:pt>
                <c:pt idx="310">
                  <c:v>331.41370000000001</c:v>
                </c:pt>
                <c:pt idx="311">
                  <c:v>325.0444</c:v>
                </c:pt>
                <c:pt idx="312">
                  <c:v>318.67509999999999</c:v>
                </c:pt>
                <c:pt idx="313">
                  <c:v>318.67509999999999</c:v>
                </c:pt>
                <c:pt idx="314">
                  <c:v>312.30579999999998</c:v>
                </c:pt>
                <c:pt idx="315">
                  <c:v>318.67509999999999</c:v>
                </c:pt>
                <c:pt idx="316">
                  <c:v>325.0444</c:v>
                </c:pt>
                <c:pt idx="317">
                  <c:v>318.67509999999999</c:v>
                </c:pt>
                <c:pt idx="318">
                  <c:v>325.0444</c:v>
                </c:pt>
                <c:pt idx="319">
                  <c:v>331.41370000000001</c:v>
                </c:pt>
                <c:pt idx="320">
                  <c:v>325.0444</c:v>
                </c:pt>
                <c:pt idx="321">
                  <c:v>331.41370000000001</c:v>
                </c:pt>
                <c:pt idx="322">
                  <c:v>331.41370000000001</c:v>
                </c:pt>
                <c:pt idx="323">
                  <c:v>325.0444</c:v>
                </c:pt>
                <c:pt idx="324">
                  <c:v>325.0444</c:v>
                </c:pt>
                <c:pt idx="325">
                  <c:v>325.0444</c:v>
                </c:pt>
                <c:pt idx="326">
                  <c:v>325.0444</c:v>
                </c:pt>
                <c:pt idx="327">
                  <c:v>325.0444</c:v>
                </c:pt>
                <c:pt idx="328">
                  <c:v>325.0444</c:v>
                </c:pt>
                <c:pt idx="329">
                  <c:v>312.30579999999998</c:v>
                </c:pt>
                <c:pt idx="330">
                  <c:v>318.67509999999999</c:v>
                </c:pt>
                <c:pt idx="331">
                  <c:v>318.67509999999999</c:v>
                </c:pt>
                <c:pt idx="332">
                  <c:v>325.0444</c:v>
                </c:pt>
                <c:pt idx="333">
                  <c:v>325.0444</c:v>
                </c:pt>
                <c:pt idx="334">
                  <c:v>325.0444</c:v>
                </c:pt>
                <c:pt idx="335">
                  <c:v>325.0444</c:v>
                </c:pt>
                <c:pt idx="336">
                  <c:v>325.0444</c:v>
                </c:pt>
                <c:pt idx="337">
                  <c:v>331.41370000000001</c:v>
                </c:pt>
                <c:pt idx="338">
                  <c:v>325.0444</c:v>
                </c:pt>
                <c:pt idx="339">
                  <c:v>325.0444</c:v>
                </c:pt>
                <c:pt idx="340">
                  <c:v>325.0444</c:v>
                </c:pt>
                <c:pt idx="341">
                  <c:v>325.0444</c:v>
                </c:pt>
                <c:pt idx="342">
                  <c:v>318.67509999999999</c:v>
                </c:pt>
                <c:pt idx="343">
                  <c:v>318.67509999999999</c:v>
                </c:pt>
                <c:pt idx="344">
                  <c:v>318.67509999999999</c:v>
                </c:pt>
                <c:pt idx="345">
                  <c:v>312.30579999999998</c:v>
                </c:pt>
                <c:pt idx="346">
                  <c:v>318.67509999999999</c:v>
                </c:pt>
                <c:pt idx="347">
                  <c:v>318.67509999999999</c:v>
                </c:pt>
                <c:pt idx="348">
                  <c:v>325.0444</c:v>
                </c:pt>
                <c:pt idx="349">
                  <c:v>318.67509999999999</c:v>
                </c:pt>
                <c:pt idx="350">
                  <c:v>325.0444</c:v>
                </c:pt>
                <c:pt idx="351">
                  <c:v>331.41370000000001</c:v>
                </c:pt>
                <c:pt idx="352">
                  <c:v>325.0444</c:v>
                </c:pt>
                <c:pt idx="353">
                  <c:v>325.0444</c:v>
                </c:pt>
                <c:pt idx="354">
                  <c:v>325.0444</c:v>
                </c:pt>
                <c:pt idx="355">
                  <c:v>318.67509999999999</c:v>
                </c:pt>
                <c:pt idx="356">
                  <c:v>318.67509999999999</c:v>
                </c:pt>
                <c:pt idx="357">
                  <c:v>312.30579999999998</c:v>
                </c:pt>
                <c:pt idx="358">
                  <c:v>312.30579999999998</c:v>
                </c:pt>
                <c:pt idx="359">
                  <c:v>312.30579999999998</c:v>
                </c:pt>
                <c:pt idx="360">
                  <c:v>312.30579999999998</c:v>
                </c:pt>
                <c:pt idx="361">
                  <c:v>312.30579999999998</c:v>
                </c:pt>
                <c:pt idx="362">
                  <c:v>312.30579999999998</c:v>
                </c:pt>
                <c:pt idx="363">
                  <c:v>312.30579999999998</c:v>
                </c:pt>
                <c:pt idx="364">
                  <c:v>318.67509999999999</c:v>
                </c:pt>
                <c:pt idx="365">
                  <c:v>325.0444</c:v>
                </c:pt>
                <c:pt idx="366">
                  <c:v>325.0444</c:v>
                </c:pt>
                <c:pt idx="367">
                  <c:v>325.0444</c:v>
                </c:pt>
                <c:pt idx="368">
                  <c:v>325.0444</c:v>
                </c:pt>
                <c:pt idx="369">
                  <c:v>318.67509999999999</c:v>
                </c:pt>
                <c:pt idx="370">
                  <c:v>325.0444</c:v>
                </c:pt>
                <c:pt idx="371">
                  <c:v>325.0444</c:v>
                </c:pt>
                <c:pt idx="372">
                  <c:v>312.30579999999998</c:v>
                </c:pt>
                <c:pt idx="373">
                  <c:v>312.30579999999998</c:v>
                </c:pt>
                <c:pt idx="374">
                  <c:v>318.67509999999999</c:v>
                </c:pt>
                <c:pt idx="375">
                  <c:v>312.30579999999998</c:v>
                </c:pt>
                <c:pt idx="376">
                  <c:v>318.67509999999999</c:v>
                </c:pt>
                <c:pt idx="377">
                  <c:v>318.67509999999999</c:v>
                </c:pt>
                <c:pt idx="378">
                  <c:v>318.67509999999999</c:v>
                </c:pt>
                <c:pt idx="379">
                  <c:v>325.0444</c:v>
                </c:pt>
                <c:pt idx="380">
                  <c:v>331.41370000000001</c:v>
                </c:pt>
                <c:pt idx="381">
                  <c:v>325.0444</c:v>
                </c:pt>
                <c:pt idx="382">
                  <c:v>325.0444</c:v>
                </c:pt>
                <c:pt idx="383">
                  <c:v>325.0444</c:v>
                </c:pt>
                <c:pt idx="384">
                  <c:v>325.0444</c:v>
                </c:pt>
                <c:pt idx="385">
                  <c:v>318.67509999999999</c:v>
                </c:pt>
                <c:pt idx="386">
                  <c:v>318.67509999999999</c:v>
                </c:pt>
                <c:pt idx="387">
                  <c:v>318.67509999999999</c:v>
                </c:pt>
                <c:pt idx="388">
                  <c:v>318.67509999999999</c:v>
                </c:pt>
                <c:pt idx="389">
                  <c:v>312.30579999999998</c:v>
                </c:pt>
                <c:pt idx="390">
                  <c:v>312.30579999999998</c:v>
                </c:pt>
                <c:pt idx="391">
                  <c:v>312.30579999999998</c:v>
                </c:pt>
                <c:pt idx="392">
                  <c:v>312.30579999999998</c:v>
                </c:pt>
                <c:pt idx="393">
                  <c:v>312.30579999999998</c:v>
                </c:pt>
                <c:pt idx="394">
                  <c:v>318.67509999999999</c:v>
                </c:pt>
                <c:pt idx="395">
                  <c:v>312.30579999999998</c:v>
                </c:pt>
                <c:pt idx="396">
                  <c:v>318.67509999999999</c:v>
                </c:pt>
                <c:pt idx="397">
                  <c:v>318.67509999999999</c:v>
                </c:pt>
                <c:pt idx="398">
                  <c:v>318.67509999999999</c:v>
                </c:pt>
                <c:pt idx="399">
                  <c:v>318.67509999999999</c:v>
                </c:pt>
                <c:pt idx="400">
                  <c:v>312.30579999999998</c:v>
                </c:pt>
                <c:pt idx="401">
                  <c:v>312.30579999999998</c:v>
                </c:pt>
                <c:pt idx="402">
                  <c:v>312.30579999999998</c:v>
                </c:pt>
                <c:pt idx="403">
                  <c:v>312.30579999999998</c:v>
                </c:pt>
                <c:pt idx="404">
                  <c:v>312.30579999999998</c:v>
                </c:pt>
                <c:pt idx="405">
                  <c:v>312.30579999999998</c:v>
                </c:pt>
                <c:pt idx="406">
                  <c:v>312.30579999999998</c:v>
                </c:pt>
                <c:pt idx="407">
                  <c:v>312.30579999999998</c:v>
                </c:pt>
                <c:pt idx="408">
                  <c:v>318.67509999999999</c:v>
                </c:pt>
                <c:pt idx="409">
                  <c:v>312.30579999999998</c:v>
                </c:pt>
                <c:pt idx="410">
                  <c:v>318.67509999999999</c:v>
                </c:pt>
                <c:pt idx="411">
                  <c:v>318.67509999999999</c:v>
                </c:pt>
                <c:pt idx="412">
                  <c:v>318.67509999999999</c:v>
                </c:pt>
                <c:pt idx="413">
                  <c:v>318.67509999999999</c:v>
                </c:pt>
                <c:pt idx="414">
                  <c:v>318.67509999999999</c:v>
                </c:pt>
                <c:pt idx="415">
                  <c:v>312.30579999999998</c:v>
                </c:pt>
                <c:pt idx="416">
                  <c:v>318.67509999999999</c:v>
                </c:pt>
                <c:pt idx="417">
                  <c:v>318.67509999999999</c:v>
                </c:pt>
                <c:pt idx="418">
                  <c:v>318.67509999999999</c:v>
                </c:pt>
                <c:pt idx="419">
                  <c:v>312.30579999999998</c:v>
                </c:pt>
                <c:pt idx="420">
                  <c:v>312.30579999999998</c:v>
                </c:pt>
                <c:pt idx="421">
                  <c:v>312.30579999999998</c:v>
                </c:pt>
                <c:pt idx="422">
                  <c:v>312.30579999999998</c:v>
                </c:pt>
                <c:pt idx="423">
                  <c:v>312.30579999999998</c:v>
                </c:pt>
                <c:pt idx="424">
                  <c:v>318.67509999999999</c:v>
                </c:pt>
                <c:pt idx="425">
                  <c:v>318.67509999999999</c:v>
                </c:pt>
                <c:pt idx="426">
                  <c:v>318.67509999999999</c:v>
                </c:pt>
                <c:pt idx="427">
                  <c:v>318.67509999999999</c:v>
                </c:pt>
                <c:pt idx="428">
                  <c:v>325.0444</c:v>
                </c:pt>
                <c:pt idx="429">
                  <c:v>318.67509999999999</c:v>
                </c:pt>
                <c:pt idx="430">
                  <c:v>318.67509999999999</c:v>
                </c:pt>
                <c:pt idx="431">
                  <c:v>318.67509999999999</c:v>
                </c:pt>
                <c:pt idx="432">
                  <c:v>312.30579999999998</c:v>
                </c:pt>
                <c:pt idx="433">
                  <c:v>312.30579999999998</c:v>
                </c:pt>
                <c:pt idx="434">
                  <c:v>312.30579999999998</c:v>
                </c:pt>
                <c:pt idx="435">
                  <c:v>305.93650000000002</c:v>
                </c:pt>
                <c:pt idx="436">
                  <c:v>312.30579999999998</c:v>
                </c:pt>
                <c:pt idx="437">
                  <c:v>312.30579999999998</c:v>
                </c:pt>
                <c:pt idx="438">
                  <c:v>312.30579999999998</c:v>
                </c:pt>
                <c:pt idx="439">
                  <c:v>312.30579999999998</c:v>
                </c:pt>
                <c:pt idx="440">
                  <c:v>312.30579999999998</c:v>
                </c:pt>
                <c:pt idx="441">
                  <c:v>312.30579999999998</c:v>
                </c:pt>
                <c:pt idx="442">
                  <c:v>312.30579999999998</c:v>
                </c:pt>
                <c:pt idx="443">
                  <c:v>312.30579999999998</c:v>
                </c:pt>
                <c:pt idx="444">
                  <c:v>312.30579999999998</c:v>
                </c:pt>
                <c:pt idx="445">
                  <c:v>312.30579999999998</c:v>
                </c:pt>
                <c:pt idx="446">
                  <c:v>312.30579999999998</c:v>
                </c:pt>
                <c:pt idx="447">
                  <c:v>312.30579999999998</c:v>
                </c:pt>
                <c:pt idx="448">
                  <c:v>312.30579999999998</c:v>
                </c:pt>
                <c:pt idx="449">
                  <c:v>305.93650000000002</c:v>
                </c:pt>
                <c:pt idx="450">
                  <c:v>312.30579999999998</c:v>
                </c:pt>
                <c:pt idx="451">
                  <c:v>312.30579999999998</c:v>
                </c:pt>
                <c:pt idx="452">
                  <c:v>305.93650000000002</c:v>
                </c:pt>
                <c:pt idx="453">
                  <c:v>312.30579999999998</c:v>
                </c:pt>
                <c:pt idx="454">
                  <c:v>312.30579999999998</c:v>
                </c:pt>
                <c:pt idx="455">
                  <c:v>318.67509999999999</c:v>
                </c:pt>
                <c:pt idx="456">
                  <c:v>318.67509999999999</c:v>
                </c:pt>
                <c:pt idx="457">
                  <c:v>318.67509999999999</c:v>
                </c:pt>
                <c:pt idx="458">
                  <c:v>318.67509999999999</c:v>
                </c:pt>
                <c:pt idx="459">
                  <c:v>318.67509999999999</c:v>
                </c:pt>
                <c:pt idx="460">
                  <c:v>312.30579999999998</c:v>
                </c:pt>
                <c:pt idx="461">
                  <c:v>312.30579999999998</c:v>
                </c:pt>
                <c:pt idx="462">
                  <c:v>312.30579999999998</c:v>
                </c:pt>
                <c:pt idx="463">
                  <c:v>312.30579999999998</c:v>
                </c:pt>
                <c:pt idx="464">
                  <c:v>312.30579999999998</c:v>
                </c:pt>
                <c:pt idx="465">
                  <c:v>312.30579999999998</c:v>
                </c:pt>
                <c:pt idx="466">
                  <c:v>312.30579999999998</c:v>
                </c:pt>
                <c:pt idx="467">
                  <c:v>312.30579999999998</c:v>
                </c:pt>
                <c:pt idx="468">
                  <c:v>312.30579999999998</c:v>
                </c:pt>
                <c:pt idx="469">
                  <c:v>318.67509999999999</c:v>
                </c:pt>
                <c:pt idx="470">
                  <c:v>318.67509999999999</c:v>
                </c:pt>
                <c:pt idx="471">
                  <c:v>318.67509999999999</c:v>
                </c:pt>
                <c:pt idx="472">
                  <c:v>318.67509999999999</c:v>
                </c:pt>
                <c:pt idx="473">
                  <c:v>318.67509999999999</c:v>
                </c:pt>
                <c:pt idx="474">
                  <c:v>318.67509999999999</c:v>
                </c:pt>
                <c:pt idx="475">
                  <c:v>312.30579999999998</c:v>
                </c:pt>
                <c:pt idx="476">
                  <c:v>312.30579999999998</c:v>
                </c:pt>
                <c:pt idx="477">
                  <c:v>312.30579999999998</c:v>
                </c:pt>
                <c:pt idx="478">
                  <c:v>312.30579999999998</c:v>
                </c:pt>
                <c:pt idx="479">
                  <c:v>312.30579999999998</c:v>
                </c:pt>
                <c:pt idx="480">
                  <c:v>305.93650000000002</c:v>
                </c:pt>
                <c:pt idx="481">
                  <c:v>312.30579999999998</c:v>
                </c:pt>
                <c:pt idx="482">
                  <c:v>305.93650000000002</c:v>
                </c:pt>
                <c:pt idx="483">
                  <c:v>312.30579999999998</c:v>
                </c:pt>
                <c:pt idx="484">
                  <c:v>312.30579999999998</c:v>
                </c:pt>
                <c:pt idx="485">
                  <c:v>312.30579999999998</c:v>
                </c:pt>
                <c:pt idx="486">
                  <c:v>312.30579999999998</c:v>
                </c:pt>
                <c:pt idx="487">
                  <c:v>312.30579999999998</c:v>
                </c:pt>
                <c:pt idx="488">
                  <c:v>312.30579999999998</c:v>
                </c:pt>
                <c:pt idx="489">
                  <c:v>312.30579999999998</c:v>
                </c:pt>
                <c:pt idx="490">
                  <c:v>312.30579999999998</c:v>
                </c:pt>
                <c:pt idx="491">
                  <c:v>305.93650000000002</c:v>
                </c:pt>
                <c:pt idx="492">
                  <c:v>312.30579999999998</c:v>
                </c:pt>
                <c:pt idx="493">
                  <c:v>312.30579999999998</c:v>
                </c:pt>
                <c:pt idx="494">
                  <c:v>305.93650000000002</c:v>
                </c:pt>
                <c:pt idx="495">
                  <c:v>312.30579999999998</c:v>
                </c:pt>
                <c:pt idx="496">
                  <c:v>312.30579999999998</c:v>
                </c:pt>
                <c:pt idx="497">
                  <c:v>305.93650000000002</c:v>
                </c:pt>
                <c:pt idx="498">
                  <c:v>312.30579999999998</c:v>
                </c:pt>
                <c:pt idx="499">
                  <c:v>312.30579999999998</c:v>
                </c:pt>
                <c:pt idx="500">
                  <c:v>312.30579999999998</c:v>
                </c:pt>
                <c:pt idx="501">
                  <c:v>312.30579999999998</c:v>
                </c:pt>
                <c:pt idx="502">
                  <c:v>312.30579999999998</c:v>
                </c:pt>
                <c:pt idx="503">
                  <c:v>312.30579999999998</c:v>
                </c:pt>
                <c:pt idx="504">
                  <c:v>312.30579999999998</c:v>
                </c:pt>
                <c:pt idx="505">
                  <c:v>312.30579999999998</c:v>
                </c:pt>
                <c:pt idx="506">
                  <c:v>312.30579999999998</c:v>
                </c:pt>
                <c:pt idx="507">
                  <c:v>312.30579999999998</c:v>
                </c:pt>
                <c:pt idx="508">
                  <c:v>312.30579999999998</c:v>
                </c:pt>
                <c:pt idx="509">
                  <c:v>312.30579999999998</c:v>
                </c:pt>
                <c:pt idx="510">
                  <c:v>312.30579999999998</c:v>
                </c:pt>
                <c:pt idx="511">
                  <c:v>312.30579999999998</c:v>
                </c:pt>
                <c:pt idx="512">
                  <c:v>312.30579999999998</c:v>
                </c:pt>
                <c:pt idx="513">
                  <c:v>312.30579999999998</c:v>
                </c:pt>
                <c:pt idx="514">
                  <c:v>312.30579999999998</c:v>
                </c:pt>
                <c:pt idx="515">
                  <c:v>312.30579999999998</c:v>
                </c:pt>
                <c:pt idx="516">
                  <c:v>312.30579999999998</c:v>
                </c:pt>
                <c:pt idx="517">
                  <c:v>312.30579999999998</c:v>
                </c:pt>
                <c:pt idx="518">
                  <c:v>312.30579999999998</c:v>
                </c:pt>
                <c:pt idx="519">
                  <c:v>312.30579999999998</c:v>
                </c:pt>
                <c:pt idx="520">
                  <c:v>312.30579999999998</c:v>
                </c:pt>
                <c:pt idx="521">
                  <c:v>312.30579999999998</c:v>
                </c:pt>
                <c:pt idx="522">
                  <c:v>312.30579999999998</c:v>
                </c:pt>
                <c:pt idx="523">
                  <c:v>305.93650000000002</c:v>
                </c:pt>
                <c:pt idx="524">
                  <c:v>305.93650000000002</c:v>
                </c:pt>
                <c:pt idx="525">
                  <c:v>305.93650000000002</c:v>
                </c:pt>
                <c:pt idx="526">
                  <c:v>305.93650000000002</c:v>
                </c:pt>
                <c:pt idx="527">
                  <c:v>305.93650000000002</c:v>
                </c:pt>
                <c:pt idx="528">
                  <c:v>305.93650000000002</c:v>
                </c:pt>
                <c:pt idx="529">
                  <c:v>305.93650000000002</c:v>
                </c:pt>
                <c:pt idx="530">
                  <c:v>312.30579999999998</c:v>
                </c:pt>
                <c:pt idx="531">
                  <c:v>305.93650000000002</c:v>
                </c:pt>
                <c:pt idx="532">
                  <c:v>312.30579999999998</c:v>
                </c:pt>
                <c:pt idx="533">
                  <c:v>312.30579999999998</c:v>
                </c:pt>
                <c:pt idx="534">
                  <c:v>305.93650000000002</c:v>
                </c:pt>
                <c:pt idx="535">
                  <c:v>312.30579999999998</c:v>
                </c:pt>
                <c:pt idx="536">
                  <c:v>312.30579999999998</c:v>
                </c:pt>
                <c:pt idx="537">
                  <c:v>305.93650000000002</c:v>
                </c:pt>
                <c:pt idx="538">
                  <c:v>312.30579999999998</c:v>
                </c:pt>
                <c:pt idx="539">
                  <c:v>312.30579999999998</c:v>
                </c:pt>
                <c:pt idx="540">
                  <c:v>312.30579999999998</c:v>
                </c:pt>
                <c:pt idx="541">
                  <c:v>312.30579999999998</c:v>
                </c:pt>
                <c:pt idx="542">
                  <c:v>312.30579999999998</c:v>
                </c:pt>
                <c:pt idx="543">
                  <c:v>305.93650000000002</c:v>
                </c:pt>
                <c:pt idx="544">
                  <c:v>312.30579999999998</c:v>
                </c:pt>
                <c:pt idx="545">
                  <c:v>312.30579999999998</c:v>
                </c:pt>
                <c:pt idx="546">
                  <c:v>312.30579999999998</c:v>
                </c:pt>
                <c:pt idx="547">
                  <c:v>312.30579999999998</c:v>
                </c:pt>
                <c:pt idx="548">
                  <c:v>312.30579999999998</c:v>
                </c:pt>
                <c:pt idx="549">
                  <c:v>312.30579999999998</c:v>
                </c:pt>
                <c:pt idx="550">
                  <c:v>312.30579999999998</c:v>
                </c:pt>
                <c:pt idx="551">
                  <c:v>305.93650000000002</c:v>
                </c:pt>
                <c:pt idx="552">
                  <c:v>312.30579999999998</c:v>
                </c:pt>
                <c:pt idx="553">
                  <c:v>312.30579999999998</c:v>
                </c:pt>
                <c:pt idx="554">
                  <c:v>305.93650000000002</c:v>
                </c:pt>
                <c:pt idx="555">
                  <c:v>312.30579999999998</c:v>
                </c:pt>
                <c:pt idx="556">
                  <c:v>312.30579999999998</c:v>
                </c:pt>
                <c:pt idx="557">
                  <c:v>312.30579999999998</c:v>
                </c:pt>
                <c:pt idx="558">
                  <c:v>312.30579999999998</c:v>
                </c:pt>
                <c:pt idx="559">
                  <c:v>305.93650000000002</c:v>
                </c:pt>
                <c:pt idx="560">
                  <c:v>305.93650000000002</c:v>
                </c:pt>
                <c:pt idx="561">
                  <c:v>312.30579999999998</c:v>
                </c:pt>
                <c:pt idx="562">
                  <c:v>312.30579999999998</c:v>
                </c:pt>
                <c:pt idx="563">
                  <c:v>312.30579999999998</c:v>
                </c:pt>
                <c:pt idx="564">
                  <c:v>312.30579999999998</c:v>
                </c:pt>
                <c:pt idx="565">
                  <c:v>305.93650000000002</c:v>
                </c:pt>
                <c:pt idx="566">
                  <c:v>305.93650000000002</c:v>
                </c:pt>
                <c:pt idx="567">
                  <c:v>305.93650000000002</c:v>
                </c:pt>
                <c:pt idx="568">
                  <c:v>299.56720000000001</c:v>
                </c:pt>
                <c:pt idx="569">
                  <c:v>305.93650000000002</c:v>
                </c:pt>
                <c:pt idx="570">
                  <c:v>305.93650000000002</c:v>
                </c:pt>
                <c:pt idx="571">
                  <c:v>305.93650000000002</c:v>
                </c:pt>
                <c:pt idx="572">
                  <c:v>305.93650000000002</c:v>
                </c:pt>
                <c:pt idx="573">
                  <c:v>305.93650000000002</c:v>
                </c:pt>
                <c:pt idx="574">
                  <c:v>305.93650000000002</c:v>
                </c:pt>
                <c:pt idx="575">
                  <c:v>305.93650000000002</c:v>
                </c:pt>
                <c:pt idx="576">
                  <c:v>312.30579999999998</c:v>
                </c:pt>
                <c:pt idx="577">
                  <c:v>305.93650000000002</c:v>
                </c:pt>
                <c:pt idx="578">
                  <c:v>305.93650000000002</c:v>
                </c:pt>
                <c:pt idx="579">
                  <c:v>305.93650000000002</c:v>
                </c:pt>
                <c:pt idx="580">
                  <c:v>305.93650000000002</c:v>
                </c:pt>
                <c:pt idx="581">
                  <c:v>312.30579999999998</c:v>
                </c:pt>
                <c:pt idx="582">
                  <c:v>305.93650000000002</c:v>
                </c:pt>
                <c:pt idx="583">
                  <c:v>305.93650000000002</c:v>
                </c:pt>
                <c:pt idx="584">
                  <c:v>305.93650000000002</c:v>
                </c:pt>
                <c:pt idx="585">
                  <c:v>305.93650000000002</c:v>
                </c:pt>
                <c:pt idx="586">
                  <c:v>312.30579999999998</c:v>
                </c:pt>
                <c:pt idx="587">
                  <c:v>312.30579999999998</c:v>
                </c:pt>
                <c:pt idx="588">
                  <c:v>305.93650000000002</c:v>
                </c:pt>
                <c:pt idx="589">
                  <c:v>312.30579999999998</c:v>
                </c:pt>
                <c:pt idx="590">
                  <c:v>312.30579999999998</c:v>
                </c:pt>
                <c:pt idx="591">
                  <c:v>312.30579999999998</c:v>
                </c:pt>
                <c:pt idx="592">
                  <c:v>312.30579999999998</c:v>
                </c:pt>
                <c:pt idx="593">
                  <c:v>312.30579999999998</c:v>
                </c:pt>
                <c:pt idx="594">
                  <c:v>305.93650000000002</c:v>
                </c:pt>
                <c:pt idx="595">
                  <c:v>312.30579999999998</c:v>
                </c:pt>
                <c:pt idx="596">
                  <c:v>312.30579999999998</c:v>
                </c:pt>
                <c:pt idx="597">
                  <c:v>312.30579999999998</c:v>
                </c:pt>
                <c:pt idx="598">
                  <c:v>305.93650000000002</c:v>
                </c:pt>
                <c:pt idx="599">
                  <c:v>305.93650000000002</c:v>
                </c:pt>
                <c:pt idx="600">
                  <c:v>312.30579999999998</c:v>
                </c:pt>
                <c:pt idx="601">
                  <c:v>312.30579999999998</c:v>
                </c:pt>
                <c:pt idx="602">
                  <c:v>305.93650000000002</c:v>
                </c:pt>
                <c:pt idx="603">
                  <c:v>305.93650000000002</c:v>
                </c:pt>
                <c:pt idx="604">
                  <c:v>305.93650000000002</c:v>
                </c:pt>
                <c:pt idx="605">
                  <c:v>305.93650000000002</c:v>
                </c:pt>
                <c:pt idx="606">
                  <c:v>305.93650000000002</c:v>
                </c:pt>
                <c:pt idx="607">
                  <c:v>312.30579999999998</c:v>
                </c:pt>
                <c:pt idx="608">
                  <c:v>305.93650000000002</c:v>
                </c:pt>
                <c:pt idx="609">
                  <c:v>305.93650000000002</c:v>
                </c:pt>
                <c:pt idx="610">
                  <c:v>305.93650000000002</c:v>
                </c:pt>
                <c:pt idx="611">
                  <c:v>305.93650000000002</c:v>
                </c:pt>
                <c:pt idx="612">
                  <c:v>305.93650000000002</c:v>
                </c:pt>
                <c:pt idx="613">
                  <c:v>305.93650000000002</c:v>
                </c:pt>
                <c:pt idx="614">
                  <c:v>305.93650000000002</c:v>
                </c:pt>
                <c:pt idx="615">
                  <c:v>305.93650000000002</c:v>
                </c:pt>
                <c:pt idx="616">
                  <c:v>305.93650000000002</c:v>
                </c:pt>
                <c:pt idx="617">
                  <c:v>305.93650000000002</c:v>
                </c:pt>
                <c:pt idx="618">
                  <c:v>305.93650000000002</c:v>
                </c:pt>
                <c:pt idx="619">
                  <c:v>305.93650000000002</c:v>
                </c:pt>
                <c:pt idx="620">
                  <c:v>305.93650000000002</c:v>
                </c:pt>
                <c:pt idx="621">
                  <c:v>312.30579999999998</c:v>
                </c:pt>
                <c:pt idx="622">
                  <c:v>305.93650000000002</c:v>
                </c:pt>
                <c:pt idx="623">
                  <c:v>305.93650000000002</c:v>
                </c:pt>
                <c:pt idx="624">
                  <c:v>312.30579999999998</c:v>
                </c:pt>
                <c:pt idx="625">
                  <c:v>305.93650000000002</c:v>
                </c:pt>
                <c:pt idx="626">
                  <c:v>305.93650000000002</c:v>
                </c:pt>
                <c:pt idx="627">
                  <c:v>305.93650000000002</c:v>
                </c:pt>
                <c:pt idx="628">
                  <c:v>305.93650000000002</c:v>
                </c:pt>
                <c:pt idx="629">
                  <c:v>305.93650000000002</c:v>
                </c:pt>
                <c:pt idx="630">
                  <c:v>305.93650000000002</c:v>
                </c:pt>
                <c:pt idx="631">
                  <c:v>305.93650000000002</c:v>
                </c:pt>
                <c:pt idx="632">
                  <c:v>305.93650000000002</c:v>
                </c:pt>
                <c:pt idx="633">
                  <c:v>305.93650000000002</c:v>
                </c:pt>
                <c:pt idx="634">
                  <c:v>305.93650000000002</c:v>
                </c:pt>
                <c:pt idx="635">
                  <c:v>312.30579999999998</c:v>
                </c:pt>
                <c:pt idx="636">
                  <c:v>305.93650000000002</c:v>
                </c:pt>
                <c:pt idx="637">
                  <c:v>312.30579999999998</c:v>
                </c:pt>
                <c:pt idx="638">
                  <c:v>305.93650000000002</c:v>
                </c:pt>
                <c:pt idx="639">
                  <c:v>312.30579999999998</c:v>
                </c:pt>
                <c:pt idx="640">
                  <c:v>305.93650000000002</c:v>
                </c:pt>
                <c:pt idx="641">
                  <c:v>312.30579999999998</c:v>
                </c:pt>
                <c:pt idx="642">
                  <c:v>305.93650000000002</c:v>
                </c:pt>
                <c:pt idx="643">
                  <c:v>312.30579999999998</c:v>
                </c:pt>
                <c:pt idx="644">
                  <c:v>312.30579999999998</c:v>
                </c:pt>
                <c:pt idx="645">
                  <c:v>305.93650000000002</c:v>
                </c:pt>
                <c:pt idx="646">
                  <c:v>305.93650000000002</c:v>
                </c:pt>
                <c:pt idx="647">
                  <c:v>305.93650000000002</c:v>
                </c:pt>
                <c:pt idx="648">
                  <c:v>305.93650000000002</c:v>
                </c:pt>
                <c:pt idx="649">
                  <c:v>305.93650000000002</c:v>
                </c:pt>
                <c:pt idx="650">
                  <c:v>305.93650000000002</c:v>
                </c:pt>
                <c:pt idx="651">
                  <c:v>305.93650000000002</c:v>
                </c:pt>
                <c:pt idx="652">
                  <c:v>305.93650000000002</c:v>
                </c:pt>
                <c:pt idx="653">
                  <c:v>305.93650000000002</c:v>
                </c:pt>
                <c:pt idx="654">
                  <c:v>305.93650000000002</c:v>
                </c:pt>
                <c:pt idx="655">
                  <c:v>305.93650000000002</c:v>
                </c:pt>
                <c:pt idx="656">
                  <c:v>305.93650000000002</c:v>
                </c:pt>
                <c:pt idx="657">
                  <c:v>305.93650000000002</c:v>
                </c:pt>
                <c:pt idx="658">
                  <c:v>305.93650000000002</c:v>
                </c:pt>
                <c:pt idx="659">
                  <c:v>305.93650000000002</c:v>
                </c:pt>
                <c:pt idx="660">
                  <c:v>305.93650000000002</c:v>
                </c:pt>
                <c:pt idx="661">
                  <c:v>305.93650000000002</c:v>
                </c:pt>
                <c:pt idx="662">
                  <c:v>305.93650000000002</c:v>
                </c:pt>
                <c:pt idx="663">
                  <c:v>305.93650000000002</c:v>
                </c:pt>
                <c:pt idx="664">
                  <c:v>305.93650000000002</c:v>
                </c:pt>
                <c:pt idx="665">
                  <c:v>305.93650000000002</c:v>
                </c:pt>
                <c:pt idx="666">
                  <c:v>305.93650000000002</c:v>
                </c:pt>
                <c:pt idx="667">
                  <c:v>305.93650000000002</c:v>
                </c:pt>
                <c:pt idx="668">
                  <c:v>312.30579999999998</c:v>
                </c:pt>
                <c:pt idx="669">
                  <c:v>312.30579999999998</c:v>
                </c:pt>
                <c:pt idx="670">
                  <c:v>305.93650000000002</c:v>
                </c:pt>
                <c:pt idx="671">
                  <c:v>305.93650000000002</c:v>
                </c:pt>
                <c:pt idx="672">
                  <c:v>305.93650000000002</c:v>
                </c:pt>
                <c:pt idx="673">
                  <c:v>305.93650000000002</c:v>
                </c:pt>
                <c:pt idx="674">
                  <c:v>305.93650000000002</c:v>
                </c:pt>
                <c:pt idx="675">
                  <c:v>312.30579999999998</c:v>
                </c:pt>
                <c:pt idx="676">
                  <c:v>312.30579999999998</c:v>
                </c:pt>
                <c:pt idx="677">
                  <c:v>305.93650000000002</c:v>
                </c:pt>
                <c:pt idx="678">
                  <c:v>305.93650000000002</c:v>
                </c:pt>
                <c:pt idx="679">
                  <c:v>305.93650000000002</c:v>
                </c:pt>
                <c:pt idx="680">
                  <c:v>305.93650000000002</c:v>
                </c:pt>
                <c:pt idx="681">
                  <c:v>312.30579999999998</c:v>
                </c:pt>
                <c:pt idx="682">
                  <c:v>312.30579999999998</c:v>
                </c:pt>
                <c:pt idx="683">
                  <c:v>312.30579999999998</c:v>
                </c:pt>
                <c:pt idx="684">
                  <c:v>312.30579999999998</c:v>
                </c:pt>
                <c:pt idx="685">
                  <c:v>312.30579999999998</c:v>
                </c:pt>
                <c:pt idx="686">
                  <c:v>305.93650000000002</c:v>
                </c:pt>
                <c:pt idx="687">
                  <c:v>305.93650000000002</c:v>
                </c:pt>
                <c:pt idx="688">
                  <c:v>305.93650000000002</c:v>
                </c:pt>
                <c:pt idx="689">
                  <c:v>305.93650000000002</c:v>
                </c:pt>
                <c:pt idx="690">
                  <c:v>305.93650000000002</c:v>
                </c:pt>
                <c:pt idx="691">
                  <c:v>312.30579999999998</c:v>
                </c:pt>
                <c:pt idx="692">
                  <c:v>305.93650000000002</c:v>
                </c:pt>
                <c:pt idx="693">
                  <c:v>305.93650000000002</c:v>
                </c:pt>
                <c:pt idx="694">
                  <c:v>305.93650000000002</c:v>
                </c:pt>
                <c:pt idx="695">
                  <c:v>305.93650000000002</c:v>
                </c:pt>
                <c:pt idx="696">
                  <c:v>305.93650000000002</c:v>
                </c:pt>
                <c:pt idx="697">
                  <c:v>305.93650000000002</c:v>
                </c:pt>
                <c:pt idx="698">
                  <c:v>305.93650000000002</c:v>
                </c:pt>
                <c:pt idx="699">
                  <c:v>305.93650000000002</c:v>
                </c:pt>
                <c:pt idx="700">
                  <c:v>305.93650000000002</c:v>
                </c:pt>
                <c:pt idx="701">
                  <c:v>305.93650000000002</c:v>
                </c:pt>
                <c:pt idx="702">
                  <c:v>312.30579999999998</c:v>
                </c:pt>
                <c:pt idx="703">
                  <c:v>305.93650000000002</c:v>
                </c:pt>
                <c:pt idx="704">
                  <c:v>299.56720000000001</c:v>
                </c:pt>
                <c:pt idx="705">
                  <c:v>305.93650000000002</c:v>
                </c:pt>
                <c:pt idx="706">
                  <c:v>305.93650000000002</c:v>
                </c:pt>
                <c:pt idx="707">
                  <c:v>305.93650000000002</c:v>
                </c:pt>
                <c:pt idx="708">
                  <c:v>305.93650000000002</c:v>
                </c:pt>
                <c:pt idx="709">
                  <c:v>305.93650000000002</c:v>
                </c:pt>
                <c:pt idx="710">
                  <c:v>305.93650000000002</c:v>
                </c:pt>
                <c:pt idx="711">
                  <c:v>305.93650000000002</c:v>
                </c:pt>
                <c:pt idx="712">
                  <c:v>305.93650000000002</c:v>
                </c:pt>
                <c:pt idx="713">
                  <c:v>305.93650000000002</c:v>
                </c:pt>
                <c:pt idx="714">
                  <c:v>305.93650000000002</c:v>
                </c:pt>
                <c:pt idx="715">
                  <c:v>305.93650000000002</c:v>
                </c:pt>
                <c:pt idx="716">
                  <c:v>305.93650000000002</c:v>
                </c:pt>
                <c:pt idx="717">
                  <c:v>305.93650000000002</c:v>
                </c:pt>
                <c:pt idx="718">
                  <c:v>305.93650000000002</c:v>
                </c:pt>
                <c:pt idx="719">
                  <c:v>305.93650000000002</c:v>
                </c:pt>
                <c:pt idx="720">
                  <c:v>312.30579999999998</c:v>
                </c:pt>
                <c:pt idx="721">
                  <c:v>305.93650000000002</c:v>
                </c:pt>
                <c:pt idx="722">
                  <c:v>305.93650000000002</c:v>
                </c:pt>
                <c:pt idx="723">
                  <c:v>312.30579999999998</c:v>
                </c:pt>
                <c:pt idx="724">
                  <c:v>305.93650000000002</c:v>
                </c:pt>
                <c:pt idx="725">
                  <c:v>305.93650000000002</c:v>
                </c:pt>
                <c:pt idx="726">
                  <c:v>305.93650000000002</c:v>
                </c:pt>
                <c:pt idx="727">
                  <c:v>305.93650000000002</c:v>
                </c:pt>
                <c:pt idx="728">
                  <c:v>312.30579999999998</c:v>
                </c:pt>
                <c:pt idx="729">
                  <c:v>305.93650000000002</c:v>
                </c:pt>
                <c:pt idx="730">
                  <c:v>305.93650000000002</c:v>
                </c:pt>
                <c:pt idx="731">
                  <c:v>305.93650000000002</c:v>
                </c:pt>
                <c:pt idx="732">
                  <c:v>305.93650000000002</c:v>
                </c:pt>
                <c:pt idx="733">
                  <c:v>312.30579999999998</c:v>
                </c:pt>
                <c:pt idx="734">
                  <c:v>305.93650000000002</c:v>
                </c:pt>
                <c:pt idx="735">
                  <c:v>305.93650000000002</c:v>
                </c:pt>
                <c:pt idx="736">
                  <c:v>305.93650000000002</c:v>
                </c:pt>
                <c:pt idx="737">
                  <c:v>305.93650000000002</c:v>
                </c:pt>
                <c:pt idx="738">
                  <c:v>305.93650000000002</c:v>
                </c:pt>
                <c:pt idx="739">
                  <c:v>305.93650000000002</c:v>
                </c:pt>
                <c:pt idx="740">
                  <c:v>305.93650000000002</c:v>
                </c:pt>
                <c:pt idx="741">
                  <c:v>305.93650000000002</c:v>
                </c:pt>
                <c:pt idx="742">
                  <c:v>305.93650000000002</c:v>
                </c:pt>
                <c:pt idx="743">
                  <c:v>312.30579999999998</c:v>
                </c:pt>
                <c:pt idx="744">
                  <c:v>305.93650000000002</c:v>
                </c:pt>
                <c:pt idx="745">
                  <c:v>305.93650000000002</c:v>
                </c:pt>
                <c:pt idx="746">
                  <c:v>312.30579999999998</c:v>
                </c:pt>
                <c:pt idx="747">
                  <c:v>305.93650000000002</c:v>
                </c:pt>
                <c:pt idx="748">
                  <c:v>305.93650000000002</c:v>
                </c:pt>
                <c:pt idx="749">
                  <c:v>305.93650000000002</c:v>
                </c:pt>
                <c:pt idx="750">
                  <c:v>305.93650000000002</c:v>
                </c:pt>
                <c:pt idx="751">
                  <c:v>305.93650000000002</c:v>
                </c:pt>
                <c:pt idx="752">
                  <c:v>305.93650000000002</c:v>
                </c:pt>
                <c:pt idx="753">
                  <c:v>305.93650000000002</c:v>
                </c:pt>
                <c:pt idx="754">
                  <c:v>305.93650000000002</c:v>
                </c:pt>
                <c:pt idx="755">
                  <c:v>305.93650000000002</c:v>
                </c:pt>
                <c:pt idx="756">
                  <c:v>305.93650000000002</c:v>
                </c:pt>
                <c:pt idx="757">
                  <c:v>312.30579999999998</c:v>
                </c:pt>
                <c:pt idx="758">
                  <c:v>305.93650000000002</c:v>
                </c:pt>
                <c:pt idx="759">
                  <c:v>312.30579999999998</c:v>
                </c:pt>
                <c:pt idx="760">
                  <c:v>312.30579999999998</c:v>
                </c:pt>
                <c:pt idx="761">
                  <c:v>305.93650000000002</c:v>
                </c:pt>
                <c:pt idx="762">
                  <c:v>312.30579999999998</c:v>
                </c:pt>
                <c:pt idx="763">
                  <c:v>312.30579999999998</c:v>
                </c:pt>
                <c:pt idx="764">
                  <c:v>312.30579999999998</c:v>
                </c:pt>
                <c:pt idx="765">
                  <c:v>305.93650000000002</c:v>
                </c:pt>
                <c:pt idx="766">
                  <c:v>305.93650000000002</c:v>
                </c:pt>
                <c:pt idx="767">
                  <c:v>305.93650000000002</c:v>
                </c:pt>
                <c:pt idx="768">
                  <c:v>305.93650000000002</c:v>
                </c:pt>
                <c:pt idx="769">
                  <c:v>305.93650000000002</c:v>
                </c:pt>
                <c:pt idx="770">
                  <c:v>305.93650000000002</c:v>
                </c:pt>
                <c:pt idx="771">
                  <c:v>305.93650000000002</c:v>
                </c:pt>
                <c:pt idx="772">
                  <c:v>305.93650000000002</c:v>
                </c:pt>
                <c:pt idx="773">
                  <c:v>305.93650000000002</c:v>
                </c:pt>
                <c:pt idx="774">
                  <c:v>305.93650000000002</c:v>
                </c:pt>
                <c:pt idx="775">
                  <c:v>305.93650000000002</c:v>
                </c:pt>
                <c:pt idx="776">
                  <c:v>305.93650000000002</c:v>
                </c:pt>
                <c:pt idx="777">
                  <c:v>305.93650000000002</c:v>
                </c:pt>
                <c:pt idx="778">
                  <c:v>305.93650000000002</c:v>
                </c:pt>
                <c:pt idx="779">
                  <c:v>305.93650000000002</c:v>
                </c:pt>
                <c:pt idx="780">
                  <c:v>305.93650000000002</c:v>
                </c:pt>
                <c:pt idx="781">
                  <c:v>305.93650000000002</c:v>
                </c:pt>
                <c:pt idx="782">
                  <c:v>305.93650000000002</c:v>
                </c:pt>
                <c:pt idx="783">
                  <c:v>305.93650000000002</c:v>
                </c:pt>
                <c:pt idx="784">
                  <c:v>305.93650000000002</c:v>
                </c:pt>
                <c:pt idx="785">
                  <c:v>305.93650000000002</c:v>
                </c:pt>
                <c:pt idx="786">
                  <c:v>305.93650000000002</c:v>
                </c:pt>
                <c:pt idx="787">
                  <c:v>305.93650000000002</c:v>
                </c:pt>
                <c:pt idx="788">
                  <c:v>305.93650000000002</c:v>
                </c:pt>
                <c:pt idx="789">
                  <c:v>312.30579999999998</c:v>
                </c:pt>
                <c:pt idx="790">
                  <c:v>305.93650000000002</c:v>
                </c:pt>
                <c:pt idx="791">
                  <c:v>305.93650000000002</c:v>
                </c:pt>
                <c:pt idx="792">
                  <c:v>305.93650000000002</c:v>
                </c:pt>
                <c:pt idx="793">
                  <c:v>305.93650000000002</c:v>
                </c:pt>
                <c:pt idx="794">
                  <c:v>305.93650000000002</c:v>
                </c:pt>
                <c:pt idx="795">
                  <c:v>305.93650000000002</c:v>
                </c:pt>
                <c:pt idx="796">
                  <c:v>305.93650000000002</c:v>
                </c:pt>
                <c:pt idx="797">
                  <c:v>305.93650000000002</c:v>
                </c:pt>
                <c:pt idx="798">
                  <c:v>312.30579999999998</c:v>
                </c:pt>
                <c:pt idx="799">
                  <c:v>312.30579999999998</c:v>
                </c:pt>
                <c:pt idx="800">
                  <c:v>305.93650000000002</c:v>
                </c:pt>
                <c:pt idx="801">
                  <c:v>312.30579999999998</c:v>
                </c:pt>
                <c:pt idx="802">
                  <c:v>305.93650000000002</c:v>
                </c:pt>
                <c:pt idx="803">
                  <c:v>312.30579999999998</c:v>
                </c:pt>
                <c:pt idx="804">
                  <c:v>312.30579999999998</c:v>
                </c:pt>
                <c:pt idx="805">
                  <c:v>305.93650000000002</c:v>
                </c:pt>
                <c:pt idx="806">
                  <c:v>305.93650000000002</c:v>
                </c:pt>
                <c:pt idx="807">
                  <c:v>305.93650000000002</c:v>
                </c:pt>
                <c:pt idx="808">
                  <c:v>305.93650000000002</c:v>
                </c:pt>
                <c:pt idx="809">
                  <c:v>305.93650000000002</c:v>
                </c:pt>
                <c:pt idx="810">
                  <c:v>305.93650000000002</c:v>
                </c:pt>
                <c:pt idx="811">
                  <c:v>305.93650000000002</c:v>
                </c:pt>
                <c:pt idx="812">
                  <c:v>312.30579999999998</c:v>
                </c:pt>
                <c:pt idx="813">
                  <c:v>305.93650000000002</c:v>
                </c:pt>
                <c:pt idx="814">
                  <c:v>305.93650000000002</c:v>
                </c:pt>
                <c:pt idx="815">
                  <c:v>305.93650000000002</c:v>
                </c:pt>
                <c:pt idx="816">
                  <c:v>305.93650000000002</c:v>
                </c:pt>
                <c:pt idx="817">
                  <c:v>305.93650000000002</c:v>
                </c:pt>
                <c:pt idx="818">
                  <c:v>305.93650000000002</c:v>
                </c:pt>
                <c:pt idx="819">
                  <c:v>305.93650000000002</c:v>
                </c:pt>
                <c:pt idx="820">
                  <c:v>305.93650000000002</c:v>
                </c:pt>
                <c:pt idx="821">
                  <c:v>305.93650000000002</c:v>
                </c:pt>
                <c:pt idx="822">
                  <c:v>305.93650000000002</c:v>
                </c:pt>
                <c:pt idx="823">
                  <c:v>299.56720000000001</c:v>
                </c:pt>
                <c:pt idx="824">
                  <c:v>305.93650000000002</c:v>
                </c:pt>
                <c:pt idx="825">
                  <c:v>305.93650000000002</c:v>
                </c:pt>
                <c:pt idx="826">
                  <c:v>305.93650000000002</c:v>
                </c:pt>
                <c:pt idx="827">
                  <c:v>305.93650000000002</c:v>
                </c:pt>
                <c:pt idx="828">
                  <c:v>305.93650000000002</c:v>
                </c:pt>
                <c:pt idx="829">
                  <c:v>312.30579999999998</c:v>
                </c:pt>
                <c:pt idx="830">
                  <c:v>312.30579999999998</c:v>
                </c:pt>
                <c:pt idx="831">
                  <c:v>312.30579999999998</c:v>
                </c:pt>
                <c:pt idx="832">
                  <c:v>305.93650000000002</c:v>
                </c:pt>
                <c:pt idx="833">
                  <c:v>312.30579999999998</c:v>
                </c:pt>
                <c:pt idx="834">
                  <c:v>305.93650000000002</c:v>
                </c:pt>
                <c:pt idx="835">
                  <c:v>305.93650000000002</c:v>
                </c:pt>
                <c:pt idx="836">
                  <c:v>312.30579999999998</c:v>
                </c:pt>
                <c:pt idx="837">
                  <c:v>305.93650000000002</c:v>
                </c:pt>
                <c:pt idx="838">
                  <c:v>305.93650000000002</c:v>
                </c:pt>
                <c:pt idx="839">
                  <c:v>305.93650000000002</c:v>
                </c:pt>
                <c:pt idx="840">
                  <c:v>305.93650000000002</c:v>
                </c:pt>
                <c:pt idx="841">
                  <c:v>312.30579999999998</c:v>
                </c:pt>
                <c:pt idx="842">
                  <c:v>305.93650000000002</c:v>
                </c:pt>
                <c:pt idx="843">
                  <c:v>305.93650000000002</c:v>
                </c:pt>
                <c:pt idx="844">
                  <c:v>305.93650000000002</c:v>
                </c:pt>
                <c:pt idx="845">
                  <c:v>312.30579999999998</c:v>
                </c:pt>
                <c:pt idx="846">
                  <c:v>312.30579999999998</c:v>
                </c:pt>
                <c:pt idx="847">
                  <c:v>305.93650000000002</c:v>
                </c:pt>
                <c:pt idx="848">
                  <c:v>312.30579999999998</c:v>
                </c:pt>
                <c:pt idx="849">
                  <c:v>305.93650000000002</c:v>
                </c:pt>
                <c:pt idx="850">
                  <c:v>312.30579999999998</c:v>
                </c:pt>
                <c:pt idx="851">
                  <c:v>305.93650000000002</c:v>
                </c:pt>
                <c:pt idx="852">
                  <c:v>305.93650000000002</c:v>
                </c:pt>
                <c:pt idx="853">
                  <c:v>312.30579999999998</c:v>
                </c:pt>
                <c:pt idx="854">
                  <c:v>305.93650000000002</c:v>
                </c:pt>
                <c:pt idx="855">
                  <c:v>305.93650000000002</c:v>
                </c:pt>
                <c:pt idx="856">
                  <c:v>312.30579999999998</c:v>
                </c:pt>
                <c:pt idx="857">
                  <c:v>305.93650000000002</c:v>
                </c:pt>
                <c:pt idx="858">
                  <c:v>305.93650000000002</c:v>
                </c:pt>
                <c:pt idx="859">
                  <c:v>305.93650000000002</c:v>
                </c:pt>
                <c:pt idx="860">
                  <c:v>305.93650000000002</c:v>
                </c:pt>
                <c:pt idx="861">
                  <c:v>305.93650000000002</c:v>
                </c:pt>
                <c:pt idx="862">
                  <c:v>312.30579999999998</c:v>
                </c:pt>
                <c:pt idx="863">
                  <c:v>305.93650000000002</c:v>
                </c:pt>
                <c:pt idx="864">
                  <c:v>305.93650000000002</c:v>
                </c:pt>
                <c:pt idx="865">
                  <c:v>305.93650000000002</c:v>
                </c:pt>
                <c:pt idx="866">
                  <c:v>305.93650000000002</c:v>
                </c:pt>
                <c:pt idx="867">
                  <c:v>305.93650000000002</c:v>
                </c:pt>
                <c:pt idx="868">
                  <c:v>305.93650000000002</c:v>
                </c:pt>
                <c:pt idx="869">
                  <c:v>305.93650000000002</c:v>
                </c:pt>
                <c:pt idx="870">
                  <c:v>305.93650000000002</c:v>
                </c:pt>
                <c:pt idx="871">
                  <c:v>305.93650000000002</c:v>
                </c:pt>
                <c:pt idx="872">
                  <c:v>305.93650000000002</c:v>
                </c:pt>
                <c:pt idx="873">
                  <c:v>312.30579999999998</c:v>
                </c:pt>
                <c:pt idx="874">
                  <c:v>305.93650000000002</c:v>
                </c:pt>
                <c:pt idx="875">
                  <c:v>312.30579999999998</c:v>
                </c:pt>
                <c:pt idx="876">
                  <c:v>312.30579999999998</c:v>
                </c:pt>
                <c:pt idx="877">
                  <c:v>305.93650000000002</c:v>
                </c:pt>
                <c:pt idx="878">
                  <c:v>312.30579999999998</c:v>
                </c:pt>
                <c:pt idx="879">
                  <c:v>312.30579999999998</c:v>
                </c:pt>
                <c:pt idx="880">
                  <c:v>305.93650000000002</c:v>
                </c:pt>
                <c:pt idx="881">
                  <c:v>305.93650000000002</c:v>
                </c:pt>
                <c:pt idx="882">
                  <c:v>312.30579999999998</c:v>
                </c:pt>
                <c:pt idx="883">
                  <c:v>305.93650000000002</c:v>
                </c:pt>
                <c:pt idx="884">
                  <c:v>305.93650000000002</c:v>
                </c:pt>
                <c:pt idx="885">
                  <c:v>312.30579999999998</c:v>
                </c:pt>
                <c:pt idx="886">
                  <c:v>305.93650000000002</c:v>
                </c:pt>
                <c:pt idx="887">
                  <c:v>312.30579999999998</c:v>
                </c:pt>
                <c:pt idx="888">
                  <c:v>305.93650000000002</c:v>
                </c:pt>
                <c:pt idx="889">
                  <c:v>305.93650000000002</c:v>
                </c:pt>
                <c:pt idx="890">
                  <c:v>305.93650000000002</c:v>
                </c:pt>
                <c:pt idx="891">
                  <c:v>305.93650000000002</c:v>
                </c:pt>
                <c:pt idx="892">
                  <c:v>305.93650000000002</c:v>
                </c:pt>
                <c:pt idx="893">
                  <c:v>312.30579999999998</c:v>
                </c:pt>
                <c:pt idx="894">
                  <c:v>305.93650000000002</c:v>
                </c:pt>
                <c:pt idx="895">
                  <c:v>305.93650000000002</c:v>
                </c:pt>
                <c:pt idx="896">
                  <c:v>305.93650000000002</c:v>
                </c:pt>
                <c:pt idx="897">
                  <c:v>305.93650000000002</c:v>
                </c:pt>
                <c:pt idx="898">
                  <c:v>305.93650000000002</c:v>
                </c:pt>
                <c:pt idx="899">
                  <c:v>305.93650000000002</c:v>
                </c:pt>
                <c:pt idx="900">
                  <c:v>305.93650000000002</c:v>
                </c:pt>
                <c:pt idx="901">
                  <c:v>305.93650000000002</c:v>
                </c:pt>
                <c:pt idx="902">
                  <c:v>312.30579999999998</c:v>
                </c:pt>
                <c:pt idx="903">
                  <c:v>305.93650000000002</c:v>
                </c:pt>
                <c:pt idx="904">
                  <c:v>305.93650000000002</c:v>
                </c:pt>
                <c:pt idx="905">
                  <c:v>305.93650000000002</c:v>
                </c:pt>
                <c:pt idx="906">
                  <c:v>305.93650000000002</c:v>
                </c:pt>
                <c:pt idx="907">
                  <c:v>305.93650000000002</c:v>
                </c:pt>
                <c:pt idx="908">
                  <c:v>305.93650000000002</c:v>
                </c:pt>
                <c:pt idx="909">
                  <c:v>305.93650000000002</c:v>
                </c:pt>
                <c:pt idx="910">
                  <c:v>305.93650000000002</c:v>
                </c:pt>
                <c:pt idx="911">
                  <c:v>305.93650000000002</c:v>
                </c:pt>
                <c:pt idx="912">
                  <c:v>305.93650000000002</c:v>
                </c:pt>
                <c:pt idx="913">
                  <c:v>305.93650000000002</c:v>
                </c:pt>
                <c:pt idx="914">
                  <c:v>305.93650000000002</c:v>
                </c:pt>
                <c:pt idx="915">
                  <c:v>305.93650000000002</c:v>
                </c:pt>
                <c:pt idx="916">
                  <c:v>312.30579999999998</c:v>
                </c:pt>
                <c:pt idx="917">
                  <c:v>305.93650000000002</c:v>
                </c:pt>
                <c:pt idx="918">
                  <c:v>312.30579999999998</c:v>
                </c:pt>
                <c:pt idx="919">
                  <c:v>312.30579999999998</c:v>
                </c:pt>
                <c:pt idx="920">
                  <c:v>305.93650000000002</c:v>
                </c:pt>
                <c:pt idx="921">
                  <c:v>305.93650000000002</c:v>
                </c:pt>
                <c:pt idx="922">
                  <c:v>312.30579999999998</c:v>
                </c:pt>
                <c:pt idx="923">
                  <c:v>305.93650000000002</c:v>
                </c:pt>
                <c:pt idx="924">
                  <c:v>305.93650000000002</c:v>
                </c:pt>
                <c:pt idx="925">
                  <c:v>305.93650000000002</c:v>
                </c:pt>
                <c:pt idx="926">
                  <c:v>305.93650000000002</c:v>
                </c:pt>
                <c:pt idx="927">
                  <c:v>312.30579999999998</c:v>
                </c:pt>
                <c:pt idx="928">
                  <c:v>305.93650000000002</c:v>
                </c:pt>
                <c:pt idx="929">
                  <c:v>312.30579999999998</c:v>
                </c:pt>
                <c:pt idx="930">
                  <c:v>312.30579999999998</c:v>
                </c:pt>
                <c:pt idx="931">
                  <c:v>312.30579999999998</c:v>
                </c:pt>
                <c:pt idx="932">
                  <c:v>305.93650000000002</c:v>
                </c:pt>
                <c:pt idx="933">
                  <c:v>305.93650000000002</c:v>
                </c:pt>
                <c:pt idx="934">
                  <c:v>305.93650000000002</c:v>
                </c:pt>
                <c:pt idx="935">
                  <c:v>305.93650000000002</c:v>
                </c:pt>
                <c:pt idx="936">
                  <c:v>305.93650000000002</c:v>
                </c:pt>
                <c:pt idx="937">
                  <c:v>305.93650000000002</c:v>
                </c:pt>
                <c:pt idx="938">
                  <c:v>305.93650000000002</c:v>
                </c:pt>
                <c:pt idx="939">
                  <c:v>305.93650000000002</c:v>
                </c:pt>
                <c:pt idx="940">
                  <c:v>305.93650000000002</c:v>
                </c:pt>
                <c:pt idx="941">
                  <c:v>312.30579999999998</c:v>
                </c:pt>
                <c:pt idx="942">
                  <c:v>305.93650000000002</c:v>
                </c:pt>
                <c:pt idx="943">
                  <c:v>305.93650000000002</c:v>
                </c:pt>
                <c:pt idx="944">
                  <c:v>312.30579999999998</c:v>
                </c:pt>
                <c:pt idx="945">
                  <c:v>312.30579999999998</c:v>
                </c:pt>
                <c:pt idx="946">
                  <c:v>305.93650000000002</c:v>
                </c:pt>
                <c:pt idx="947">
                  <c:v>305.93650000000002</c:v>
                </c:pt>
                <c:pt idx="948">
                  <c:v>305.93650000000002</c:v>
                </c:pt>
                <c:pt idx="949">
                  <c:v>305.93650000000002</c:v>
                </c:pt>
                <c:pt idx="950">
                  <c:v>305.93650000000002</c:v>
                </c:pt>
                <c:pt idx="951">
                  <c:v>305.93650000000002</c:v>
                </c:pt>
                <c:pt idx="952">
                  <c:v>305.93650000000002</c:v>
                </c:pt>
                <c:pt idx="953">
                  <c:v>305.93650000000002</c:v>
                </c:pt>
                <c:pt idx="954">
                  <c:v>305.93650000000002</c:v>
                </c:pt>
                <c:pt idx="955">
                  <c:v>312.30579999999998</c:v>
                </c:pt>
                <c:pt idx="956">
                  <c:v>305.93650000000002</c:v>
                </c:pt>
                <c:pt idx="957">
                  <c:v>312.30579999999998</c:v>
                </c:pt>
                <c:pt idx="958">
                  <c:v>312.30579999999998</c:v>
                </c:pt>
                <c:pt idx="959">
                  <c:v>312.30579999999998</c:v>
                </c:pt>
                <c:pt idx="960">
                  <c:v>312.30579999999998</c:v>
                </c:pt>
                <c:pt idx="961">
                  <c:v>305.93650000000002</c:v>
                </c:pt>
                <c:pt idx="962">
                  <c:v>305.93650000000002</c:v>
                </c:pt>
                <c:pt idx="963">
                  <c:v>305.93650000000002</c:v>
                </c:pt>
                <c:pt idx="964">
                  <c:v>305.93650000000002</c:v>
                </c:pt>
                <c:pt idx="965">
                  <c:v>312.30579999999998</c:v>
                </c:pt>
                <c:pt idx="966">
                  <c:v>305.93650000000002</c:v>
                </c:pt>
                <c:pt idx="967">
                  <c:v>305.93650000000002</c:v>
                </c:pt>
                <c:pt idx="968">
                  <c:v>305.93650000000002</c:v>
                </c:pt>
                <c:pt idx="969">
                  <c:v>305.93650000000002</c:v>
                </c:pt>
                <c:pt idx="970">
                  <c:v>305.93650000000002</c:v>
                </c:pt>
                <c:pt idx="971">
                  <c:v>305.93650000000002</c:v>
                </c:pt>
                <c:pt idx="972">
                  <c:v>312.30579999999998</c:v>
                </c:pt>
                <c:pt idx="973">
                  <c:v>305.93650000000002</c:v>
                </c:pt>
                <c:pt idx="974">
                  <c:v>305.93650000000002</c:v>
                </c:pt>
                <c:pt idx="975">
                  <c:v>305.93650000000002</c:v>
                </c:pt>
                <c:pt idx="976">
                  <c:v>312.30579999999998</c:v>
                </c:pt>
                <c:pt idx="977">
                  <c:v>305.93650000000002</c:v>
                </c:pt>
                <c:pt idx="978">
                  <c:v>305.93650000000002</c:v>
                </c:pt>
                <c:pt idx="979">
                  <c:v>305.93650000000002</c:v>
                </c:pt>
                <c:pt idx="980">
                  <c:v>305.93650000000002</c:v>
                </c:pt>
                <c:pt idx="981">
                  <c:v>305.93650000000002</c:v>
                </c:pt>
                <c:pt idx="982">
                  <c:v>305.93650000000002</c:v>
                </c:pt>
                <c:pt idx="983">
                  <c:v>305.93650000000002</c:v>
                </c:pt>
                <c:pt idx="984">
                  <c:v>305.93650000000002</c:v>
                </c:pt>
                <c:pt idx="985">
                  <c:v>305.93650000000002</c:v>
                </c:pt>
                <c:pt idx="986">
                  <c:v>305.93650000000002</c:v>
                </c:pt>
                <c:pt idx="987">
                  <c:v>305.93650000000002</c:v>
                </c:pt>
                <c:pt idx="988">
                  <c:v>305.93650000000002</c:v>
                </c:pt>
                <c:pt idx="989">
                  <c:v>305.93650000000002</c:v>
                </c:pt>
                <c:pt idx="990">
                  <c:v>305.93650000000002</c:v>
                </c:pt>
                <c:pt idx="991">
                  <c:v>305.93650000000002</c:v>
                </c:pt>
                <c:pt idx="992">
                  <c:v>305.93650000000002</c:v>
                </c:pt>
                <c:pt idx="993">
                  <c:v>305.93650000000002</c:v>
                </c:pt>
                <c:pt idx="994">
                  <c:v>312.30579999999998</c:v>
                </c:pt>
                <c:pt idx="995">
                  <c:v>305.93650000000002</c:v>
                </c:pt>
                <c:pt idx="996">
                  <c:v>312.30579999999998</c:v>
                </c:pt>
                <c:pt idx="997">
                  <c:v>312.30579999999998</c:v>
                </c:pt>
                <c:pt idx="998">
                  <c:v>305.93650000000002</c:v>
                </c:pt>
                <c:pt idx="999">
                  <c:v>305.93650000000002</c:v>
                </c:pt>
                <c:pt idx="1000">
                  <c:v>305.93650000000002</c:v>
                </c:pt>
                <c:pt idx="1001">
                  <c:v>305.93650000000002</c:v>
                </c:pt>
                <c:pt idx="1002">
                  <c:v>305.93650000000002</c:v>
                </c:pt>
                <c:pt idx="1003">
                  <c:v>305.93650000000002</c:v>
                </c:pt>
                <c:pt idx="1004">
                  <c:v>305.93650000000002</c:v>
                </c:pt>
                <c:pt idx="1005">
                  <c:v>305.93650000000002</c:v>
                </c:pt>
                <c:pt idx="1006">
                  <c:v>305.93650000000002</c:v>
                </c:pt>
                <c:pt idx="1007">
                  <c:v>305.93650000000002</c:v>
                </c:pt>
                <c:pt idx="1008">
                  <c:v>312.30579999999998</c:v>
                </c:pt>
                <c:pt idx="1009">
                  <c:v>305.93650000000002</c:v>
                </c:pt>
                <c:pt idx="1010">
                  <c:v>305.93650000000002</c:v>
                </c:pt>
                <c:pt idx="1011">
                  <c:v>312.30579999999998</c:v>
                </c:pt>
                <c:pt idx="1012">
                  <c:v>312.30579999999998</c:v>
                </c:pt>
                <c:pt idx="1013">
                  <c:v>305.93650000000002</c:v>
                </c:pt>
                <c:pt idx="1014">
                  <c:v>305.93650000000002</c:v>
                </c:pt>
                <c:pt idx="1015">
                  <c:v>305.93650000000002</c:v>
                </c:pt>
                <c:pt idx="1016">
                  <c:v>305.93650000000002</c:v>
                </c:pt>
                <c:pt idx="1017">
                  <c:v>312.30579999999998</c:v>
                </c:pt>
                <c:pt idx="1018">
                  <c:v>305.93650000000002</c:v>
                </c:pt>
                <c:pt idx="1019">
                  <c:v>305.93650000000002</c:v>
                </c:pt>
                <c:pt idx="1020">
                  <c:v>312.30579999999998</c:v>
                </c:pt>
                <c:pt idx="1021">
                  <c:v>305.93650000000002</c:v>
                </c:pt>
                <c:pt idx="1022">
                  <c:v>305.93650000000002</c:v>
                </c:pt>
                <c:pt idx="1023">
                  <c:v>312.30579999999998</c:v>
                </c:pt>
                <c:pt idx="1024">
                  <c:v>305.93650000000002</c:v>
                </c:pt>
                <c:pt idx="1025">
                  <c:v>305.93650000000002</c:v>
                </c:pt>
                <c:pt idx="1026">
                  <c:v>305.93650000000002</c:v>
                </c:pt>
                <c:pt idx="1027">
                  <c:v>305.93650000000002</c:v>
                </c:pt>
                <c:pt idx="1028">
                  <c:v>305.93650000000002</c:v>
                </c:pt>
                <c:pt idx="1029">
                  <c:v>305.93650000000002</c:v>
                </c:pt>
                <c:pt idx="1030">
                  <c:v>305.93650000000002</c:v>
                </c:pt>
                <c:pt idx="1031">
                  <c:v>305.93650000000002</c:v>
                </c:pt>
                <c:pt idx="1032">
                  <c:v>312.30579999999998</c:v>
                </c:pt>
                <c:pt idx="1033">
                  <c:v>312.30579999999998</c:v>
                </c:pt>
                <c:pt idx="1034">
                  <c:v>305.93650000000002</c:v>
                </c:pt>
                <c:pt idx="1035">
                  <c:v>305.93650000000002</c:v>
                </c:pt>
                <c:pt idx="1036">
                  <c:v>305.93650000000002</c:v>
                </c:pt>
                <c:pt idx="1037">
                  <c:v>305.93650000000002</c:v>
                </c:pt>
                <c:pt idx="1038">
                  <c:v>305.93650000000002</c:v>
                </c:pt>
                <c:pt idx="1039">
                  <c:v>305.93650000000002</c:v>
                </c:pt>
                <c:pt idx="1040">
                  <c:v>305.93650000000002</c:v>
                </c:pt>
                <c:pt idx="1041">
                  <c:v>305.93650000000002</c:v>
                </c:pt>
                <c:pt idx="1042">
                  <c:v>305.93650000000002</c:v>
                </c:pt>
                <c:pt idx="1043">
                  <c:v>312.30579999999998</c:v>
                </c:pt>
                <c:pt idx="1044">
                  <c:v>305.93650000000002</c:v>
                </c:pt>
                <c:pt idx="1045">
                  <c:v>312.30579999999998</c:v>
                </c:pt>
                <c:pt idx="1046">
                  <c:v>312.30579999999998</c:v>
                </c:pt>
                <c:pt idx="1047">
                  <c:v>305.93650000000002</c:v>
                </c:pt>
                <c:pt idx="1048">
                  <c:v>312.30579999999998</c:v>
                </c:pt>
                <c:pt idx="1049">
                  <c:v>312.30579999999998</c:v>
                </c:pt>
                <c:pt idx="1050">
                  <c:v>305.93650000000002</c:v>
                </c:pt>
                <c:pt idx="1051">
                  <c:v>312.30579999999998</c:v>
                </c:pt>
                <c:pt idx="1052">
                  <c:v>305.93650000000002</c:v>
                </c:pt>
                <c:pt idx="1053">
                  <c:v>305.93650000000002</c:v>
                </c:pt>
                <c:pt idx="1054">
                  <c:v>305.93650000000002</c:v>
                </c:pt>
                <c:pt idx="1055">
                  <c:v>305.93650000000002</c:v>
                </c:pt>
                <c:pt idx="1056">
                  <c:v>312.30579999999998</c:v>
                </c:pt>
                <c:pt idx="1057">
                  <c:v>305.93650000000002</c:v>
                </c:pt>
                <c:pt idx="1058">
                  <c:v>305.93650000000002</c:v>
                </c:pt>
                <c:pt idx="1059">
                  <c:v>305.93650000000002</c:v>
                </c:pt>
                <c:pt idx="1060">
                  <c:v>312.30579999999998</c:v>
                </c:pt>
                <c:pt idx="1061">
                  <c:v>312.30579999999998</c:v>
                </c:pt>
                <c:pt idx="1062">
                  <c:v>305.93650000000002</c:v>
                </c:pt>
                <c:pt idx="1063">
                  <c:v>312.30579999999998</c:v>
                </c:pt>
                <c:pt idx="1064">
                  <c:v>305.93650000000002</c:v>
                </c:pt>
                <c:pt idx="1065">
                  <c:v>312.30579999999998</c:v>
                </c:pt>
                <c:pt idx="1066">
                  <c:v>305.93650000000002</c:v>
                </c:pt>
                <c:pt idx="1067">
                  <c:v>305.93650000000002</c:v>
                </c:pt>
                <c:pt idx="1068">
                  <c:v>305.93650000000002</c:v>
                </c:pt>
                <c:pt idx="1069">
                  <c:v>305.93650000000002</c:v>
                </c:pt>
                <c:pt idx="1070">
                  <c:v>305.93650000000002</c:v>
                </c:pt>
                <c:pt idx="1071">
                  <c:v>305.93650000000002</c:v>
                </c:pt>
                <c:pt idx="1072">
                  <c:v>305.93650000000002</c:v>
                </c:pt>
                <c:pt idx="1073">
                  <c:v>305.93650000000002</c:v>
                </c:pt>
                <c:pt idx="1074">
                  <c:v>305.93650000000002</c:v>
                </c:pt>
                <c:pt idx="1075">
                  <c:v>305.93650000000002</c:v>
                </c:pt>
                <c:pt idx="1076">
                  <c:v>305.93650000000002</c:v>
                </c:pt>
                <c:pt idx="1077">
                  <c:v>305.93650000000002</c:v>
                </c:pt>
                <c:pt idx="1078">
                  <c:v>305.93650000000002</c:v>
                </c:pt>
                <c:pt idx="1079">
                  <c:v>305.93650000000002</c:v>
                </c:pt>
                <c:pt idx="1080">
                  <c:v>312.30579999999998</c:v>
                </c:pt>
                <c:pt idx="1081">
                  <c:v>305.93650000000002</c:v>
                </c:pt>
                <c:pt idx="1082">
                  <c:v>305.93650000000002</c:v>
                </c:pt>
                <c:pt idx="1083">
                  <c:v>312.30579999999998</c:v>
                </c:pt>
                <c:pt idx="1084">
                  <c:v>305.93650000000002</c:v>
                </c:pt>
                <c:pt idx="1085">
                  <c:v>305.93650000000002</c:v>
                </c:pt>
                <c:pt idx="1086">
                  <c:v>312.30579999999998</c:v>
                </c:pt>
                <c:pt idx="1087">
                  <c:v>305.93650000000002</c:v>
                </c:pt>
                <c:pt idx="1088">
                  <c:v>312.30579999999998</c:v>
                </c:pt>
                <c:pt idx="1089">
                  <c:v>305.93650000000002</c:v>
                </c:pt>
                <c:pt idx="1090">
                  <c:v>305.93650000000002</c:v>
                </c:pt>
                <c:pt idx="1091">
                  <c:v>312.30579999999998</c:v>
                </c:pt>
                <c:pt idx="1092">
                  <c:v>305.93650000000002</c:v>
                </c:pt>
                <c:pt idx="1093">
                  <c:v>305.93650000000002</c:v>
                </c:pt>
                <c:pt idx="1094">
                  <c:v>305.93650000000002</c:v>
                </c:pt>
                <c:pt idx="1095">
                  <c:v>305.93650000000002</c:v>
                </c:pt>
                <c:pt idx="1096">
                  <c:v>305.93650000000002</c:v>
                </c:pt>
                <c:pt idx="1097">
                  <c:v>312.30579999999998</c:v>
                </c:pt>
                <c:pt idx="1098">
                  <c:v>305.93650000000002</c:v>
                </c:pt>
                <c:pt idx="1099">
                  <c:v>312.30579999999998</c:v>
                </c:pt>
                <c:pt idx="1100">
                  <c:v>305.93650000000002</c:v>
                </c:pt>
                <c:pt idx="1101">
                  <c:v>305.93650000000002</c:v>
                </c:pt>
                <c:pt idx="1102">
                  <c:v>305.93650000000002</c:v>
                </c:pt>
                <c:pt idx="1103">
                  <c:v>305.93650000000002</c:v>
                </c:pt>
                <c:pt idx="1104">
                  <c:v>305.93650000000002</c:v>
                </c:pt>
                <c:pt idx="1105">
                  <c:v>305.93650000000002</c:v>
                </c:pt>
                <c:pt idx="1106">
                  <c:v>312.30579999999998</c:v>
                </c:pt>
                <c:pt idx="1107">
                  <c:v>305.93650000000002</c:v>
                </c:pt>
                <c:pt idx="1108">
                  <c:v>305.93650000000002</c:v>
                </c:pt>
                <c:pt idx="1109">
                  <c:v>305.93650000000002</c:v>
                </c:pt>
                <c:pt idx="1110">
                  <c:v>305.93650000000002</c:v>
                </c:pt>
                <c:pt idx="1111">
                  <c:v>305.93650000000002</c:v>
                </c:pt>
                <c:pt idx="1112">
                  <c:v>305.93650000000002</c:v>
                </c:pt>
                <c:pt idx="1113">
                  <c:v>305.93650000000002</c:v>
                </c:pt>
                <c:pt idx="1114">
                  <c:v>305.93650000000002</c:v>
                </c:pt>
                <c:pt idx="1115">
                  <c:v>305.93650000000002</c:v>
                </c:pt>
                <c:pt idx="1116">
                  <c:v>305.93650000000002</c:v>
                </c:pt>
                <c:pt idx="1117">
                  <c:v>305.93650000000002</c:v>
                </c:pt>
                <c:pt idx="1118">
                  <c:v>305.93650000000002</c:v>
                </c:pt>
                <c:pt idx="1119">
                  <c:v>305.93650000000002</c:v>
                </c:pt>
                <c:pt idx="1120">
                  <c:v>305.93650000000002</c:v>
                </c:pt>
                <c:pt idx="1121">
                  <c:v>305.93650000000002</c:v>
                </c:pt>
                <c:pt idx="1122">
                  <c:v>305.93650000000002</c:v>
                </c:pt>
                <c:pt idx="1123">
                  <c:v>312.30579999999998</c:v>
                </c:pt>
                <c:pt idx="1124">
                  <c:v>305.93650000000002</c:v>
                </c:pt>
                <c:pt idx="1125">
                  <c:v>312.30579999999998</c:v>
                </c:pt>
                <c:pt idx="1126">
                  <c:v>312.30579999999998</c:v>
                </c:pt>
                <c:pt idx="1127">
                  <c:v>305.93650000000002</c:v>
                </c:pt>
                <c:pt idx="1128">
                  <c:v>305.93650000000002</c:v>
                </c:pt>
                <c:pt idx="1129">
                  <c:v>312.30579999999998</c:v>
                </c:pt>
                <c:pt idx="1130">
                  <c:v>305.93650000000002</c:v>
                </c:pt>
                <c:pt idx="1131">
                  <c:v>312.30579999999998</c:v>
                </c:pt>
                <c:pt idx="1132">
                  <c:v>312.30579999999998</c:v>
                </c:pt>
                <c:pt idx="1133">
                  <c:v>305.93650000000002</c:v>
                </c:pt>
                <c:pt idx="1134">
                  <c:v>305.93650000000002</c:v>
                </c:pt>
                <c:pt idx="1135">
                  <c:v>312.30579999999998</c:v>
                </c:pt>
                <c:pt idx="1136">
                  <c:v>305.93650000000002</c:v>
                </c:pt>
                <c:pt idx="1137">
                  <c:v>312.30579999999998</c:v>
                </c:pt>
                <c:pt idx="1138">
                  <c:v>312.30579999999998</c:v>
                </c:pt>
                <c:pt idx="1139">
                  <c:v>305.93650000000002</c:v>
                </c:pt>
                <c:pt idx="1140">
                  <c:v>305.93650000000002</c:v>
                </c:pt>
                <c:pt idx="1141">
                  <c:v>305.93650000000002</c:v>
                </c:pt>
                <c:pt idx="1142">
                  <c:v>305.93650000000002</c:v>
                </c:pt>
                <c:pt idx="1143">
                  <c:v>305.93650000000002</c:v>
                </c:pt>
                <c:pt idx="1144">
                  <c:v>305.93650000000002</c:v>
                </c:pt>
                <c:pt idx="1145">
                  <c:v>305.93650000000002</c:v>
                </c:pt>
                <c:pt idx="1146">
                  <c:v>312.30579999999998</c:v>
                </c:pt>
                <c:pt idx="1147">
                  <c:v>305.93650000000002</c:v>
                </c:pt>
                <c:pt idx="1148">
                  <c:v>305.93650000000002</c:v>
                </c:pt>
                <c:pt idx="1149">
                  <c:v>305.93650000000002</c:v>
                </c:pt>
                <c:pt idx="1150">
                  <c:v>305.93650000000002</c:v>
                </c:pt>
                <c:pt idx="1151">
                  <c:v>305.93650000000002</c:v>
                </c:pt>
                <c:pt idx="1152">
                  <c:v>305.93650000000002</c:v>
                </c:pt>
                <c:pt idx="1153">
                  <c:v>305.93650000000002</c:v>
                </c:pt>
                <c:pt idx="1154">
                  <c:v>305.93650000000002</c:v>
                </c:pt>
                <c:pt idx="1155">
                  <c:v>305.93650000000002</c:v>
                </c:pt>
                <c:pt idx="1156">
                  <c:v>305.93650000000002</c:v>
                </c:pt>
                <c:pt idx="1157">
                  <c:v>305.93650000000002</c:v>
                </c:pt>
                <c:pt idx="1158">
                  <c:v>305.93650000000002</c:v>
                </c:pt>
                <c:pt idx="1159">
                  <c:v>305.93650000000002</c:v>
                </c:pt>
                <c:pt idx="1160">
                  <c:v>305.93650000000002</c:v>
                </c:pt>
                <c:pt idx="1161">
                  <c:v>305.93650000000002</c:v>
                </c:pt>
                <c:pt idx="1162">
                  <c:v>305.93650000000002</c:v>
                </c:pt>
                <c:pt idx="1163">
                  <c:v>305.93650000000002</c:v>
                </c:pt>
                <c:pt idx="1164">
                  <c:v>305.93650000000002</c:v>
                </c:pt>
                <c:pt idx="1165">
                  <c:v>305.93650000000002</c:v>
                </c:pt>
                <c:pt idx="1166">
                  <c:v>312.30579999999998</c:v>
                </c:pt>
                <c:pt idx="1167">
                  <c:v>312.30579999999998</c:v>
                </c:pt>
                <c:pt idx="1168">
                  <c:v>305.93650000000002</c:v>
                </c:pt>
                <c:pt idx="1169">
                  <c:v>305.93650000000002</c:v>
                </c:pt>
                <c:pt idx="1170">
                  <c:v>305.93650000000002</c:v>
                </c:pt>
                <c:pt idx="1171">
                  <c:v>305.93650000000002</c:v>
                </c:pt>
                <c:pt idx="1172">
                  <c:v>305.93650000000002</c:v>
                </c:pt>
                <c:pt idx="1173">
                  <c:v>305.93650000000002</c:v>
                </c:pt>
                <c:pt idx="1174">
                  <c:v>305.93650000000002</c:v>
                </c:pt>
                <c:pt idx="1175">
                  <c:v>305.93650000000002</c:v>
                </c:pt>
                <c:pt idx="1176">
                  <c:v>305.93650000000002</c:v>
                </c:pt>
                <c:pt idx="1177">
                  <c:v>305.93650000000002</c:v>
                </c:pt>
                <c:pt idx="1178">
                  <c:v>312.30579999999998</c:v>
                </c:pt>
                <c:pt idx="1179">
                  <c:v>305.93650000000002</c:v>
                </c:pt>
                <c:pt idx="1180">
                  <c:v>305.93650000000002</c:v>
                </c:pt>
                <c:pt idx="1181">
                  <c:v>305.93650000000002</c:v>
                </c:pt>
                <c:pt idx="1182">
                  <c:v>305.93650000000002</c:v>
                </c:pt>
                <c:pt idx="1183">
                  <c:v>305.93650000000002</c:v>
                </c:pt>
                <c:pt idx="1184">
                  <c:v>305.93650000000002</c:v>
                </c:pt>
                <c:pt idx="1185">
                  <c:v>305.93650000000002</c:v>
                </c:pt>
                <c:pt idx="1186">
                  <c:v>305.93650000000002</c:v>
                </c:pt>
                <c:pt idx="1187">
                  <c:v>305.93650000000002</c:v>
                </c:pt>
                <c:pt idx="1188">
                  <c:v>299.56720000000001</c:v>
                </c:pt>
                <c:pt idx="1189">
                  <c:v>305.93650000000002</c:v>
                </c:pt>
                <c:pt idx="1190">
                  <c:v>305.93650000000002</c:v>
                </c:pt>
                <c:pt idx="1191">
                  <c:v>305.93650000000002</c:v>
                </c:pt>
                <c:pt idx="1192">
                  <c:v>305.93650000000002</c:v>
                </c:pt>
                <c:pt idx="1193">
                  <c:v>305.93650000000002</c:v>
                </c:pt>
                <c:pt idx="1194">
                  <c:v>305.93650000000002</c:v>
                </c:pt>
                <c:pt idx="1195">
                  <c:v>305.93650000000002</c:v>
                </c:pt>
                <c:pt idx="1196">
                  <c:v>305.93650000000002</c:v>
                </c:pt>
                <c:pt idx="1197">
                  <c:v>305.93650000000002</c:v>
                </c:pt>
                <c:pt idx="1198">
                  <c:v>305.93650000000002</c:v>
                </c:pt>
                <c:pt idx="1199">
                  <c:v>305.93650000000002</c:v>
                </c:pt>
                <c:pt idx="1200">
                  <c:v>299.56720000000001</c:v>
                </c:pt>
                <c:pt idx="1201">
                  <c:v>305.93650000000002</c:v>
                </c:pt>
                <c:pt idx="1202">
                  <c:v>299.56720000000001</c:v>
                </c:pt>
                <c:pt idx="1203">
                  <c:v>305.93650000000002</c:v>
                </c:pt>
                <c:pt idx="1204">
                  <c:v>305.93650000000002</c:v>
                </c:pt>
                <c:pt idx="1205">
                  <c:v>305.93650000000002</c:v>
                </c:pt>
                <c:pt idx="1206">
                  <c:v>299.56720000000001</c:v>
                </c:pt>
                <c:pt idx="1207">
                  <c:v>305.93650000000002</c:v>
                </c:pt>
                <c:pt idx="1208">
                  <c:v>305.93650000000002</c:v>
                </c:pt>
                <c:pt idx="1209">
                  <c:v>299.56720000000001</c:v>
                </c:pt>
                <c:pt idx="1210">
                  <c:v>299.56720000000001</c:v>
                </c:pt>
                <c:pt idx="1211">
                  <c:v>293.19779999999997</c:v>
                </c:pt>
                <c:pt idx="1212">
                  <c:v>299.56720000000001</c:v>
                </c:pt>
                <c:pt idx="1213">
                  <c:v>299.56720000000001</c:v>
                </c:pt>
                <c:pt idx="1214">
                  <c:v>293.19779999999997</c:v>
                </c:pt>
                <c:pt idx="1215">
                  <c:v>293.19779999999997</c:v>
                </c:pt>
                <c:pt idx="1216">
                  <c:v>293.19779999999997</c:v>
                </c:pt>
                <c:pt idx="1217">
                  <c:v>299.56720000000001</c:v>
                </c:pt>
                <c:pt idx="1218">
                  <c:v>299.56720000000001</c:v>
                </c:pt>
                <c:pt idx="1219">
                  <c:v>299.56720000000001</c:v>
                </c:pt>
                <c:pt idx="1220">
                  <c:v>293.19779999999997</c:v>
                </c:pt>
                <c:pt idx="1221">
                  <c:v>299.56720000000001</c:v>
                </c:pt>
                <c:pt idx="1222">
                  <c:v>293.19779999999997</c:v>
                </c:pt>
                <c:pt idx="1223">
                  <c:v>293.19779999999997</c:v>
                </c:pt>
                <c:pt idx="1224">
                  <c:v>293.19779999999997</c:v>
                </c:pt>
                <c:pt idx="1225">
                  <c:v>293.19779999999997</c:v>
                </c:pt>
                <c:pt idx="1226">
                  <c:v>293.19779999999997</c:v>
                </c:pt>
                <c:pt idx="1227">
                  <c:v>293.19779999999997</c:v>
                </c:pt>
                <c:pt idx="1228">
                  <c:v>293.19779999999997</c:v>
                </c:pt>
                <c:pt idx="1229">
                  <c:v>286.82850000000002</c:v>
                </c:pt>
                <c:pt idx="1230">
                  <c:v>293.19779999999997</c:v>
                </c:pt>
                <c:pt idx="1231">
                  <c:v>293.19779999999997</c:v>
                </c:pt>
                <c:pt idx="1232">
                  <c:v>286.82850000000002</c:v>
                </c:pt>
                <c:pt idx="1233">
                  <c:v>286.82850000000002</c:v>
                </c:pt>
                <c:pt idx="1234">
                  <c:v>286.82850000000002</c:v>
                </c:pt>
                <c:pt idx="1235">
                  <c:v>286.82850000000002</c:v>
                </c:pt>
                <c:pt idx="1236">
                  <c:v>286.82850000000002</c:v>
                </c:pt>
                <c:pt idx="1237">
                  <c:v>280.45920000000001</c:v>
                </c:pt>
                <c:pt idx="1238">
                  <c:v>280.45920000000001</c:v>
                </c:pt>
                <c:pt idx="1239">
                  <c:v>280.45920000000001</c:v>
                </c:pt>
                <c:pt idx="1240">
                  <c:v>280.45920000000001</c:v>
                </c:pt>
                <c:pt idx="1241">
                  <c:v>280.45920000000001</c:v>
                </c:pt>
                <c:pt idx="1242">
                  <c:v>280.45920000000001</c:v>
                </c:pt>
                <c:pt idx="1243">
                  <c:v>274.0899</c:v>
                </c:pt>
                <c:pt idx="1244">
                  <c:v>280.45920000000001</c:v>
                </c:pt>
                <c:pt idx="1245">
                  <c:v>280.45920000000001</c:v>
                </c:pt>
                <c:pt idx="1246">
                  <c:v>280.45920000000001</c:v>
                </c:pt>
                <c:pt idx="1247">
                  <c:v>274.0899</c:v>
                </c:pt>
                <c:pt idx="1248">
                  <c:v>280.45920000000001</c:v>
                </c:pt>
                <c:pt idx="1249">
                  <c:v>274.0899</c:v>
                </c:pt>
                <c:pt idx="1250">
                  <c:v>274.0899</c:v>
                </c:pt>
                <c:pt idx="1251">
                  <c:v>274.0899</c:v>
                </c:pt>
                <c:pt idx="1252">
                  <c:v>267.72059999999999</c:v>
                </c:pt>
                <c:pt idx="1253">
                  <c:v>261.35129999999998</c:v>
                </c:pt>
                <c:pt idx="1254">
                  <c:v>267.72059999999999</c:v>
                </c:pt>
                <c:pt idx="1255">
                  <c:v>267.72059999999999</c:v>
                </c:pt>
                <c:pt idx="1256">
                  <c:v>261.35129999999998</c:v>
                </c:pt>
                <c:pt idx="1257">
                  <c:v>261.35129999999998</c:v>
                </c:pt>
                <c:pt idx="1258">
                  <c:v>261.35129999999998</c:v>
                </c:pt>
                <c:pt idx="1259">
                  <c:v>261.35129999999998</c:v>
                </c:pt>
                <c:pt idx="1260">
                  <c:v>261.35129999999998</c:v>
                </c:pt>
                <c:pt idx="1261">
                  <c:v>261.35129999999998</c:v>
                </c:pt>
                <c:pt idx="1262">
                  <c:v>261.35129999999998</c:v>
                </c:pt>
                <c:pt idx="1263">
                  <c:v>254.982</c:v>
                </c:pt>
                <c:pt idx="1264">
                  <c:v>254.982</c:v>
                </c:pt>
                <c:pt idx="1265">
                  <c:v>254.982</c:v>
                </c:pt>
                <c:pt idx="1266">
                  <c:v>254.982</c:v>
                </c:pt>
                <c:pt idx="1267">
                  <c:v>254.982</c:v>
                </c:pt>
                <c:pt idx="1268">
                  <c:v>254.982</c:v>
                </c:pt>
                <c:pt idx="1269">
                  <c:v>254.982</c:v>
                </c:pt>
                <c:pt idx="1270">
                  <c:v>248.61269999999999</c:v>
                </c:pt>
                <c:pt idx="1271">
                  <c:v>248.61269999999999</c:v>
                </c:pt>
                <c:pt idx="1272">
                  <c:v>248.61269999999999</c:v>
                </c:pt>
                <c:pt idx="1273">
                  <c:v>248.61269999999999</c:v>
                </c:pt>
                <c:pt idx="1274">
                  <c:v>242.24340000000001</c:v>
                </c:pt>
                <c:pt idx="1275">
                  <c:v>248.61269999999999</c:v>
                </c:pt>
                <c:pt idx="1276">
                  <c:v>242.24340000000001</c:v>
                </c:pt>
                <c:pt idx="1277">
                  <c:v>242.24340000000001</c:v>
                </c:pt>
                <c:pt idx="1278">
                  <c:v>242.24340000000001</c:v>
                </c:pt>
                <c:pt idx="1279">
                  <c:v>242.24340000000001</c:v>
                </c:pt>
                <c:pt idx="1280">
                  <c:v>242.24340000000001</c:v>
                </c:pt>
                <c:pt idx="1281">
                  <c:v>242.24340000000001</c:v>
                </c:pt>
                <c:pt idx="1282">
                  <c:v>235.874</c:v>
                </c:pt>
                <c:pt idx="1283">
                  <c:v>242.24340000000001</c:v>
                </c:pt>
                <c:pt idx="1284">
                  <c:v>242.24340000000001</c:v>
                </c:pt>
                <c:pt idx="1285">
                  <c:v>235.874</c:v>
                </c:pt>
                <c:pt idx="1286">
                  <c:v>242.24340000000001</c:v>
                </c:pt>
                <c:pt idx="1287">
                  <c:v>235.874</c:v>
                </c:pt>
                <c:pt idx="1288">
                  <c:v>235.874</c:v>
                </c:pt>
                <c:pt idx="1289">
                  <c:v>235.874</c:v>
                </c:pt>
                <c:pt idx="1290">
                  <c:v>235.874</c:v>
                </c:pt>
                <c:pt idx="1291">
                  <c:v>235.874</c:v>
                </c:pt>
                <c:pt idx="1292">
                  <c:v>235.874</c:v>
                </c:pt>
                <c:pt idx="1293">
                  <c:v>235.874</c:v>
                </c:pt>
                <c:pt idx="1294">
                  <c:v>229.50470000000001</c:v>
                </c:pt>
                <c:pt idx="1295">
                  <c:v>229.50470000000001</c:v>
                </c:pt>
                <c:pt idx="1296">
                  <c:v>229.50470000000001</c:v>
                </c:pt>
                <c:pt idx="1297">
                  <c:v>229.50470000000001</c:v>
                </c:pt>
                <c:pt idx="1298">
                  <c:v>229.50470000000001</c:v>
                </c:pt>
                <c:pt idx="1299">
                  <c:v>229.50470000000001</c:v>
                </c:pt>
                <c:pt idx="1300">
                  <c:v>229.50470000000001</c:v>
                </c:pt>
                <c:pt idx="1301">
                  <c:v>229.50470000000001</c:v>
                </c:pt>
                <c:pt idx="1302">
                  <c:v>229.50470000000001</c:v>
                </c:pt>
                <c:pt idx="1303">
                  <c:v>229.50470000000001</c:v>
                </c:pt>
                <c:pt idx="1304">
                  <c:v>229.50470000000001</c:v>
                </c:pt>
                <c:pt idx="1305">
                  <c:v>229.50470000000001</c:v>
                </c:pt>
                <c:pt idx="1306">
                  <c:v>229.50470000000001</c:v>
                </c:pt>
                <c:pt idx="1307">
                  <c:v>229.50470000000001</c:v>
                </c:pt>
                <c:pt idx="1308">
                  <c:v>229.50470000000001</c:v>
                </c:pt>
                <c:pt idx="1309">
                  <c:v>229.50470000000001</c:v>
                </c:pt>
                <c:pt idx="1310">
                  <c:v>229.50470000000001</c:v>
                </c:pt>
                <c:pt idx="1311">
                  <c:v>223.1354</c:v>
                </c:pt>
                <c:pt idx="1312">
                  <c:v>223.1354</c:v>
                </c:pt>
                <c:pt idx="1313">
                  <c:v>223.1354</c:v>
                </c:pt>
                <c:pt idx="1314">
                  <c:v>223.1354</c:v>
                </c:pt>
                <c:pt idx="1315">
                  <c:v>223.1354</c:v>
                </c:pt>
                <c:pt idx="1316">
                  <c:v>223.1354</c:v>
                </c:pt>
                <c:pt idx="1317">
                  <c:v>223.1354</c:v>
                </c:pt>
                <c:pt idx="1318">
                  <c:v>223.1354</c:v>
                </c:pt>
                <c:pt idx="1319">
                  <c:v>223.1354</c:v>
                </c:pt>
                <c:pt idx="1320">
                  <c:v>223.1354</c:v>
                </c:pt>
                <c:pt idx="1321">
                  <c:v>223.1354</c:v>
                </c:pt>
                <c:pt idx="1322">
                  <c:v>223.1354</c:v>
                </c:pt>
                <c:pt idx="1323">
                  <c:v>223.1354</c:v>
                </c:pt>
                <c:pt idx="1324">
                  <c:v>216.76609999999999</c:v>
                </c:pt>
                <c:pt idx="1325">
                  <c:v>223.1354</c:v>
                </c:pt>
                <c:pt idx="1326">
                  <c:v>216.76609999999999</c:v>
                </c:pt>
                <c:pt idx="1327">
                  <c:v>216.76609999999999</c:v>
                </c:pt>
                <c:pt idx="1328">
                  <c:v>216.76609999999999</c:v>
                </c:pt>
                <c:pt idx="1329">
                  <c:v>210.39680000000001</c:v>
                </c:pt>
                <c:pt idx="1330">
                  <c:v>210.39680000000001</c:v>
                </c:pt>
                <c:pt idx="1331">
                  <c:v>216.76609999999999</c:v>
                </c:pt>
                <c:pt idx="1332">
                  <c:v>210.39680000000001</c:v>
                </c:pt>
                <c:pt idx="1333">
                  <c:v>210.39680000000001</c:v>
                </c:pt>
                <c:pt idx="1334">
                  <c:v>210.39680000000001</c:v>
                </c:pt>
                <c:pt idx="1335">
                  <c:v>210.39680000000001</c:v>
                </c:pt>
                <c:pt idx="1336">
                  <c:v>216.76609999999999</c:v>
                </c:pt>
                <c:pt idx="1337">
                  <c:v>210.39680000000001</c:v>
                </c:pt>
                <c:pt idx="1338">
                  <c:v>210.39680000000001</c:v>
                </c:pt>
                <c:pt idx="1339">
                  <c:v>216.76609999999999</c:v>
                </c:pt>
                <c:pt idx="1340">
                  <c:v>216.76609999999999</c:v>
                </c:pt>
                <c:pt idx="1341">
                  <c:v>210.39680000000001</c:v>
                </c:pt>
                <c:pt idx="1342">
                  <c:v>210.39680000000001</c:v>
                </c:pt>
                <c:pt idx="1343">
                  <c:v>210.39680000000001</c:v>
                </c:pt>
                <c:pt idx="1344">
                  <c:v>210.39680000000001</c:v>
                </c:pt>
                <c:pt idx="1345">
                  <c:v>210.39680000000001</c:v>
                </c:pt>
                <c:pt idx="1346">
                  <c:v>210.39680000000001</c:v>
                </c:pt>
                <c:pt idx="1347">
                  <c:v>210.39680000000001</c:v>
                </c:pt>
                <c:pt idx="1348">
                  <c:v>210.39680000000001</c:v>
                </c:pt>
                <c:pt idx="1349">
                  <c:v>210.39680000000001</c:v>
                </c:pt>
                <c:pt idx="1350">
                  <c:v>210.39680000000001</c:v>
                </c:pt>
                <c:pt idx="1351">
                  <c:v>210.39680000000001</c:v>
                </c:pt>
                <c:pt idx="1352">
                  <c:v>210.39680000000001</c:v>
                </c:pt>
                <c:pt idx="1353">
                  <c:v>210.39680000000001</c:v>
                </c:pt>
                <c:pt idx="1354">
                  <c:v>210.39680000000001</c:v>
                </c:pt>
                <c:pt idx="1355">
                  <c:v>210.39680000000001</c:v>
                </c:pt>
                <c:pt idx="1356">
                  <c:v>210.39680000000001</c:v>
                </c:pt>
                <c:pt idx="1357">
                  <c:v>210.39680000000001</c:v>
                </c:pt>
                <c:pt idx="1358">
                  <c:v>210.39680000000001</c:v>
                </c:pt>
                <c:pt idx="1359">
                  <c:v>210.39680000000001</c:v>
                </c:pt>
                <c:pt idx="1360">
                  <c:v>210.39680000000001</c:v>
                </c:pt>
                <c:pt idx="1361">
                  <c:v>210.39680000000001</c:v>
                </c:pt>
                <c:pt idx="1362">
                  <c:v>204.0275</c:v>
                </c:pt>
                <c:pt idx="1363">
                  <c:v>210.39680000000001</c:v>
                </c:pt>
                <c:pt idx="1364">
                  <c:v>210.39680000000001</c:v>
                </c:pt>
                <c:pt idx="1365">
                  <c:v>210.39680000000001</c:v>
                </c:pt>
                <c:pt idx="1366">
                  <c:v>210.39680000000001</c:v>
                </c:pt>
                <c:pt idx="1367">
                  <c:v>210.39680000000001</c:v>
                </c:pt>
                <c:pt idx="1368">
                  <c:v>210.39680000000001</c:v>
                </c:pt>
                <c:pt idx="1369">
                  <c:v>210.39680000000001</c:v>
                </c:pt>
                <c:pt idx="1370">
                  <c:v>210.39680000000001</c:v>
                </c:pt>
                <c:pt idx="1371">
                  <c:v>210.39680000000001</c:v>
                </c:pt>
                <c:pt idx="1372">
                  <c:v>210.39680000000001</c:v>
                </c:pt>
                <c:pt idx="1373">
                  <c:v>204.0275</c:v>
                </c:pt>
                <c:pt idx="1374">
                  <c:v>204.0275</c:v>
                </c:pt>
                <c:pt idx="1375">
                  <c:v>210.39680000000001</c:v>
                </c:pt>
                <c:pt idx="1376">
                  <c:v>204.0275</c:v>
                </c:pt>
                <c:pt idx="1377">
                  <c:v>204.0275</c:v>
                </c:pt>
                <c:pt idx="1378">
                  <c:v>210.39680000000001</c:v>
                </c:pt>
                <c:pt idx="1379">
                  <c:v>204.0275</c:v>
                </c:pt>
                <c:pt idx="1380">
                  <c:v>204.0275</c:v>
                </c:pt>
                <c:pt idx="1381">
                  <c:v>204.0275</c:v>
                </c:pt>
                <c:pt idx="1382">
                  <c:v>204.0275</c:v>
                </c:pt>
                <c:pt idx="1383">
                  <c:v>204.0275</c:v>
                </c:pt>
                <c:pt idx="1384">
                  <c:v>204.0275</c:v>
                </c:pt>
                <c:pt idx="1385">
                  <c:v>204.0275</c:v>
                </c:pt>
                <c:pt idx="1386">
                  <c:v>210.39680000000001</c:v>
                </c:pt>
                <c:pt idx="1387">
                  <c:v>204.0275</c:v>
                </c:pt>
                <c:pt idx="1388">
                  <c:v>197.65819999999999</c:v>
                </c:pt>
                <c:pt idx="1389">
                  <c:v>229.50470000000001</c:v>
                </c:pt>
                <c:pt idx="1390">
                  <c:v>229.50470000000001</c:v>
                </c:pt>
                <c:pt idx="1391">
                  <c:v>229.50470000000001</c:v>
                </c:pt>
                <c:pt idx="1392">
                  <c:v>223.1354</c:v>
                </c:pt>
                <c:pt idx="1393">
                  <c:v>223.1354</c:v>
                </c:pt>
                <c:pt idx="1394">
                  <c:v>216.76609999999999</c:v>
                </c:pt>
                <c:pt idx="1395">
                  <c:v>210.39680000000001</c:v>
                </c:pt>
                <c:pt idx="1396">
                  <c:v>204.0275</c:v>
                </c:pt>
                <c:pt idx="1397">
                  <c:v>204.0275</c:v>
                </c:pt>
                <c:pt idx="1398">
                  <c:v>204.0275</c:v>
                </c:pt>
                <c:pt idx="1399">
                  <c:v>197.65819999999999</c:v>
                </c:pt>
                <c:pt idx="1400">
                  <c:v>184.9195</c:v>
                </c:pt>
                <c:pt idx="1401">
                  <c:v>184.9195</c:v>
                </c:pt>
                <c:pt idx="1402">
                  <c:v>184.9195</c:v>
                </c:pt>
                <c:pt idx="1403">
                  <c:v>178.55019999999999</c:v>
                </c:pt>
                <c:pt idx="1404">
                  <c:v>184.9195</c:v>
                </c:pt>
                <c:pt idx="1405">
                  <c:v>184.9195</c:v>
                </c:pt>
                <c:pt idx="1406">
                  <c:v>191.28890000000001</c:v>
                </c:pt>
                <c:pt idx="1407">
                  <c:v>197.65819999999999</c:v>
                </c:pt>
                <c:pt idx="1408">
                  <c:v>197.65819999999999</c:v>
                </c:pt>
                <c:pt idx="1409">
                  <c:v>191.28890000000001</c:v>
                </c:pt>
                <c:pt idx="1410">
                  <c:v>191.28890000000001</c:v>
                </c:pt>
                <c:pt idx="1411">
                  <c:v>184.9195</c:v>
                </c:pt>
                <c:pt idx="1412">
                  <c:v>178.55019999999999</c:v>
                </c:pt>
                <c:pt idx="1413">
                  <c:v>178.55019999999999</c:v>
                </c:pt>
                <c:pt idx="1414">
                  <c:v>172.18090000000001</c:v>
                </c:pt>
                <c:pt idx="1415">
                  <c:v>178.55019999999999</c:v>
                </c:pt>
                <c:pt idx="1416">
                  <c:v>178.55019999999999</c:v>
                </c:pt>
                <c:pt idx="1417">
                  <c:v>172.18090000000001</c:v>
                </c:pt>
                <c:pt idx="1418">
                  <c:v>172.18090000000001</c:v>
                </c:pt>
                <c:pt idx="1419">
                  <c:v>172.18090000000001</c:v>
                </c:pt>
                <c:pt idx="1420">
                  <c:v>165.8116</c:v>
                </c:pt>
                <c:pt idx="1421">
                  <c:v>165.8116</c:v>
                </c:pt>
                <c:pt idx="1422">
                  <c:v>159.44229999999999</c:v>
                </c:pt>
                <c:pt idx="1423">
                  <c:v>159.44229999999999</c:v>
                </c:pt>
                <c:pt idx="1424">
                  <c:v>165.8116</c:v>
                </c:pt>
                <c:pt idx="1425">
                  <c:v>172.18090000000001</c:v>
                </c:pt>
                <c:pt idx="1426">
                  <c:v>165.8116</c:v>
                </c:pt>
                <c:pt idx="1427">
                  <c:v>172.18090000000001</c:v>
                </c:pt>
                <c:pt idx="1428">
                  <c:v>172.18090000000001</c:v>
                </c:pt>
                <c:pt idx="1429">
                  <c:v>165.8116</c:v>
                </c:pt>
                <c:pt idx="1430">
                  <c:v>165.8116</c:v>
                </c:pt>
                <c:pt idx="1431">
                  <c:v>159.44229999999999</c:v>
                </c:pt>
                <c:pt idx="1432">
                  <c:v>165.8116</c:v>
                </c:pt>
                <c:pt idx="1433">
                  <c:v>159.44229999999999</c:v>
                </c:pt>
                <c:pt idx="1434">
                  <c:v>159.44229999999999</c:v>
                </c:pt>
                <c:pt idx="1435">
                  <c:v>159.44229999999999</c:v>
                </c:pt>
                <c:pt idx="1436">
                  <c:v>159.44229999999999</c:v>
                </c:pt>
                <c:pt idx="1437">
                  <c:v>159.44229999999999</c:v>
                </c:pt>
                <c:pt idx="1438">
                  <c:v>159.44229999999999</c:v>
                </c:pt>
                <c:pt idx="1439">
                  <c:v>159.44229999999999</c:v>
                </c:pt>
                <c:pt idx="1440">
                  <c:v>159.44229999999999</c:v>
                </c:pt>
                <c:pt idx="1441">
                  <c:v>159.44229999999999</c:v>
                </c:pt>
                <c:pt idx="1442">
                  <c:v>159.44229999999999</c:v>
                </c:pt>
                <c:pt idx="1443">
                  <c:v>159.44229999999999</c:v>
                </c:pt>
                <c:pt idx="1444">
                  <c:v>159.44229999999999</c:v>
                </c:pt>
                <c:pt idx="1445">
                  <c:v>159.44229999999999</c:v>
                </c:pt>
                <c:pt idx="1446">
                  <c:v>153.07300000000001</c:v>
                </c:pt>
                <c:pt idx="1447">
                  <c:v>153.07300000000001</c:v>
                </c:pt>
                <c:pt idx="1448">
                  <c:v>153.07300000000001</c:v>
                </c:pt>
                <c:pt idx="1449">
                  <c:v>153.07300000000001</c:v>
                </c:pt>
                <c:pt idx="1450">
                  <c:v>146.7037</c:v>
                </c:pt>
                <c:pt idx="1451">
                  <c:v>153.07300000000001</c:v>
                </c:pt>
                <c:pt idx="1452">
                  <c:v>146.7037</c:v>
                </c:pt>
                <c:pt idx="1453">
                  <c:v>153.07300000000001</c:v>
                </c:pt>
                <c:pt idx="1454">
                  <c:v>153.07300000000001</c:v>
                </c:pt>
                <c:pt idx="1455">
                  <c:v>153.07300000000001</c:v>
                </c:pt>
                <c:pt idx="1456">
                  <c:v>153.07300000000001</c:v>
                </c:pt>
                <c:pt idx="1457">
                  <c:v>153.07300000000001</c:v>
                </c:pt>
                <c:pt idx="1458">
                  <c:v>146.7037</c:v>
                </c:pt>
                <c:pt idx="1459">
                  <c:v>153.07300000000001</c:v>
                </c:pt>
                <c:pt idx="1460">
                  <c:v>146.7037</c:v>
                </c:pt>
                <c:pt idx="1461">
                  <c:v>146.7037</c:v>
                </c:pt>
                <c:pt idx="1462">
                  <c:v>146.7037</c:v>
                </c:pt>
                <c:pt idx="1463">
                  <c:v>140.33439999999999</c:v>
                </c:pt>
                <c:pt idx="1464">
                  <c:v>140.33439999999999</c:v>
                </c:pt>
                <c:pt idx="1465">
                  <c:v>140.33439999999999</c:v>
                </c:pt>
                <c:pt idx="1466">
                  <c:v>140.33439999999999</c:v>
                </c:pt>
                <c:pt idx="1467">
                  <c:v>140.33439999999999</c:v>
                </c:pt>
                <c:pt idx="1468">
                  <c:v>140.33439999999999</c:v>
                </c:pt>
                <c:pt idx="1469">
                  <c:v>146.7037</c:v>
                </c:pt>
                <c:pt idx="1470">
                  <c:v>140.33439999999999</c:v>
                </c:pt>
                <c:pt idx="1471">
                  <c:v>146.7037</c:v>
                </c:pt>
                <c:pt idx="1472">
                  <c:v>140.33439999999999</c:v>
                </c:pt>
                <c:pt idx="1473">
                  <c:v>146.7037</c:v>
                </c:pt>
                <c:pt idx="1474">
                  <c:v>146.7037</c:v>
                </c:pt>
                <c:pt idx="1475">
                  <c:v>140.33439999999999</c:v>
                </c:pt>
                <c:pt idx="1476">
                  <c:v>140.33439999999999</c:v>
                </c:pt>
                <c:pt idx="1477">
                  <c:v>140.33439999999999</c:v>
                </c:pt>
                <c:pt idx="1478">
                  <c:v>140.33439999999999</c:v>
                </c:pt>
                <c:pt idx="1479">
                  <c:v>140.33439999999999</c:v>
                </c:pt>
                <c:pt idx="1480">
                  <c:v>140.33439999999999</c:v>
                </c:pt>
                <c:pt idx="1481">
                  <c:v>133.965</c:v>
                </c:pt>
                <c:pt idx="1482">
                  <c:v>133.965</c:v>
                </c:pt>
                <c:pt idx="1483">
                  <c:v>133.965</c:v>
                </c:pt>
                <c:pt idx="1484">
                  <c:v>133.965</c:v>
                </c:pt>
                <c:pt idx="1485">
                  <c:v>133.965</c:v>
                </c:pt>
                <c:pt idx="1486">
                  <c:v>140.33439999999999</c:v>
                </c:pt>
                <c:pt idx="1487">
                  <c:v>133.965</c:v>
                </c:pt>
                <c:pt idx="1488">
                  <c:v>133.965</c:v>
                </c:pt>
                <c:pt idx="1489">
                  <c:v>133.965</c:v>
                </c:pt>
                <c:pt idx="1490">
                  <c:v>133.965</c:v>
                </c:pt>
                <c:pt idx="1491">
                  <c:v>133.965</c:v>
                </c:pt>
                <c:pt idx="1492">
                  <c:v>133.965</c:v>
                </c:pt>
                <c:pt idx="1493">
                  <c:v>133.965</c:v>
                </c:pt>
                <c:pt idx="1494">
                  <c:v>133.965</c:v>
                </c:pt>
                <c:pt idx="1495">
                  <c:v>127.59569999999999</c:v>
                </c:pt>
                <c:pt idx="1496">
                  <c:v>127.59569999999999</c:v>
                </c:pt>
                <c:pt idx="1497">
                  <c:v>127.59569999999999</c:v>
                </c:pt>
                <c:pt idx="1498">
                  <c:v>127.59569999999999</c:v>
                </c:pt>
                <c:pt idx="1499">
                  <c:v>127.59569999999999</c:v>
                </c:pt>
                <c:pt idx="1500">
                  <c:v>127.59569999999999</c:v>
                </c:pt>
                <c:pt idx="1501">
                  <c:v>127.59569999999999</c:v>
                </c:pt>
                <c:pt idx="1502">
                  <c:v>127.59569999999999</c:v>
                </c:pt>
                <c:pt idx="1503">
                  <c:v>127.59569999999999</c:v>
                </c:pt>
                <c:pt idx="1504">
                  <c:v>127.59569999999999</c:v>
                </c:pt>
                <c:pt idx="1505">
                  <c:v>127.59569999999999</c:v>
                </c:pt>
                <c:pt idx="1506">
                  <c:v>133.965</c:v>
                </c:pt>
                <c:pt idx="1507">
                  <c:v>133.965</c:v>
                </c:pt>
                <c:pt idx="1508">
                  <c:v>127.59569999999999</c:v>
                </c:pt>
                <c:pt idx="1509">
                  <c:v>127.59569999999999</c:v>
                </c:pt>
                <c:pt idx="1510">
                  <c:v>127.59569999999999</c:v>
                </c:pt>
                <c:pt idx="1511">
                  <c:v>121.2264</c:v>
                </c:pt>
                <c:pt idx="1512">
                  <c:v>121.2264</c:v>
                </c:pt>
                <c:pt idx="1513">
                  <c:v>121.2264</c:v>
                </c:pt>
                <c:pt idx="1514">
                  <c:v>121.2264</c:v>
                </c:pt>
                <c:pt idx="1515">
                  <c:v>127.59569999999999</c:v>
                </c:pt>
                <c:pt idx="1516">
                  <c:v>121.2264</c:v>
                </c:pt>
                <c:pt idx="1517">
                  <c:v>121.2264</c:v>
                </c:pt>
                <c:pt idx="1518">
                  <c:v>121.2264</c:v>
                </c:pt>
                <c:pt idx="1519">
                  <c:v>127.59569999999999</c:v>
                </c:pt>
                <c:pt idx="1520">
                  <c:v>127.59569999999999</c:v>
                </c:pt>
                <c:pt idx="1521">
                  <c:v>127.59569999999999</c:v>
                </c:pt>
                <c:pt idx="1522">
                  <c:v>127.59569999999999</c:v>
                </c:pt>
                <c:pt idx="1523">
                  <c:v>121.2264</c:v>
                </c:pt>
                <c:pt idx="1524">
                  <c:v>127.59569999999999</c:v>
                </c:pt>
                <c:pt idx="1525">
                  <c:v>127.59569999999999</c:v>
                </c:pt>
                <c:pt idx="1526">
                  <c:v>121.2264</c:v>
                </c:pt>
                <c:pt idx="1527">
                  <c:v>114.8571</c:v>
                </c:pt>
                <c:pt idx="1528">
                  <c:v>114.8571</c:v>
                </c:pt>
                <c:pt idx="1529">
                  <c:v>114.8571</c:v>
                </c:pt>
                <c:pt idx="1530">
                  <c:v>121.2264</c:v>
                </c:pt>
                <c:pt idx="1531">
                  <c:v>114.8571</c:v>
                </c:pt>
                <c:pt idx="1532">
                  <c:v>114.8571</c:v>
                </c:pt>
                <c:pt idx="1533">
                  <c:v>114.8571</c:v>
                </c:pt>
                <c:pt idx="1534">
                  <c:v>121.2264</c:v>
                </c:pt>
                <c:pt idx="1535">
                  <c:v>121.2264</c:v>
                </c:pt>
                <c:pt idx="1536">
                  <c:v>121.2264</c:v>
                </c:pt>
                <c:pt idx="1537">
                  <c:v>121.2264</c:v>
                </c:pt>
                <c:pt idx="1538">
                  <c:v>121.2264</c:v>
                </c:pt>
                <c:pt idx="1539">
                  <c:v>121.2264</c:v>
                </c:pt>
                <c:pt idx="1540">
                  <c:v>121.2264</c:v>
                </c:pt>
                <c:pt idx="1541">
                  <c:v>114.8571</c:v>
                </c:pt>
                <c:pt idx="1542">
                  <c:v>114.8571</c:v>
                </c:pt>
                <c:pt idx="1543">
                  <c:v>114.8571</c:v>
                </c:pt>
                <c:pt idx="1544">
                  <c:v>114.8571</c:v>
                </c:pt>
                <c:pt idx="1545">
                  <c:v>114.8571</c:v>
                </c:pt>
                <c:pt idx="1546">
                  <c:v>108.48779999999999</c:v>
                </c:pt>
                <c:pt idx="1547">
                  <c:v>114.8571</c:v>
                </c:pt>
                <c:pt idx="1548">
                  <c:v>114.8571</c:v>
                </c:pt>
                <c:pt idx="1549">
                  <c:v>108.48779999999999</c:v>
                </c:pt>
                <c:pt idx="1550">
                  <c:v>114.8571</c:v>
                </c:pt>
                <c:pt idx="1551">
                  <c:v>121.2264</c:v>
                </c:pt>
                <c:pt idx="1552">
                  <c:v>114.8571</c:v>
                </c:pt>
                <c:pt idx="1553">
                  <c:v>121.2264</c:v>
                </c:pt>
                <c:pt idx="1554">
                  <c:v>114.8571</c:v>
                </c:pt>
                <c:pt idx="1555">
                  <c:v>114.8571</c:v>
                </c:pt>
                <c:pt idx="1556">
                  <c:v>114.8571</c:v>
                </c:pt>
                <c:pt idx="1557">
                  <c:v>114.8571</c:v>
                </c:pt>
                <c:pt idx="1558">
                  <c:v>114.8571</c:v>
                </c:pt>
                <c:pt idx="1559">
                  <c:v>114.8571</c:v>
                </c:pt>
                <c:pt idx="1560">
                  <c:v>114.8571</c:v>
                </c:pt>
                <c:pt idx="1561">
                  <c:v>108.48779999999999</c:v>
                </c:pt>
                <c:pt idx="1562">
                  <c:v>114.8571</c:v>
                </c:pt>
                <c:pt idx="1563">
                  <c:v>108.48779999999999</c:v>
                </c:pt>
                <c:pt idx="1564">
                  <c:v>108.48779999999999</c:v>
                </c:pt>
                <c:pt idx="1565">
                  <c:v>114.8571</c:v>
                </c:pt>
                <c:pt idx="1566">
                  <c:v>108.48779999999999</c:v>
                </c:pt>
                <c:pt idx="1567">
                  <c:v>114.8571</c:v>
                </c:pt>
                <c:pt idx="1568">
                  <c:v>114.8571</c:v>
                </c:pt>
                <c:pt idx="1569">
                  <c:v>114.8571</c:v>
                </c:pt>
                <c:pt idx="1570">
                  <c:v>114.8571</c:v>
                </c:pt>
                <c:pt idx="1571">
                  <c:v>121.2264</c:v>
                </c:pt>
                <c:pt idx="1572">
                  <c:v>114.8571</c:v>
                </c:pt>
                <c:pt idx="1573">
                  <c:v>114.8571</c:v>
                </c:pt>
                <c:pt idx="1574">
                  <c:v>114.8571</c:v>
                </c:pt>
                <c:pt idx="1575">
                  <c:v>114.8571</c:v>
                </c:pt>
                <c:pt idx="1576">
                  <c:v>108.48779999999999</c:v>
                </c:pt>
                <c:pt idx="1577">
                  <c:v>114.8571</c:v>
                </c:pt>
                <c:pt idx="1578">
                  <c:v>108.48779999999999</c:v>
                </c:pt>
                <c:pt idx="1579">
                  <c:v>108.48779999999999</c:v>
                </c:pt>
                <c:pt idx="1580">
                  <c:v>108.48779999999999</c:v>
                </c:pt>
                <c:pt idx="1581">
                  <c:v>108.48779999999999</c:v>
                </c:pt>
                <c:pt idx="1582">
                  <c:v>108.48779999999999</c:v>
                </c:pt>
                <c:pt idx="1583">
                  <c:v>108.48779999999999</c:v>
                </c:pt>
                <c:pt idx="1584">
                  <c:v>108.48779999999999</c:v>
                </c:pt>
                <c:pt idx="1585">
                  <c:v>114.8571</c:v>
                </c:pt>
                <c:pt idx="1586">
                  <c:v>114.8571</c:v>
                </c:pt>
                <c:pt idx="1587">
                  <c:v>114.8571</c:v>
                </c:pt>
                <c:pt idx="1588">
                  <c:v>114.8571</c:v>
                </c:pt>
                <c:pt idx="1589">
                  <c:v>114.8571</c:v>
                </c:pt>
                <c:pt idx="1590">
                  <c:v>108.48779999999999</c:v>
                </c:pt>
                <c:pt idx="1591">
                  <c:v>114.8571</c:v>
                </c:pt>
                <c:pt idx="1592">
                  <c:v>108.48779999999999</c:v>
                </c:pt>
                <c:pt idx="1593">
                  <c:v>108.48779999999999</c:v>
                </c:pt>
                <c:pt idx="1594">
                  <c:v>114.8571</c:v>
                </c:pt>
                <c:pt idx="1595">
                  <c:v>108.48779999999999</c:v>
                </c:pt>
                <c:pt idx="1596">
                  <c:v>108.48779999999999</c:v>
                </c:pt>
                <c:pt idx="1597">
                  <c:v>114.8571</c:v>
                </c:pt>
                <c:pt idx="1598">
                  <c:v>108.48779999999999</c:v>
                </c:pt>
                <c:pt idx="1599">
                  <c:v>114.8571</c:v>
                </c:pt>
                <c:pt idx="1600">
                  <c:v>114.8571</c:v>
                </c:pt>
                <c:pt idx="1601">
                  <c:v>108.48779999999999</c:v>
                </c:pt>
                <c:pt idx="1602">
                  <c:v>108.48779999999999</c:v>
                </c:pt>
                <c:pt idx="1603">
                  <c:v>114.8571</c:v>
                </c:pt>
                <c:pt idx="1604">
                  <c:v>114.8571</c:v>
                </c:pt>
                <c:pt idx="1605">
                  <c:v>108.48779999999999</c:v>
                </c:pt>
                <c:pt idx="1606">
                  <c:v>114.8571</c:v>
                </c:pt>
                <c:pt idx="1607">
                  <c:v>108.48779999999999</c:v>
                </c:pt>
                <c:pt idx="1608">
                  <c:v>114.8571</c:v>
                </c:pt>
                <c:pt idx="1609">
                  <c:v>114.8571</c:v>
                </c:pt>
                <c:pt idx="1610">
                  <c:v>108.48779999999999</c:v>
                </c:pt>
                <c:pt idx="1611">
                  <c:v>108.48779999999999</c:v>
                </c:pt>
                <c:pt idx="1612">
                  <c:v>108.48779999999999</c:v>
                </c:pt>
                <c:pt idx="1613">
                  <c:v>108.48779999999999</c:v>
                </c:pt>
                <c:pt idx="1614">
                  <c:v>108.48779999999999</c:v>
                </c:pt>
                <c:pt idx="1615">
                  <c:v>108.48779999999999</c:v>
                </c:pt>
                <c:pt idx="1616">
                  <c:v>108.48779999999999</c:v>
                </c:pt>
                <c:pt idx="1617">
                  <c:v>108.48779999999999</c:v>
                </c:pt>
                <c:pt idx="1618">
                  <c:v>108.48779999999999</c:v>
                </c:pt>
                <c:pt idx="1619">
                  <c:v>108.48779999999999</c:v>
                </c:pt>
                <c:pt idx="1620">
                  <c:v>108.48779999999999</c:v>
                </c:pt>
                <c:pt idx="1621">
                  <c:v>108.48779999999999</c:v>
                </c:pt>
                <c:pt idx="1622">
                  <c:v>108.48779999999999</c:v>
                </c:pt>
                <c:pt idx="1623">
                  <c:v>108.48779999999999</c:v>
                </c:pt>
                <c:pt idx="1624">
                  <c:v>108.48779999999999</c:v>
                </c:pt>
                <c:pt idx="1625">
                  <c:v>108.48779999999999</c:v>
                </c:pt>
                <c:pt idx="1626">
                  <c:v>108.48779999999999</c:v>
                </c:pt>
                <c:pt idx="1627">
                  <c:v>108.48779999999999</c:v>
                </c:pt>
                <c:pt idx="1628">
                  <c:v>108.48779999999999</c:v>
                </c:pt>
                <c:pt idx="1629">
                  <c:v>108.48779999999999</c:v>
                </c:pt>
                <c:pt idx="1630">
                  <c:v>102.1185</c:v>
                </c:pt>
                <c:pt idx="1631">
                  <c:v>108.48779999999999</c:v>
                </c:pt>
                <c:pt idx="1632">
                  <c:v>108.48779999999999</c:v>
                </c:pt>
                <c:pt idx="1633">
                  <c:v>108.48779999999999</c:v>
                </c:pt>
                <c:pt idx="1634">
                  <c:v>108.48779999999999</c:v>
                </c:pt>
                <c:pt idx="1635">
                  <c:v>114.8571</c:v>
                </c:pt>
                <c:pt idx="1636">
                  <c:v>108.48779999999999</c:v>
                </c:pt>
                <c:pt idx="1637">
                  <c:v>108.48779999999999</c:v>
                </c:pt>
                <c:pt idx="1638">
                  <c:v>114.8571</c:v>
                </c:pt>
                <c:pt idx="1639">
                  <c:v>108.48779999999999</c:v>
                </c:pt>
                <c:pt idx="1640">
                  <c:v>108.48779999999999</c:v>
                </c:pt>
                <c:pt idx="1641">
                  <c:v>108.48779999999999</c:v>
                </c:pt>
                <c:pt idx="1642">
                  <c:v>108.48779999999999</c:v>
                </c:pt>
                <c:pt idx="1643">
                  <c:v>108.48779999999999</c:v>
                </c:pt>
                <c:pt idx="1644">
                  <c:v>108.48779999999999</c:v>
                </c:pt>
                <c:pt idx="1645">
                  <c:v>108.48779999999999</c:v>
                </c:pt>
                <c:pt idx="1646">
                  <c:v>108.48779999999999</c:v>
                </c:pt>
                <c:pt idx="1647">
                  <c:v>102.1185</c:v>
                </c:pt>
                <c:pt idx="1648">
                  <c:v>108.48779999999999</c:v>
                </c:pt>
                <c:pt idx="1649">
                  <c:v>108.48779999999999</c:v>
                </c:pt>
                <c:pt idx="1650">
                  <c:v>108.48779999999999</c:v>
                </c:pt>
                <c:pt idx="1651">
                  <c:v>108.48779999999999</c:v>
                </c:pt>
                <c:pt idx="1652">
                  <c:v>108.48779999999999</c:v>
                </c:pt>
                <c:pt idx="1653">
                  <c:v>108.48779999999999</c:v>
                </c:pt>
                <c:pt idx="1654">
                  <c:v>108.48779999999999</c:v>
                </c:pt>
                <c:pt idx="1655">
                  <c:v>108.48779999999999</c:v>
                </c:pt>
                <c:pt idx="1656">
                  <c:v>108.48779999999999</c:v>
                </c:pt>
                <c:pt idx="1657">
                  <c:v>108.48779999999999</c:v>
                </c:pt>
                <c:pt idx="1658">
                  <c:v>108.48779999999999</c:v>
                </c:pt>
                <c:pt idx="1659">
                  <c:v>108.48779999999999</c:v>
                </c:pt>
                <c:pt idx="1660">
                  <c:v>108.48779999999999</c:v>
                </c:pt>
                <c:pt idx="1661">
                  <c:v>108.48779999999999</c:v>
                </c:pt>
                <c:pt idx="1662">
                  <c:v>108.48779999999999</c:v>
                </c:pt>
                <c:pt idx="1663">
                  <c:v>108.48779999999999</c:v>
                </c:pt>
                <c:pt idx="1664">
                  <c:v>108.48779999999999</c:v>
                </c:pt>
                <c:pt idx="1665">
                  <c:v>102.1185</c:v>
                </c:pt>
                <c:pt idx="1666">
                  <c:v>108.48779999999999</c:v>
                </c:pt>
                <c:pt idx="1667">
                  <c:v>108.48779999999999</c:v>
                </c:pt>
                <c:pt idx="1668">
                  <c:v>108.48779999999999</c:v>
                </c:pt>
                <c:pt idx="1669">
                  <c:v>108.48779999999999</c:v>
                </c:pt>
                <c:pt idx="1670">
                  <c:v>108.48779999999999</c:v>
                </c:pt>
                <c:pt idx="1671">
                  <c:v>108.48779999999999</c:v>
                </c:pt>
                <c:pt idx="1672">
                  <c:v>108.48779999999999</c:v>
                </c:pt>
                <c:pt idx="1673">
                  <c:v>108.48779999999999</c:v>
                </c:pt>
                <c:pt idx="1674">
                  <c:v>108.48779999999999</c:v>
                </c:pt>
                <c:pt idx="1675">
                  <c:v>108.48779999999999</c:v>
                </c:pt>
                <c:pt idx="1676">
                  <c:v>108.48779999999999</c:v>
                </c:pt>
                <c:pt idx="1677">
                  <c:v>108.48779999999999</c:v>
                </c:pt>
                <c:pt idx="1678">
                  <c:v>108.48779999999999</c:v>
                </c:pt>
                <c:pt idx="1679">
                  <c:v>108.48779999999999</c:v>
                </c:pt>
                <c:pt idx="1680">
                  <c:v>108.48779999999999</c:v>
                </c:pt>
                <c:pt idx="1681">
                  <c:v>108.48779999999999</c:v>
                </c:pt>
                <c:pt idx="1682">
                  <c:v>108.48779999999999</c:v>
                </c:pt>
                <c:pt idx="1683">
                  <c:v>108.48779999999999</c:v>
                </c:pt>
                <c:pt idx="1684">
                  <c:v>108.48779999999999</c:v>
                </c:pt>
                <c:pt idx="1685">
                  <c:v>108.48779999999999</c:v>
                </c:pt>
                <c:pt idx="1686">
                  <c:v>108.48779999999999</c:v>
                </c:pt>
                <c:pt idx="1687">
                  <c:v>108.48779999999999</c:v>
                </c:pt>
                <c:pt idx="1688">
                  <c:v>108.48779999999999</c:v>
                </c:pt>
                <c:pt idx="1689">
                  <c:v>108.48779999999999</c:v>
                </c:pt>
                <c:pt idx="1690">
                  <c:v>108.48779999999999</c:v>
                </c:pt>
                <c:pt idx="1691">
                  <c:v>102.1185</c:v>
                </c:pt>
                <c:pt idx="1692">
                  <c:v>108.48779999999999</c:v>
                </c:pt>
                <c:pt idx="1693">
                  <c:v>108.48779999999999</c:v>
                </c:pt>
                <c:pt idx="1694">
                  <c:v>102.1185</c:v>
                </c:pt>
                <c:pt idx="1695">
                  <c:v>108.48779999999999</c:v>
                </c:pt>
                <c:pt idx="1696">
                  <c:v>108.48779999999999</c:v>
                </c:pt>
                <c:pt idx="1697">
                  <c:v>102.1185</c:v>
                </c:pt>
                <c:pt idx="1698">
                  <c:v>102.1185</c:v>
                </c:pt>
                <c:pt idx="1699">
                  <c:v>108.48779999999999</c:v>
                </c:pt>
                <c:pt idx="1700">
                  <c:v>108.48779999999999</c:v>
                </c:pt>
                <c:pt idx="1701">
                  <c:v>108.48779999999999</c:v>
                </c:pt>
                <c:pt idx="1702">
                  <c:v>108.48779999999999</c:v>
                </c:pt>
                <c:pt idx="1703">
                  <c:v>102.1185</c:v>
                </c:pt>
                <c:pt idx="1704">
                  <c:v>108.48779999999999</c:v>
                </c:pt>
                <c:pt idx="1705">
                  <c:v>108.48779999999999</c:v>
                </c:pt>
                <c:pt idx="1706">
                  <c:v>108.48779999999999</c:v>
                </c:pt>
                <c:pt idx="1707">
                  <c:v>108.48779999999999</c:v>
                </c:pt>
                <c:pt idx="1708">
                  <c:v>108.48779999999999</c:v>
                </c:pt>
                <c:pt idx="1709">
                  <c:v>102.1185</c:v>
                </c:pt>
                <c:pt idx="1710">
                  <c:v>102.1185</c:v>
                </c:pt>
                <c:pt idx="1711">
                  <c:v>102.1185</c:v>
                </c:pt>
                <c:pt idx="1712">
                  <c:v>102.1185</c:v>
                </c:pt>
                <c:pt idx="1713">
                  <c:v>108.48779999999999</c:v>
                </c:pt>
                <c:pt idx="1714">
                  <c:v>102.1185</c:v>
                </c:pt>
                <c:pt idx="1715">
                  <c:v>102.1185</c:v>
                </c:pt>
                <c:pt idx="1716">
                  <c:v>108.48779999999999</c:v>
                </c:pt>
                <c:pt idx="1717">
                  <c:v>108.48779999999999</c:v>
                </c:pt>
                <c:pt idx="1718">
                  <c:v>108.48779999999999</c:v>
                </c:pt>
                <c:pt idx="1719">
                  <c:v>102.1185</c:v>
                </c:pt>
                <c:pt idx="1720">
                  <c:v>108.48779999999999</c:v>
                </c:pt>
                <c:pt idx="1721">
                  <c:v>108.48779999999999</c:v>
                </c:pt>
                <c:pt idx="1722">
                  <c:v>102.1185</c:v>
                </c:pt>
                <c:pt idx="1723">
                  <c:v>108.48779999999999</c:v>
                </c:pt>
                <c:pt idx="1724">
                  <c:v>102.1185</c:v>
                </c:pt>
                <c:pt idx="1725">
                  <c:v>102.1185</c:v>
                </c:pt>
                <c:pt idx="1726">
                  <c:v>108.48779999999999</c:v>
                </c:pt>
                <c:pt idx="1727">
                  <c:v>102.1185</c:v>
                </c:pt>
                <c:pt idx="1728">
                  <c:v>102.1185</c:v>
                </c:pt>
                <c:pt idx="1729">
                  <c:v>108.48779999999999</c:v>
                </c:pt>
                <c:pt idx="1730">
                  <c:v>102.1185</c:v>
                </c:pt>
                <c:pt idx="1731">
                  <c:v>102.1185</c:v>
                </c:pt>
                <c:pt idx="1732">
                  <c:v>108.48779999999999</c:v>
                </c:pt>
                <c:pt idx="1733">
                  <c:v>102.1185</c:v>
                </c:pt>
                <c:pt idx="1734">
                  <c:v>108.48779999999999</c:v>
                </c:pt>
                <c:pt idx="1735">
                  <c:v>108.48779999999999</c:v>
                </c:pt>
                <c:pt idx="1736">
                  <c:v>108.48779999999999</c:v>
                </c:pt>
                <c:pt idx="1737">
                  <c:v>102.1185</c:v>
                </c:pt>
                <c:pt idx="1738">
                  <c:v>108.48779999999999</c:v>
                </c:pt>
                <c:pt idx="1739">
                  <c:v>102.1185</c:v>
                </c:pt>
                <c:pt idx="1740">
                  <c:v>108.48779999999999</c:v>
                </c:pt>
                <c:pt idx="1741">
                  <c:v>102.1185</c:v>
                </c:pt>
                <c:pt idx="1742">
                  <c:v>102.1185</c:v>
                </c:pt>
                <c:pt idx="1743">
                  <c:v>102.1185</c:v>
                </c:pt>
                <c:pt idx="1744">
                  <c:v>102.1185</c:v>
                </c:pt>
                <c:pt idx="1745">
                  <c:v>102.1185</c:v>
                </c:pt>
                <c:pt idx="1746">
                  <c:v>102.1185</c:v>
                </c:pt>
                <c:pt idx="1747">
                  <c:v>108.48779999999999</c:v>
                </c:pt>
                <c:pt idx="1748">
                  <c:v>108.48779999999999</c:v>
                </c:pt>
                <c:pt idx="1749">
                  <c:v>102.1185</c:v>
                </c:pt>
                <c:pt idx="1750">
                  <c:v>108.48779999999999</c:v>
                </c:pt>
                <c:pt idx="1751">
                  <c:v>102.1185</c:v>
                </c:pt>
                <c:pt idx="1752">
                  <c:v>102.1185</c:v>
                </c:pt>
                <c:pt idx="1753">
                  <c:v>108.48779999999999</c:v>
                </c:pt>
                <c:pt idx="1754">
                  <c:v>102.1185</c:v>
                </c:pt>
                <c:pt idx="1755">
                  <c:v>108.48779999999999</c:v>
                </c:pt>
                <c:pt idx="1756">
                  <c:v>108.48779999999999</c:v>
                </c:pt>
                <c:pt idx="1757">
                  <c:v>102.1185</c:v>
                </c:pt>
                <c:pt idx="1758">
                  <c:v>102.1185</c:v>
                </c:pt>
                <c:pt idx="1759">
                  <c:v>102.1185</c:v>
                </c:pt>
                <c:pt idx="1760">
                  <c:v>102.1185</c:v>
                </c:pt>
                <c:pt idx="1761">
                  <c:v>102.1185</c:v>
                </c:pt>
                <c:pt idx="1762">
                  <c:v>108.48779999999999</c:v>
                </c:pt>
                <c:pt idx="1763">
                  <c:v>102.1185</c:v>
                </c:pt>
                <c:pt idx="1764">
                  <c:v>102.1185</c:v>
                </c:pt>
                <c:pt idx="1765">
                  <c:v>102.1185</c:v>
                </c:pt>
                <c:pt idx="1766">
                  <c:v>102.1185</c:v>
                </c:pt>
                <c:pt idx="1767">
                  <c:v>108.48779999999999</c:v>
                </c:pt>
                <c:pt idx="1768">
                  <c:v>102.1185</c:v>
                </c:pt>
                <c:pt idx="1769">
                  <c:v>102.1185</c:v>
                </c:pt>
                <c:pt idx="1770">
                  <c:v>102.1185</c:v>
                </c:pt>
                <c:pt idx="1771">
                  <c:v>102.1185</c:v>
                </c:pt>
                <c:pt idx="1772">
                  <c:v>102.1185</c:v>
                </c:pt>
                <c:pt idx="1773">
                  <c:v>102.1185</c:v>
                </c:pt>
                <c:pt idx="1774">
                  <c:v>102.1185</c:v>
                </c:pt>
                <c:pt idx="1775">
                  <c:v>95.749200000000002</c:v>
                </c:pt>
                <c:pt idx="1776">
                  <c:v>102.1185</c:v>
                </c:pt>
                <c:pt idx="1777">
                  <c:v>102.1185</c:v>
                </c:pt>
                <c:pt idx="1778">
                  <c:v>95.749200000000002</c:v>
                </c:pt>
                <c:pt idx="1779">
                  <c:v>102.1185</c:v>
                </c:pt>
                <c:pt idx="1780">
                  <c:v>102.1185</c:v>
                </c:pt>
                <c:pt idx="1781">
                  <c:v>102.1185</c:v>
                </c:pt>
                <c:pt idx="1782">
                  <c:v>102.1185</c:v>
                </c:pt>
                <c:pt idx="1783">
                  <c:v>102.1185</c:v>
                </c:pt>
                <c:pt idx="1784">
                  <c:v>95.749200000000002</c:v>
                </c:pt>
                <c:pt idx="1785">
                  <c:v>102.1185</c:v>
                </c:pt>
                <c:pt idx="1786">
                  <c:v>102.1185</c:v>
                </c:pt>
                <c:pt idx="1787">
                  <c:v>102.1185</c:v>
                </c:pt>
                <c:pt idx="1788">
                  <c:v>102.1185</c:v>
                </c:pt>
                <c:pt idx="1789">
                  <c:v>95.749200000000002</c:v>
                </c:pt>
                <c:pt idx="1790">
                  <c:v>102.1185</c:v>
                </c:pt>
                <c:pt idx="1791">
                  <c:v>102.1185</c:v>
                </c:pt>
                <c:pt idx="1792">
                  <c:v>102.1185</c:v>
                </c:pt>
                <c:pt idx="1793">
                  <c:v>102.1185</c:v>
                </c:pt>
                <c:pt idx="1794">
                  <c:v>102.1185</c:v>
                </c:pt>
                <c:pt idx="1795">
                  <c:v>102.1185</c:v>
                </c:pt>
                <c:pt idx="1796">
                  <c:v>102.1185</c:v>
                </c:pt>
                <c:pt idx="1797">
                  <c:v>102.1185</c:v>
                </c:pt>
                <c:pt idx="1798">
                  <c:v>102.1185</c:v>
                </c:pt>
                <c:pt idx="1799">
                  <c:v>102.1185</c:v>
                </c:pt>
                <c:pt idx="1800">
                  <c:v>102.1185</c:v>
                </c:pt>
                <c:pt idx="1801">
                  <c:v>102.1185</c:v>
                </c:pt>
                <c:pt idx="1802">
                  <c:v>102.1185</c:v>
                </c:pt>
                <c:pt idx="1803">
                  <c:v>102.1185</c:v>
                </c:pt>
                <c:pt idx="1804">
                  <c:v>102.1185</c:v>
                </c:pt>
                <c:pt idx="1805">
                  <c:v>102.1185</c:v>
                </c:pt>
                <c:pt idx="1806">
                  <c:v>102.1185</c:v>
                </c:pt>
                <c:pt idx="1807">
                  <c:v>102.1185</c:v>
                </c:pt>
                <c:pt idx="1808">
                  <c:v>102.1185</c:v>
                </c:pt>
                <c:pt idx="1809">
                  <c:v>102.1185</c:v>
                </c:pt>
                <c:pt idx="1810">
                  <c:v>95.749200000000002</c:v>
                </c:pt>
                <c:pt idx="1811">
                  <c:v>102.1185</c:v>
                </c:pt>
                <c:pt idx="1812">
                  <c:v>102.1185</c:v>
                </c:pt>
                <c:pt idx="1813">
                  <c:v>102.1185</c:v>
                </c:pt>
                <c:pt idx="1814">
                  <c:v>102.1185</c:v>
                </c:pt>
                <c:pt idx="1815">
                  <c:v>102.1185</c:v>
                </c:pt>
                <c:pt idx="1816">
                  <c:v>102.1185</c:v>
                </c:pt>
                <c:pt idx="1817">
                  <c:v>102.1185</c:v>
                </c:pt>
                <c:pt idx="1818">
                  <c:v>102.1185</c:v>
                </c:pt>
                <c:pt idx="1819">
                  <c:v>102.1185</c:v>
                </c:pt>
                <c:pt idx="1820">
                  <c:v>102.1185</c:v>
                </c:pt>
                <c:pt idx="1821">
                  <c:v>102.1185</c:v>
                </c:pt>
                <c:pt idx="1822">
                  <c:v>102.1185</c:v>
                </c:pt>
                <c:pt idx="1823">
                  <c:v>102.1185</c:v>
                </c:pt>
                <c:pt idx="1824">
                  <c:v>102.1185</c:v>
                </c:pt>
                <c:pt idx="1825">
                  <c:v>95.749200000000002</c:v>
                </c:pt>
                <c:pt idx="1826">
                  <c:v>102.1185</c:v>
                </c:pt>
                <c:pt idx="1827">
                  <c:v>102.1185</c:v>
                </c:pt>
                <c:pt idx="1828">
                  <c:v>102.1185</c:v>
                </c:pt>
                <c:pt idx="1829">
                  <c:v>102.1185</c:v>
                </c:pt>
                <c:pt idx="1830">
                  <c:v>102.1185</c:v>
                </c:pt>
                <c:pt idx="1831">
                  <c:v>102.1185</c:v>
                </c:pt>
                <c:pt idx="1832">
                  <c:v>102.1185</c:v>
                </c:pt>
                <c:pt idx="1833">
                  <c:v>102.1185</c:v>
                </c:pt>
                <c:pt idx="1834">
                  <c:v>95.749200000000002</c:v>
                </c:pt>
                <c:pt idx="1835">
                  <c:v>102.1185</c:v>
                </c:pt>
                <c:pt idx="1836">
                  <c:v>102.1185</c:v>
                </c:pt>
                <c:pt idx="1837">
                  <c:v>102.1185</c:v>
                </c:pt>
                <c:pt idx="1838">
                  <c:v>102.1185</c:v>
                </c:pt>
                <c:pt idx="1839">
                  <c:v>95.749200000000002</c:v>
                </c:pt>
                <c:pt idx="1840">
                  <c:v>95.749200000000002</c:v>
                </c:pt>
                <c:pt idx="1841">
                  <c:v>95.749200000000002</c:v>
                </c:pt>
                <c:pt idx="1842">
                  <c:v>95.749200000000002</c:v>
                </c:pt>
                <c:pt idx="1843">
                  <c:v>95.749200000000002</c:v>
                </c:pt>
                <c:pt idx="1844">
                  <c:v>95.749200000000002</c:v>
                </c:pt>
                <c:pt idx="1845">
                  <c:v>95.749200000000002</c:v>
                </c:pt>
                <c:pt idx="1846">
                  <c:v>102.1185</c:v>
                </c:pt>
                <c:pt idx="1847">
                  <c:v>102.1185</c:v>
                </c:pt>
                <c:pt idx="1848">
                  <c:v>102.1185</c:v>
                </c:pt>
                <c:pt idx="1849">
                  <c:v>102.1185</c:v>
                </c:pt>
                <c:pt idx="1850">
                  <c:v>102.1185</c:v>
                </c:pt>
                <c:pt idx="1851">
                  <c:v>95.749200000000002</c:v>
                </c:pt>
                <c:pt idx="1852">
                  <c:v>102.1185</c:v>
                </c:pt>
                <c:pt idx="1853">
                  <c:v>102.1185</c:v>
                </c:pt>
                <c:pt idx="1854">
                  <c:v>95.749200000000002</c:v>
                </c:pt>
                <c:pt idx="1855">
                  <c:v>95.749200000000002</c:v>
                </c:pt>
                <c:pt idx="1856">
                  <c:v>95.749200000000002</c:v>
                </c:pt>
                <c:pt idx="1857">
                  <c:v>95.749200000000002</c:v>
                </c:pt>
                <c:pt idx="1858">
                  <c:v>95.749200000000002</c:v>
                </c:pt>
                <c:pt idx="1859">
                  <c:v>95.749200000000002</c:v>
                </c:pt>
                <c:pt idx="1860">
                  <c:v>102.1185</c:v>
                </c:pt>
                <c:pt idx="1861">
                  <c:v>102.1185</c:v>
                </c:pt>
                <c:pt idx="1862">
                  <c:v>102.1185</c:v>
                </c:pt>
                <c:pt idx="1863">
                  <c:v>102.1185</c:v>
                </c:pt>
                <c:pt idx="1864">
                  <c:v>102.1185</c:v>
                </c:pt>
                <c:pt idx="1865">
                  <c:v>102.1185</c:v>
                </c:pt>
                <c:pt idx="1866">
                  <c:v>95.749200000000002</c:v>
                </c:pt>
                <c:pt idx="1867">
                  <c:v>102.1185</c:v>
                </c:pt>
                <c:pt idx="1868">
                  <c:v>95.749200000000002</c:v>
                </c:pt>
                <c:pt idx="1869">
                  <c:v>95.749200000000002</c:v>
                </c:pt>
                <c:pt idx="1870">
                  <c:v>102.1185</c:v>
                </c:pt>
                <c:pt idx="1871">
                  <c:v>95.749200000000002</c:v>
                </c:pt>
                <c:pt idx="1872">
                  <c:v>95.749200000000002</c:v>
                </c:pt>
                <c:pt idx="1873">
                  <c:v>95.749200000000002</c:v>
                </c:pt>
                <c:pt idx="1874">
                  <c:v>95.749200000000002</c:v>
                </c:pt>
                <c:pt idx="1875">
                  <c:v>95.749200000000002</c:v>
                </c:pt>
                <c:pt idx="1876">
                  <c:v>95.749200000000002</c:v>
                </c:pt>
                <c:pt idx="1877">
                  <c:v>102.1185</c:v>
                </c:pt>
                <c:pt idx="1878">
                  <c:v>95.749200000000002</c:v>
                </c:pt>
                <c:pt idx="1879">
                  <c:v>89.379900000000006</c:v>
                </c:pt>
                <c:pt idx="1880">
                  <c:v>95.749200000000002</c:v>
                </c:pt>
                <c:pt idx="1881">
                  <c:v>95.749200000000002</c:v>
                </c:pt>
                <c:pt idx="1882">
                  <c:v>95.749200000000002</c:v>
                </c:pt>
                <c:pt idx="1883">
                  <c:v>102.1185</c:v>
                </c:pt>
                <c:pt idx="1884">
                  <c:v>102.1185</c:v>
                </c:pt>
                <c:pt idx="1885">
                  <c:v>95.749200000000002</c:v>
                </c:pt>
                <c:pt idx="1886">
                  <c:v>95.749200000000002</c:v>
                </c:pt>
                <c:pt idx="1887">
                  <c:v>102.1185</c:v>
                </c:pt>
                <c:pt idx="1888">
                  <c:v>95.749200000000002</c:v>
                </c:pt>
                <c:pt idx="1889">
                  <c:v>95.749200000000002</c:v>
                </c:pt>
                <c:pt idx="1890">
                  <c:v>95.749200000000002</c:v>
                </c:pt>
                <c:pt idx="1891">
                  <c:v>95.749200000000002</c:v>
                </c:pt>
                <c:pt idx="1892">
                  <c:v>95.749200000000002</c:v>
                </c:pt>
                <c:pt idx="1893">
                  <c:v>95.749200000000002</c:v>
                </c:pt>
                <c:pt idx="1894">
                  <c:v>95.749200000000002</c:v>
                </c:pt>
                <c:pt idx="1895">
                  <c:v>95.749200000000002</c:v>
                </c:pt>
                <c:pt idx="1896">
                  <c:v>95.749200000000002</c:v>
                </c:pt>
                <c:pt idx="1897">
                  <c:v>95.749200000000002</c:v>
                </c:pt>
                <c:pt idx="1898">
                  <c:v>95.749200000000002</c:v>
                </c:pt>
                <c:pt idx="1899">
                  <c:v>95.749200000000002</c:v>
                </c:pt>
                <c:pt idx="1900">
                  <c:v>95.749200000000002</c:v>
                </c:pt>
                <c:pt idx="1901">
                  <c:v>95.749200000000002</c:v>
                </c:pt>
                <c:pt idx="1902">
                  <c:v>95.749200000000002</c:v>
                </c:pt>
                <c:pt idx="1903">
                  <c:v>95.749200000000002</c:v>
                </c:pt>
                <c:pt idx="1904">
                  <c:v>95.749200000000002</c:v>
                </c:pt>
                <c:pt idx="1905">
                  <c:v>89.379900000000006</c:v>
                </c:pt>
                <c:pt idx="1906">
                  <c:v>95.749200000000002</c:v>
                </c:pt>
                <c:pt idx="1907">
                  <c:v>89.379900000000006</c:v>
                </c:pt>
                <c:pt idx="1908">
                  <c:v>95.749200000000002</c:v>
                </c:pt>
                <c:pt idx="1909">
                  <c:v>89.379900000000006</c:v>
                </c:pt>
                <c:pt idx="1910">
                  <c:v>89.379900000000006</c:v>
                </c:pt>
                <c:pt idx="1911">
                  <c:v>95.749200000000002</c:v>
                </c:pt>
                <c:pt idx="1912">
                  <c:v>89.379900000000006</c:v>
                </c:pt>
                <c:pt idx="1913">
                  <c:v>89.379900000000006</c:v>
                </c:pt>
                <c:pt idx="1914">
                  <c:v>95.749200000000002</c:v>
                </c:pt>
                <c:pt idx="1915">
                  <c:v>95.749200000000002</c:v>
                </c:pt>
                <c:pt idx="1916">
                  <c:v>95.749200000000002</c:v>
                </c:pt>
                <c:pt idx="1917">
                  <c:v>89.379900000000006</c:v>
                </c:pt>
                <c:pt idx="1918">
                  <c:v>89.379900000000006</c:v>
                </c:pt>
                <c:pt idx="1919">
                  <c:v>89.379900000000006</c:v>
                </c:pt>
                <c:pt idx="1920">
                  <c:v>95.749200000000002</c:v>
                </c:pt>
                <c:pt idx="1921">
                  <c:v>95.749200000000002</c:v>
                </c:pt>
                <c:pt idx="1922">
                  <c:v>89.379900000000006</c:v>
                </c:pt>
                <c:pt idx="1923">
                  <c:v>89.379900000000006</c:v>
                </c:pt>
                <c:pt idx="1924">
                  <c:v>95.749200000000002</c:v>
                </c:pt>
                <c:pt idx="1925">
                  <c:v>89.379900000000006</c:v>
                </c:pt>
                <c:pt idx="1926">
                  <c:v>89.379900000000006</c:v>
                </c:pt>
                <c:pt idx="1927">
                  <c:v>95.749200000000002</c:v>
                </c:pt>
                <c:pt idx="1928">
                  <c:v>89.379900000000006</c:v>
                </c:pt>
                <c:pt idx="1929">
                  <c:v>95.749200000000002</c:v>
                </c:pt>
                <c:pt idx="1930">
                  <c:v>89.379900000000006</c:v>
                </c:pt>
                <c:pt idx="1931">
                  <c:v>89.379900000000006</c:v>
                </c:pt>
                <c:pt idx="1932">
                  <c:v>89.379900000000006</c:v>
                </c:pt>
                <c:pt idx="1933">
                  <c:v>95.749200000000002</c:v>
                </c:pt>
                <c:pt idx="1934">
                  <c:v>89.379900000000006</c:v>
                </c:pt>
                <c:pt idx="1935">
                  <c:v>89.379900000000006</c:v>
                </c:pt>
                <c:pt idx="1936">
                  <c:v>89.379900000000006</c:v>
                </c:pt>
                <c:pt idx="1937">
                  <c:v>89.379900000000006</c:v>
                </c:pt>
                <c:pt idx="1938">
                  <c:v>89.379900000000006</c:v>
                </c:pt>
                <c:pt idx="1939">
                  <c:v>89.379900000000006</c:v>
                </c:pt>
                <c:pt idx="1940">
                  <c:v>89.379900000000006</c:v>
                </c:pt>
                <c:pt idx="1941">
                  <c:v>89.379900000000006</c:v>
                </c:pt>
                <c:pt idx="1942">
                  <c:v>89.379900000000006</c:v>
                </c:pt>
                <c:pt idx="1943">
                  <c:v>89.379900000000006</c:v>
                </c:pt>
                <c:pt idx="1944">
                  <c:v>89.379900000000006</c:v>
                </c:pt>
                <c:pt idx="1945">
                  <c:v>89.379900000000006</c:v>
                </c:pt>
                <c:pt idx="1946">
                  <c:v>89.379900000000006</c:v>
                </c:pt>
                <c:pt idx="1947">
                  <c:v>89.379900000000006</c:v>
                </c:pt>
                <c:pt idx="1948">
                  <c:v>89.379900000000006</c:v>
                </c:pt>
                <c:pt idx="1949">
                  <c:v>89.379900000000006</c:v>
                </c:pt>
                <c:pt idx="1950">
                  <c:v>89.379900000000006</c:v>
                </c:pt>
                <c:pt idx="1951">
                  <c:v>89.379900000000006</c:v>
                </c:pt>
                <c:pt idx="1952">
                  <c:v>89.379900000000006</c:v>
                </c:pt>
                <c:pt idx="1953">
                  <c:v>89.379900000000006</c:v>
                </c:pt>
                <c:pt idx="1954">
                  <c:v>83.010599999999997</c:v>
                </c:pt>
                <c:pt idx="1955">
                  <c:v>89.379900000000006</c:v>
                </c:pt>
                <c:pt idx="1956">
                  <c:v>89.379900000000006</c:v>
                </c:pt>
                <c:pt idx="1957">
                  <c:v>89.379900000000006</c:v>
                </c:pt>
                <c:pt idx="1958">
                  <c:v>89.379900000000006</c:v>
                </c:pt>
                <c:pt idx="1959">
                  <c:v>83.010599999999997</c:v>
                </c:pt>
                <c:pt idx="1960">
                  <c:v>83.010599999999997</c:v>
                </c:pt>
                <c:pt idx="1961">
                  <c:v>83.010599999999997</c:v>
                </c:pt>
                <c:pt idx="1962">
                  <c:v>83.010599999999997</c:v>
                </c:pt>
                <c:pt idx="1963">
                  <c:v>83.010599999999997</c:v>
                </c:pt>
                <c:pt idx="1964">
                  <c:v>83.010599999999997</c:v>
                </c:pt>
                <c:pt idx="1965">
                  <c:v>83.010599999999997</c:v>
                </c:pt>
                <c:pt idx="1966">
                  <c:v>89.379900000000006</c:v>
                </c:pt>
                <c:pt idx="1967">
                  <c:v>83.010599999999997</c:v>
                </c:pt>
                <c:pt idx="1968">
                  <c:v>83.010599999999997</c:v>
                </c:pt>
                <c:pt idx="1969">
                  <c:v>83.010599999999997</c:v>
                </c:pt>
                <c:pt idx="1970">
                  <c:v>83.010599999999997</c:v>
                </c:pt>
                <c:pt idx="1971">
                  <c:v>83.010599999999997</c:v>
                </c:pt>
                <c:pt idx="1972">
                  <c:v>83.010599999999997</c:v>
                </c:pt>
                <c:pt idx="1973">
                  <c:v>83.010599999999997</c:v>
                </c:pt>
                <c:pt idx="1974">
                  <c:v>83.010599999999997</c:v>
                </c:pt>
                <c:pt idx="1975">
                  <c:v>83.010599999999997</c:v>
                </c:pt>
                <c:pt idx="1976">
                  <c:v>83.010599999999997</c:v>
                </c:pt>
                <c:pt idx="1977">
                  <c:v>83.010599999999997</c:v>
                </c:pt>
                <c:pt idx="1978">
                  <c:v>83.010599999999997</c:v>
                </c:pt>
                <c:pt idx="1979">
                  <c:v>83.010599999999997</c:v>
                </c:pt>
                <c:pt idx="1980">
                  <c:v>83.010599999999997</c:v>
                </c:pt>
                <c:pt idx="1981">
                  <c:v>83.010599999999997</c:v>
                </c:pt>
                <c:pt idx="1982">
                  <c:v>83.010599999999997</c:v>
                </c:pt>
                <c:pt idx="1983">
                  <c:v>76.641199999999998</c:v>
                </c:pt>
                <c:pt idx="1984">
                  <c:v>83.010599999999997</c:v>
                </c:pt>
                <c:pt idx="1985">
                  <c:v>83.010599999999997</c:v>
                </c:pt>
                <c:pt idx="1986">
                  <c:v>76.641199999999998</c:v>
                </c:pt>
                <c:pt idx="1987">
                  <c:v>83.010599999999997</c:v>
                </c:pt>
                <c:pt idx="1988">
                  <c:v>83.010599999999997</c:v>
                </c:pt>
                <c:pt idx="1989">
                  <c:v>76.641199999999998</c:v>
                </c:pt>
                <c:pt idx="1990">
                  <c:v>83.010599999999997</c:v>
                </c:pt>
                <c:pt idx="1991">
                  <c:v>83.010599999999997</c:v>
                </c:pt>
                <c:pt idx="1992">
                  <c:v>76.641199999999998</c:v>
                </c:pt>
                <c:pt idx="1993">
                  <c:v>76.641199999999998</c:v>
                </c:pt>
                <c:pt idx="1994">
                  <c:v>76.641199999999998</c:v>
                </c:pt>
                <c:pt idx="1995">
                  <c:v>76.641199999999998</c:v>
                </c:pt>
                <c:pt idx="1996">
                  <c:v>76.641199999999998</c:v>
                </c:pt>
                <c:pt idx="1997">
                  <c:v>76.641199999999998</c:v>
                </c:pt>
                <c:pt idx="1998">
                  <c:v>70.271900000000002</c:v>
                </c:pt>
                <c:pt idx="1999">
                  <c:v>76.641199999999998</c:v>
                </c:pt>
                <c:pt idx="2000">
                  <c:v>76.641199999999998</c:v>
                </c:pt>
                <c:pt idx="2001">
                  <c:v>70.271900000000002</c:v>
                </c:pt>
                <c:pt idx="2002">
                  <c:v>76.641199999999998</c:v>
                </c:pt>
                <c:pt idx="2003">
                  <c:v>76.641199999999998</c:v>
                </c:pt>
                <c:pt idx="2004">
                  <c:v>70.271900000000002</c:v>
                </c:pt>
                <c:pt idx="2005">
                  <c:v>70.271900000000002</c:v>
                </c:pt>
                <c:pt idx="2006">
                  <c:v>76.641199999999998</c:v>
                </c:pt>
                <c:pt idx="2007">
                  <c:v>70.271900000000002</c:v>
                </c:pt>
                <c:pt idx="2008">
                  <c:v>70.271900000000002</c:v>
                </c:pt>
                <c:pt idx="2009">
                  <c:v>70.271900000000002</c:v>
                </c:pt>
                <c:pt idx="2010">
                  <c:v>70.271900000000002</c:v>
                </c:pt>
                <c:pt idx="2011">
                  <c:v>70.271900000000002</c:v>
                </c:pt>
                <c:pt idx="2012">
                  <c:v>70.271900000000002</c:v>
                </c:pt>
                <c:pt idx="2013">
                  <c:v>70.271900000000002</c:v>
                </c:pt>
                <c:pt idx="2014">
                  <c:v>70.271900000000002</c:v>
                </c:pt>
                <c:pt idx="2015">
                  <c:v>63.9026</c:v>
                </c:pt>
                <c:pt idx="2016">
                  <c:v>70.271900000000002</c:v>
                </c:pt>
                <c:pt idx="2017">
                  <c:v>63.9026</c:v>
                </c:pt>
                <c:pt idx="2018">
                  <c:v>63.9026</c:v>
                </c:pt>
                <c:pt idx="2019">
                  <c:v>63.9026</c:v>
                </c:pt>
                <c:pt idx="2020">
                  <c:v>63.9026</c:v>
                </c:pt>
                <c:pt idx="2021">
                  <c:v>63.9026</c:v>
                </c:pt>
                <c:pt idx="2022">
                  <c:v>63.9026</c:v>
                </c:pt>
                <c:pt idx="2023">
                  <c:v>63.9026</c:v>
                </c:pt>
                <c:pt idx="2024">
                  <c:v>57.533299999999997</c:v>
                </c:pt>
                <c:pt idx="2025">
                  <c:v>57.533299999999997</c:v>
                </c:pt>
                <c:pt idx="2026">
                  <c:v>63.9026</c:v>
                </c:pt>
                <c:pt idx="2027">
                  <c:v>57.533299999999997</c:v>
                </c:pt>
                <c:pt idx="2028">
                  <c:v>57.533299999999997</c:v>
                </c:pt>
                <c:pt idx="2029">
                  <c:v>57.533299999999997</c:v>
                </c:pt>
                <c:pt idx="2030">
                  <c:v>57.533299999999997</c:v>
                </c:pt>
                <c:pt idx="2031">
                  <c:v>57.533299999999997</c:v>
                </c:pt>
                <c:pt idx="2032">
                  <c:v>57.533299999999997</c:v>
                </c:pt>
                <c:pt idx="2033">
                  <c:v>51.164000000000001</c:v>
                </c:pt>
                <c:pt idx="2034">
                  <c:v>57.533299999999997</c:v>
                </c:pt>
                <c:pt idx="2035">
                  <c:v>51.164000000000001</c:v>
                </c:pt>
                <c:pt idx="2036">
                  <c:v>51.164000000000001</c:v>
                </c:pt>
                <c:pt idx="2037">
                  <c:v>51.164000000000001</c:v>
                </c:pt>
                <c:pt idx="2038">
                  <c:v>51.164000000000001</c:v>
                </c:pt>
                <c:pt idx="2039">
                  <c:v>51.164000000000001</c:v>
                </c:pt>
                <c:pt idx="2040">
                  <c:v>51.164000000000001</c:v>
                </c:pt>
                <c:pt idx="2041">
                  <c:v>51.164000000000001</c:v>
                </c:pt>
                <c:pt idx="2042">
                  <c:v>51.164000000000001</c:v>
                </c:pt>
                <c:pt idx="2043">
                  <c:v>51.164000000000001</c:v>
                </c:pt>
                <c:pt idx="2044">
                  <c:v>51.164000000000001</c:v>
                </c:pt>
                <c:pt idx="2045">
                  <c:v>51.164000000000001</c:v>
                </c:pt>
                <c:pt idx="2046">
                  <c:v>51.164000000000001</c:v>
                </c:pt>
                <c:pt idx="2047">
                  <c:v>44.794699999999999</c:v>
                </c:pt>
                <c:pt idx="2048">
                  <c:v>51.164000000000001</c:v>
                </c:pt>
                <c:pt idx="2049">
                  <c:v>51.164000000000001</c:v>
                </c:pt>
                <c:pt idx="2050">
                  <c:v>51.164000000000001</c:v>
                </c:pt>
                <c:pt idx="2051">
                  <c:v>51.164000000000001</c:v>
                </c:pt>
                <c:pt idx="2052">
                  <c:v>51.164000000000001</c:v>
                </c:pt>
                <c:pt idx="2053">
                  <c:v>51.164000000000001</c:v>
                </c:pt>
                <c:pt idx="2054">
                  <c:v>51.164000000000001</c:v>
                </c:pt>
                <c:pt idx="2055">
                  <c:v>44.794699999999999</c:v>
                </c:pt>
                <c:pt idx="2056">
                  <c:v>44.794699999999999</c:v>
                </c:pt>
                <c:pt idx="2057">
                  <c:v>51.164000000000001</c:v>
                </c:pt>
                <c:pt idx="2058">
                  <c:v>51.164000000000001</c:v>
                </c:pt>
                <c:pt idx="2059">
                  <c:v>44.794699999999999</c:v>
                </c:pt>
                <c:pt idx="2060">
                  <c:v>51.164000000000001</c:v>
                </c:pt>
                <c:pt idx="2061">
                  <c:v>44.794699999999999</c:v>
                </c:pt>
                <c:pt idx="2062">
                  <c:v>44.794699999999999</c:v>
                </c:pt>
                <c:pt idx="2063">
                  <c:v>38.425400000000003</c:v>
                </c:pt>
                <c:pt idx="2064">
                  <c:v>44.794699999999999</c:v>
                </c:pt>
                <c:pt idx="2065">
                  <c:v>44.794699999999999</c:v>
                </c:pt>
                <c:pt idx="2066">
                  <c:v>38.425400000000003</c:v>
                </c:pt>
                <c:pt idx="2067">
                  <c:v>44.794699999999999</c:v>
                </c:pt>
                <c:pt idx="2068">
                  <c:v>44.794699999999999</c:v>
                </c:pt>
                <c:pt idx="2069">
                  <c:v>38.425400000000003</c:v>
                </c:pt>
                <c:pt idx="2070">
                  <c:v>44.794699999999999</c:v>
                </c:pt>
                <c:pt idx="2071">
                  <c:v>44.794699999999999</c:v>
                </c:pt>
                <c:pt idx="2072">
                  <c:v>38.425400000000003</c:v>
                </c:pt>
                <c:pt idx="2073">
                  <c:v>44.794699999999999</c:v>
                </c:pt>
                <c:pt idx="2074">
                  <c:v>44.794699999999999</c:v>
                </c:pt>
                <c:pt idx="2075">
                  <c:v>38.425400000000003</c:v>
                </c:pt>
                <c:pt idx="2076">
                  <c:v>38.425400000000003</c:v>
                </c:pt>
                <c:pt idx="2077">
                  <c:v>38.425400000000003</c:v>
                </c:pt>
                <c:pt idx="2078">
                  <c:v>38.425400000000003</c:v>
                </c:pt>
                <c:pt idx="2079">
                  <c:v>38.425400000000003</c:v>
                </c:pt>
                <c:pt idx="2080">
                  <c:v>38.425400000000003</c:v>
                </c:pt>
                <c:pt idx="2081">
                  <c:v>44.794699999999999</c:v>
                </c:pt>
                <c:pt idx="2082">
                  <c:v>44.794699999999999</c:v>
                </c:pt>
                <c:pt idx="2083">
                  <c:v>38.425400000000003</c:v>
                </c:pt>
                <c:pt idx="2084">
                  <c:v>38.425400000000003</c:v>
                </c:pt>
                <c:pt idx="2085">
                  <c:v>38.425400000000003</c:v>
                </c:pt>
                <c:pt idx="2086">
                  <c:v>38.425400000000003</c:v>
                </c:pt>
                <c:pt idx="2087">
                  <c:v>38.425400000000003</c:v>
                </c:pt>
                <c:pt idx="2088">
                  <c:v>38.425400000000003</c:v>
                </c:pt>
                <c:pt idx="2089">
                  <c:v>38.425400000000003</c:v>
                </c:pt>
                <c:pt idx="2090">
                  <c:v>38.425400000000003</c:v>
                </c:pt>
                <c:pt idx="2091">
                  <c:v>38.425400000000003</c:v>
                </c:pt>
                <c:pt idx="2092">
                  <c:v>32.056100000000001</c:v>
                </c:pt>
                <c:pt idx="2093">
                  <c:v>38.425400000000003</c:v>
                </c:pt>
                <c:pt idx="2094">
                  <c:v>38.425400000000003</c:v>
                </c:pt>
                <c:pt idx="2095">
                  <c:v>32.056100000000001</c:v>
                </c:pt>
                <c:pt idx="2096">
                  <c:v>38.425400000000003</c:v>
                </c:pt>
                <c:pt idx="2097">
                  <c:v>38.425400000000003</c:v>
                </c:pt>
                <c:pt idx="2098">
                  <c:v>32.056100000000001</c:v>
                </c:pt>
                <c:pt idx="2099">
                  <c:v>38.425400000000003</c:v>
                </c:pt>
                <c:pt idx="2100">
                  <c:v>32.056100000000001</c:v>
                </c:pt>
                <c:pt idx="2101">
                  <c:v>38.425400000000003</c:v>
                </c:pt>
                <c:pt idx="2102">
                  <c:v>38.425400000000003</c:v>
                </c:pt>
                <c:pt idx="2103">
                  <c:v>32.056100000000001</c:v>
                </c:pt>
                <c:pt idx="2104">
                  <c:v>32.056100000000001</c:v>
                </c:pt>
                <c:pt idx="2105">
                  <c:v>32.056100000000001</c:v>
                </c:pt>
                <c:pt idx="2106">
                  <c:v>32.056100000000001</c:v>
                </c:pt>
                <c:pt idx="2107">
                  <c:v>38.425400000000003</c:v>
                </c:pt>
                <c:pt idx="2108">
                  <c:v>32.056100000000001</c:v>
                </c:pt>
                <c:pt idx="2109">
                  <c:v>32.056100000000001</c:v>
                </c:pt>
                <c:pt idx="2110">
                  <c:v>38.425400000000003</c:v>
                </c:pt>
                <c:pt idx="2111">
                  <c:v>32.056100000000001</c:v>
                </c:pt>
                <c:pt idx="2112">
                  <c:v>32.056100000000001</c:v>
                </c:pt>
                <c:pt idx="2113">
                  <c:v>32.056100000000001</c:v>
                </c:pt>
                <c:pt idx="2114">
                  <c:v>32.056100000000001</c:v>
                </c:pt>
                <c:pt idx="2115">
                  <c:v>32.056100000000001</c:v>
                </c:pt>
                <c:pt idx="2116">
                  <c:v>32.056100000000001</c:v>
                </c:pt>
                <c:pt idx="2117">
                  <c:v>32.056100000000001</c:v>
                </c:pt>
                <c:pt idx="2118">
                  <c:v>32.056100000000001</c:v>
                </c:pt>
                <c:pt idx="2119">
                  <c:v>32.056100000000001</c:v>
                </c:pt>
                <c:pt idx="2120">
                  <c:v>25.686699999999998</c:v>
                </c:pt>
                <c:pt idx="2121">
                  <c:v>25.686699999999998</c:v>
                </c:pt>
                <c:pt idx="2122">
                  <c:v>25.686699999999998</c:v>
                </c:pt>
                <c:pt idx="2123">
                  <c:v>25.686699999999998</c:v>
                </c:pt>
                <c:pt idx="2124">
                  <c:v>32.056100000000001</c:v>
                </c:pt>
                <c:pt idx="2125">
                  <c:v>32.056100000000001</c:v>
                </c:pt>
                <c:pt idx="2126">
                  <c:v>25.686699999999998</c:v>
                </c:pt>
                <c:pt idx="2127">
                  <c:v>32.056100000000001</c:v>
                </c:pt>
                <c:pt idx="2128">
                  <c:v>32.056100000000001</c:v>
                </c:pt>
                <c:pt idx="2129">
                  <c:v>32.056100000000001</c:v>
                </c:pt>
                <c:pt idx="2130">
                  <c:v>25.686699999999998</c:v>
                </c:pt>
                <c:pt idx="2131">
                  <c:v>25.686699999999998</c:v>
                </c:pt>
                <c:pt idx="2132">
                  <c:v>25.686699999999998</c:v>
                </c:pt>
                <c:pt idx="2133">
                  <c:v>25.686699999999998</c:v>
                </c:pt>
                <c:pt idx="2134">
                  <c:v>25.686699999999998</c:v>
                </c:pt>
                <c:pt idx="2135">
                  <c:v>32.056100000000001</c:v>
                </c:pt>
                <c:pt idx="2136">
                  <c:v>32.056100000000001</c:v>
                </c:pt>
                <c:pt idx="2137">
                  <c:v>25.686699999999998</c:v>
                </c:pt>
                <c:pt idx="2138">
                  <c:v>25.686699999999998</c:v>
                </c:pt>
                <c:pt idx="2139">
                  <c:v>25.686699999999998</c:v>
                </c:pt>
                <c:pt idx="2140">
                  <c:v>25.686699999999998</c:v>
                </c:pt>
                <c:pt idx="2141">
                  <c:v>25.686699999999998</c:v>
                </c:pt>
                <c:pt idx="2142">
                  <c:v>25.686699999999998</c:v>
                </c:pt>
                <c:pt idx="2143">
                  <c:v>25.686699999999998</c:v>
                </c:pt>
                <c:pt idx="2144">
                  <c:v>25.686699999999998</c:v>
                </c:pt>
                <c:pt idx="2145">
                  <c:v>25.686699999999998</c:v>
                </c:pt>
                <c:pt idx="2146">
                  <c:v>25.686699999999998</c:v>
                </c:pt>
                <c:pt idx="2147">
                  <c:v>25.686699999999998</c:v>
                </c:pt>
                <c:pt idx="2148">
                  <c:v>19.317399999999999</c:v>
                </c:pt>
                <c:pt idx="2149">
                  <c:v>25.686699999999998</c:v>
                </c:pt>
                <c:pt idx="2150">
                  <c:v>25.686699999999998</c:v>
                </c:pt>
                <c:pt idx="2151">
                  <c:v>19.317399999999999</c:v>
                </c:pt>
                <c:pt idx="2152">
                  <c:v>25.686699999999998</c:v>
                </c:pt>
                <c:pt idx="2153">
                  <c:v>19.317399999999999</c:v>
                </c:pt>
                <c:pt idx="2154">
                  <c:v>19.317399999999999</c:v>
                </c:pt>
                <c:pt idx="2155">
                  <c:v>19.317399999999999</c:v>
                </c:pt>
                <c:pt idx="2156">
                  <c:v>19.317399999999999</c:v>
                </c:pt>
                <c:pt idx="2157">
                  <c:v>19.317399999999999</c:v>
                </c:pt>
                <c:pt idx="2158">
                  <c:v>19.317399999999999</c:v>
                </c:pt>
                <c:pt idx="2159">
                  <c:v>19.317399999999999</c:v>
                </c:pt>
                <c:pt idx="2160">
                  <c:v>19.317399999999999</c:v>
                </c:pt>
                <c:pt idx="2161">
                  <c:v>19.317399999999999</c:v>
                </c:pt>
                <c:pt idx="2162">
                  <c:v>19.317399999999999</c:v>
                </c:pt>
                <c:pt idx="2163">
                  <c:v>19.317399999999999</c:v>
                </c:pt>
                <c:pt idx="2164">
                  <c:v>25.686699999999998</c:v>
                </c:pt>
                <c:pt idx="2165">
                  <c:v>19.317399999999999</c:v>
                </c:pt>
                <c:pt idx="2166">
                  <c:v>19.317399999999999</c:v>
                </c:pt>
                <c:pt idx="2167">
                  <c:v>25.686699999999998</c:v>
                </c:pt>
                <c:pt idx="2168">
                  <c:v>19.317399999999999</c:v>
                </c:pt>
                <c:pt idx="2169">
                  <c:v>19.317399999999999</c:v>
                </c:pt>
                <c:pt idx="2170">
                  <c:v>19.317399999999999</c:v>
                </c:pt>
                <c:pt idx="2171">
                  <c:v>19.317399999999999</c:v>
                </c:pt>
                <c:pt idx="2172">
                  <c:v>19.317399999999999</c:v>
                </c:pt>
                <c:pt idx="2173">
                  <c:v>25.686699999999998</c:v>
                </c:pt>
                <c:pt idx="2174">
                  <c:v>19.317399999999999</c:v>
                </c:pt>
                <c:pt idx="2175">
                  <c:v>25.686699999999998</c:v>
                </c:pt>
                <c:pt idx="2176">
                  <c:v>25.686699999999998</c:v>
                </c:pt>
                <c:pt idx="2177">
                  <c:v>25.686699999999998</c:v>
                </c:pt>
                <c:pt idx="2178">
                  <c:v>25.686699999999998</c:v>
                </c:pt>
                <c:pt idx="2179">
                  <c:v>25.686699999999998</c:v>
                </c:pt>
                <c:pt idx="2180">
                  <c:v>19.317399999999999</c:v>
                </c:pt>
                <c:pt idx="2181">
                  <c:v>25.686699999999998</c:v>
                </c:pt>
                <c:pt idx="2182">
                  <c:v>19.317399999999999</c:v>
                </c:pt>
                <c:pt idx="2183">
                  <c:v>12.9481</c:v>
                </c:pt>
                <c:pt idx="2184">
                  <c:v>19.317399999999999</c:v>
                </c:pt>
                <c:pt idx="2185">
                  <c:v>19.317399999999999</c:v>
                </c:pt>
                <c:pt idx="2186">
                  <c:v>19.317399999999999</c:v>
                </c:pt>
                <c:pt idx="2187">
                  <c:v>19.317399999999999</c:v>
                </c:pt>
                <c:pt idx="2188">
                  <c:v>19.317399999999999</c:v>
                </c:pt>
                <c:pt idx="2189">
                  <c:v>19.317399999999999</c:v>
                </c:pt>
                <c:pt idx="2190">
                  <c:v>25.686699999999998</c:v>
                </c:pt>
                <c:pt idx="2191">
                  <c:v>19.317399999999999</c:v>
                </c:pt>
                <c:pt idx="2192">
                  <c:v>19.317399999999999</c:v>
                </c:pt>
                <c:pt idx="2193">
                  <c:v>19.317399999999999</c:v>
                </c:pt>
                <c:pt idx="2194">
                  <c:v>19.317399999999999</c:v>
                </c:pt>
                <c:pt idx="2195">
                  <c:v>19.317399999999999</c:v>
                </c:pt>
                <c:pt idx="2196">
                  <c:v>19.317399999999999</c:v>
                </c:pt>
                <c:pt idx="2197">
                  <c:v>12.9481</c:v>
                </c:pt>
                <c:pt idx="2198">
                  <c:v>12.9481</c:v>
                </c:pt>
                <c:pt idx="2199">
                  <c:v>12.9481</c:v>
                </c:pt>
                <c:pt idx="2200">
                  <c:v>12.9481</c:v>
                </c:pt>
                <c:pt idx="2201">
                  <c:v>12.9481</c:v>
                </c:pt>
                <c:pt idx="2202">
                  <c:v>19.317399999999999</c:v>
                </c:pt>
                <c:pt idx="2203">
                  <c:v>12.9481</c:v>
                </c:pt>
                <c:pt idx="2204">
                  <c:v>19.317399999999999</c:v>
                </c:pt>
                <c:pt idx="2205">
                  <c:v>25.686699999999998</c:v>
                </c:pt>
                <c:pt idx="2206">
                  <c:v>19.317399999999999</c:v>
                </c:pt>
                <c:pt idx="2207">
                  <c:v>19.317399999999999</c:v>
                </c:pt>
                <c:pt idx="2208">
                  <c:v>19.317399999999999</c:v>
                </c:pt>
                <c:pt idx="2209">
                  <c:v>12.9481</c:v>
                </c:pt>
                <c:pt idx="2210">
                  <c:v>12.9481</c:v>
                </c:pt>
                <c:pt idx="2211">
                  <c:v>12.9481</c:v>
                </c:pt>
                <c:pt idx="2212">
                  <c:v>12.9481</c:v>
                </c:pt>
                <c:pt idx="2213">
                  <c:v>12.9481</c:v>
                </c:pt>
                <c:pt idx="2214">
                  <c:v>12.9481</c:v>
                </c:pt>
                <c:pt idx="2215">
                  <c:v>19.317399999999999</c:v>
                </c:pt>
                <c:pt idx="2216">
                  <c:v>19.317399999999999</c:v>
                </c:pt>
                <c:pt idx="2217">
                  <c:v>19.317399999999999</c:v>
                </c:pt>
                <c:pt idx="2218">
                  <c:v>25.686699999999998</c:v>
                </c:pt>
                <c:pt idx="2219">
                  <c:v>25.686699999999998</c:v>
                </c:pt>
                <c:pt idx="2220">
                  <c:v>25.686699999999998</c:v>
                </c:pt>
                <c:pt idx="2221">
                  <c:v>19.317399999999999</c:v>
                </c:pt>
                <c:pt idx="2222">
                  <c:v>25.686699999999998</c:v>
                </c:pt>
                <c:pt idx="2223">
                  <c:v>19.317399999999999</c:v>
                </c:pt>
                <c:pt idx="2224">
                  <c:v>19.317399999999999</c:v>
                </c:pt>
                <c:pt idx="2225">
                  <c:v>19.317399999999999</c:v>
                </c:pt>
                <c:pt idx="2226">
                  <c:v>12.9481</c:v>
                </c:pt>
                <c:pt idx="2227">
                  <c:v>19.317399999999999</c:v>
                </c:pt>
                <c:pt idx="2228">
                  <c:v>19.317399999999999</c:v>
                </c:pt>
                <c:pt idx="2229">
                  <c:v>19.317399999999999</c:v>
                </c:pt>
                <c:pt idx="2230">
                  <c:v>19.317399999999999</c:v>
                </c:pt>
                <c:pt idx="2231">
                  <c:v>19.317399999999999</c:v>
                </c:pt>
                <c:pt idx="2232">
                  <c:v>12.9481</c:v>
                </c:pt>
                <c:pt idx="2233">
                  <c:v>19.317399999999999</c:v>
                </c:pt>
                <c:pt idx="2234">
                  <c:v>12.9481</c:v>
                </c:pt>
                <c:pt idx="2235">
                  <c:v>12.9481</c:v>
                </c:pt>
                <c:pt idx="2236">
                  <c:v>12.9481</c:v>
                </c:pt>
                <c:pt idx="2237">
                  <c:v>12.9481</c:v>
                </c:pt>
                <c:pt idx="2238">
                  <c:v>12.9481</c:v>
                </c:pt>
                <c:pt idx="2239">
                  <c:v>19.317399999999999</c:v>
                </c:pt>
                <c:pt idx="2240">
                  <c:v>19.317399999999999</c:v>
                </c:pt>
                <c:pt idx="2241">
                  <c:v>19.317399999999999</c:v>
                </c:pt>
                <c:pt idx="2242">
                  <c:v>19.317399999999999</c:v>
                </c:pt>
                <c:pt idx="2243">
                  <c:v>19.317399999999999</c:v>
                </c:pt>
                <c:pt idx="2244">
                  <c:v>19.317399999999999</c:v>
                </c:pt>
                <c:pt idx="2245">
                  <c:v>19.317399999999999</c:v>
                </c:pt>
                <c:pt idx="2246">
                  <c:v>12.9481</c:v>
                </c:pt>
                <c:pt idx="2247">
                  <c:v>12.9481</c:v>
                </c:pt>
                <c:pt idx="2248">
                  <c:v>12.9481</c:v>
                </c:pt>
                <c:pt idx="2249">
                  <c:v>6.5788000000000002</c:v>
                </c:pt>
                <c:pt idx="2250">
                  <c:v>12.9481</c:v>
                </c:pt>
                <c:pt idx="2251">
                  <c:v>12.9481</c:v>
                </c:pt>
                <c:pt idx="2252">
                  <c:v>12.9481</c:v>
                </c:pt>
                <c:pt idx="2253">
                  <c:v>19.317399999999999</c:v>
                </c:pt>
                <c:pt idx="2254">
                  <c:v>19.317399999999999</c:v>
                </c:pt>
                <c:pt idx="2255">
                  <c:v>19.317399999999999</c:v>
                </c:pt>
                <c:pt idx="2256">
                  <c:v>19.317399999999999</c:v>
                </c:pt>
                <c:pt idx="2257">
                  <c:v>19.317399999999999</c:v>
                </c:pt>
                <c:pt idx="2258">
                  <c:v>12.9481</c:v>
                </c:pt>
                <c:pt idx="2259">
                  <c:v>12.9481</c:v>
                </c:pt>
                <c:pt idx="2260">
                  <c:v>6.5788000000000002</c:v>
                </c:pt>
                <c:pt idx="2261">
                  <c:v>6.5788000000000002</c:v>
                </c:pt>
                <c:pt idx="2262">
                  <c:v>6.5788000000000002</c:v>
                </c:pt>
                <c:pt idx="2263">
                  <c:v>6.5788000000000002</c:v>
                </c:pt>
                <c:pt idx="2264">
                  <c:v>12.9481</c:v>
                </c:pt>
                <c:pt idx="2265">
                  <c:v>12.9481</c:v>
                </c:pt>
                <c:pt idx="2266">
                  <c:v>12.9481</c:v>
                </c:pt>
                <c:pt idx="2267">
                  <c:v>12.9481</c:v>
                </c:pt>
                <c:pt idx="2268">
                  <c:v>12.9481</c:v>
                </c:pt>
                <c:pt idx="2269">
                  <c:v>6.5788000000000002</c:v>
                </c:pt>
                <c:pt idx="2270">
                  <c:v>12.9481</c:v>
                </c:pt>
                <c:pt idx="2271">
                  <c:v>12.9481</c:v>
                </c:pt>
                <c:pt idx="2272">
                  <c:v>12.9481</c:v>
                </c:pt>
                <c:pt idx="2273">
                  <c:v>12.9481</c:v>
                </c:pt>
                <c:pt idx="2274">
                  <c:v>12.9481</c:v>
                </c:pt>
                <c:pt idx="2275">
                  <c:v>12.9481</c:v>
                </c:pt>
                <c:pt idx="2276">
                  <c:v>12.9481</c:v>
                </c:pt>
                <c:pt idx="2277">
                  <c:v>12.9481</c:v>
                </c:pt>
                <c:pt idx="2278">
                  <c:v>12.9481</c:v>
                </c:pt>
                <c:pt idx="2279">
                  <c:v>12.9481</c:v>
                </c:pt>
                <c:pt idx="2280">
                  <c:v>12.9481</c:v>
                </c:pt>
                <c:pt idx="2281">
                  <c:v>12.9481</c:v>
                </c:pt>
                <c:pt idx="2282">
                  <c:v>12.9481</c:v>
                </c:pt>
                <c:pt idx="2283">
                  <c:v>12.9481</c:v>
                </c:pt>
                <c:pt idx="2284">
                  <c:v>12.9481</c:v>
                </c:pt>
                <c:pt idx="2285">
                  <c:v>12.9481</c:v>
                </c:pt>
                <c:pt idx="2286">
                  <c:v>12.9481</c:v>
                </c:pt>
                <c:pt idx="2287">
                  <c:v>12.9481</c:v>
                </c:pt>
                <c:pt idx="2288">
                  <c:v>12.9481</c:v>
                </c:pt>
                <c:pt idx="2289">
                  <c:v>6.5788000000000002</c:v>
                </c:pt>
                <c:pt idx="2290">
                  <c:v>6.5788000000000002</c:v>
                </c:pt>
                <c:pt idx="2291">
                  <c:v>6.5788000000000002</c:v>
                </c:pt>
                <c:pt idx="2292">
                  <c:v>6.5788000000000002</c:v>
                </c:pt>
                <c:pt idx="2293">
                  <c:v>6.5788000000000002</c:v>
                </c:pt>
                <c:pt idx="2294">
                  <c:v>6.5788000000000002</c:v>
                </c:pt>
                <c:pt idx="2295">
                  <c:v>12.9481</c:v>
                </c:pt>
                <c:pt idx="2296">
                  <c:v>12.9481</c:v>
                </c:pt>
                <c:pt idx="2297">
                  <c:v>12.9481</c:v>
                </c:pt>
                <c:pt idx="2298">
                  <c:v>12.9481</c:v>
                </c:pt>
                <c:pt idx="2299">
                  <c:v>12.9481</c:v>
                </c:pt>
                <c:pt idx="2300">
                  <c:v>12.9481</c:v>
                </c:pt>
                <c:pt idx="2301">
                  <c:v>12.9481</c:v>
                </c:pt>
                <c:pt idx="2302">
                  <c:v>12.9481</c:v>
                </c:pt>
                <c:pt idx="2303">
                  <c:v>6.5788000000000002</c:v>
                </c:pt>
                <c:pt idx="2304">
                  <c:v>12.9481</c:v>
                </c:pt>
                <c:pt idx="2305">
                  <c:v>6.5788000000000002</c:v>
                </c:pt>
                <c:pt idx="2306">
                  <c:v>6.5788000000000002</c:v>
                </c:pt>
                <c:pt idx="2307">
                  <c:v>12.9481</c:v>
                </c:pt>
                <c:pt idx="2308">
                  <c:v>6.5788000000000002</c:v>
                </c:pt>
                <c:pt idx="2309">
                  <c:v>6.5788000000000002</c:v>
                </c:pt>
                <c:pt idx="2310">
                  <c:v>12.9481</c:v>
                </c:pt>
                <c:pt idx="2311">
                  <c:v>12.9481</c:v>
                </c:pt>
                <c:pt idx="2312">
                  <c:v>12.9481</c:v>
                </c:pt>
                <c:pt idx="2313">
                  <c:v>12.9481</c:v>
                </c:pt>
                <c:pt idx="2314">
                  <c:v>12.9481</c:v>
                </c:pt>
                <c:pt idx="2315">
                  <c:v>6.5788000000000002</c:v>
                </c:pt>
                <c:pt idx="2316">
                  <c:v>12.9481</c:v>
                </c:pt>
                <c:pt idx="2317">
                  <c:v>12.9481</c:v>
                </c:pt>
                <c:pt idx="2318">
                  <c:v>12.9481</c:v>
                </c:pt>
                <c:pt idx="2319">
                  <c:v>12.9481</c:v>
                </c:pt>
                <c:pt idx="2320">
                  <c:v>12.9481</c:v>
                </c:pt>
                <c:pt idx="2321">
                  <c:v>12.9481</c:v>
                </c:pt>
                <c:pt idx="2322">
                  <c:v>12.9481</c:v>
                </c:pt>
                <c:pt idx="2323">
                  <c:v>12.9481</c:v>
                </c:pt>
                <c:pt idx="2324">
                  <c:v>12.9481</c:v>
                </c:pt>
                <c:pt idx="2325">
                  <c:v>12.9481</c:v>
                </c:pt>
                <c:pt idx="2326">
                  <c:v>6.5788000000000002</c:v>
                </c:pt>
                <c:pt idx="2327">
                  <c:v>6.5788000000000002</c:v>
                </c:pt>
                <c:pt idx="2328">
                  <c:v>6.5788000000000002</c:v>
                </c:pt>
                <c:pt idx="2329">
                  <c:v>6.5788000000000002</c:v>
                </c:pt>
                <c:pt idx="2330">
                  <c:v>12.9481</c:v>
                </c:pt>
                <c:pt idx="2331">
                  <c:v>6.5788000000000002</c:v>
                </c:pt>
                <c:pt idx="2332">
                  <c:v>6.5788000000000002</c:v>
                </c:pt>
                <c:pt idx="2333">
                  <c:v>6.5788000000000002</c:v>
                </c:pt>
                <c:pt idx="2334">
                  <c:v>12.9481</c:v>
                </c:pt>
                <c:pt idx="2335">
                  <c:v>12.9481</c:v>
                </c:pt>
                <c:pt idx="2336">
                  <c:v>12.9481</c:v>
                </c:pt>
                <c:pt idx="2337">
                  <c:v>12.9481</c:v>
                </c:pt>
                <c:pt idx="2338">
                  <c:v>12.9481</c:v>
                </c:pt>
                <c:pt idx="2339">
                  <c:v>12.9481</c:v>
                </c:pt>
                <c:pt idx="2340">
                  <c:v>6.5788000000000002</c:v>
                </c:pt>
                <c:pt idx="2341">
                  <c:v>6.5788000000000002</c:v>
                </c:pt>
                <c:pt idx="2342">
                  <c:v>6.5788000000000002</c:v>
                </c:pt>
                <c:pt idx="2343">
                  <c:v>6.5788000000000002</c:v>
                </c:pt>
                <c:pt idx="2344">
                  <c:v>6.5788000000000002</c:v>
                </c:pt>
                <c:pt idx="2345">
                  <c:v>6.5788000000000002</c:v>
                </c:pt>
                <c:pt idx="2346">
                  <c:v>6.5788000000000002</c:v>
                </c:pt>
                <c:pt idx="2347">
                  <c:v>6.5788000000000002</c:v>
                </c:pt>
                <c:pt idx="2348">
                  <c:v>6.5788000000000002</c:v>
                </c:pt>
                <c:pt idx="2349">
                  <c:v>12.9481</c:v>
                </c:pt>
                <c:pt idx="2350">
                  <c:v>12.9481</c:v>
                </c:pt>
                <c:pt idx="2351">
                  <c:v>6.5788000000000002</c:v>
                </c:pt>
                <c:pt idx="2352">
                  <c:v>12.9481</c:v>
                </c:pt>
                <c:pt idx="2353">
                  <c:v>12.9481</c:v>
                </c:pt>
                <c:pt idx="2354">
                  <c:v>6.5788000000000002</c:v>
                </c:pt>
                <c:pt idx="2355">
                  <c:v>6.5788000000000002</c:v>
                </c:pt>
                <c:pt idx="2356">
                  <c:v>6.5788000000000002</c:v>
                </c:pt>
                <c:pt idx="2357">
                  <c:v>6.5788000000000002</c:v>
                </c:pt>
                <c:pt idx="2358">
                  <c:v>6.5788000000000002</c:v>
                </c:pt>
                <c:pt idx="2359">
                  <c:v>6.5788000000000002</c:v>
                </c:pt>
                <c:pt idx="2360">
                  <c:v>6.5788000000000002</c:v>
                </c:pt>
                <c:pt idx="2361">
                  <c:v>12.9481</c:v>
                </c:pt>
                <c:pt idx="2362">
                  <c:v>12.9481</c:v>
                </c:pt>
                <c:pt idx="2363">
                  <c:v>12.9481</c:v>
                </c:pt>
                <c:pt idx="2364">
                  <c:v>12.9481</c:v>
                </c:pt>
                <c:pt idx="2365">
                  <c:v>12.9481</c:v>
                </c:pt>
                <c:pt idx="2366">
                  <c:v>6.5788000000000002</c:v>
                </c:pt>
                <c:pt idx="2367">
                  <c:v>6.5788000000000002</c:v>
                </c:pt>
                <c:pt idx="2368">
                  <c:v>6.5788000000000002</c:v>
                </c:pt>
                <c:pt idx="2369">
                  <c:v>6.5788000000000002</c:v>
                </c:pt>
                <c:pt idx="2370">
                  <c:v>6.5788000000000002</c:v>
                </c:pt>
                <c:pt idx="2371">
                  <c:v>6.5788000000000002</c:v>
                </c:pt>
                <c:pt idx="2372">
                  <c:v>6.5788000000000002</c:v>
                </c:pt>
                <c:pt idx="2373">
                  <c:v>6.5788000000000002</c:v>
                </c:pt>
                <c:pt idx="2374">
                  <c:v>6.5788000000000002</c:v>
                </c:pt>
                <c:pt idx="2375">
                  <c:v>6.5788000000000002</c:v>
                </c:pt>
                <c:pt idx="2376">
                  <c:v>12.9481</c:v>
                </c:pt>
                <c:pt idx="2377">
                  <c:v>6.5788000000000002</c:v>
                </c:pt>
                <c:pt idx="2378">
                  <c:v>6.5788000000000002</c:v>
                </c:pt>
                <c:pt idx="2379">
                  <c:v>6.5788000000000002</c:v>
                </c:pt>
                <c:pt idx="2380">
                  <c:v>6.5788000000000002</c:v>
                </c:pt>
                <c:pt idx="2381">
                  <c:v>6.5788000000000002</c:v>
                </c:pt>
                <c:pt idx="2382">
                  <c:v>6.5788000000000002</c:v>
                </c:pt>
                <c:pt idx="2383">
                  <c:v>0.20949999999999999</c:v>
                </c:pt>
                <c:pt idx="2384">
                  <c:v>6.5788000000000002</c:v>
                </c:pt>
                <c:pt idx="2385">
                  <c:v>6.5788000000000002</c:v>
                </c:pt>
                <c:pt idx="2386">
                  <c:v>6.5788000000000002</c:v>
                </c:pt>
                <c:pt idx="2387">
                  <c:v>6.5788000000000002</c:v>
                </c:pt>
                <c:pt idx="2388">
                  <c:v>6.5788000000000002</c:v>
                </c:pt>
                <c:pt idx="2389">
                  <c:v>6.5788000000000002</c:v>
                </c:pt>
                <c:pt idx="2390">
                  <c:v>6.5788000000000002</c:v>
                </c:pt>
                <c:pt idx="2391">
                  <c:v>12.9481</c:v>
                </c:pt>
                <c:pt idx="2392">
                  <c:v>6.5788000000000002</c:v>
                </c:pt>
                <c:pt idx="2393">
                  <c:v>6.5788000000000002</c:v>
                </c:pt>
                <c:pt idx="2394">
                  <c:v>6.5788000000000002</c:v>
                </c:pt>
                <c:pt idx="2395">
                  <c:v>6.5788000000000002</c:v>
                </c:pt>
                <c:pt idx="2396">
                  <c:v>6.5788000000000002</c:v>
                </c:pt>
                <c:pt idx="2397">
                  <c:v>6.5788000000000002</c:v>
                </c:pt>
                <c:pt idx="2398">
                  <c:v>6.5788000000000002</c:v>
                </c:pt>
                <c:pt idx="2399">
                  <c:v>6.5788000000000002</c:v>
                </c:pt>
                <c:pt idx="2400">
                  <c:v>6.5788000000000002</c:v>
                </c:pt>
                <c:pt idx="2401">
                  <c:v>6.5788000000000002</c:v>
                </c:pt>
                <c:pt idx="2402">
                  <c:v>6.5788000000000002</c:v>
                </c:pt>
                <c:pt idx="2403">
                  <c:v>6.5788000000000002</c:v>
                </c:pt>
                <c:pt idx="2404">
                  <c:v>6.5788000000000002</c:v>
                </c:pt>
                <c:pt idx="2405">
                  <c:v>12.9481</c:v>
                </c:pt>
                <c:pt idx="2406">
                  <c:v>6.5788000000000002</c:v>
                </c:pt>
                <c:pt idx="2407">
                  <c:v>6.5788000000000002</c:v>
                </c:pt>
                <c:pt idx="2408">
                  <c:v>12.9481</c:v>
                </c:pt>
                <c:pt idx="2409">
                  <c:v>6.5788000000000002</c:v>
                </c:pt>
                <c:pt idx="2410">
                  <c:v>6.5788000000000002</c:v>
                </c:pt>
                <c:pt idx="2411">
                  <c:v>12.9481</c:v>
                </c:pt>
                <c:pt idx="2412">
                  <c:v>6.5788000000000002</c:v>
                </c:pt>
                <c:pt idx="2413">
                  <c:v>6.5788000000000002</c:v>
                </c:pt>
                <c:pt idx="2414">
                  <c:v>12.9481</c:v>
                </c:pt>
                <c:pt idx="2415">
                  <c:v>6.5788000000000002</c:v>
                </c:pt>
                <c:pt idx="2416">
                  <c:v>6.5788000000000002</c:v>
                </c:pt>
                <c:pt idx="2417">
                  <c:v>6.5788000000000002</c:v>
                </c:pt>
                <c:pt idx="2418">
                  <c:v>6.5788000000000002</c:v>
                </c:pt>
                <c:pt idx="2419">
                  <c:v>6.5788000000000002</c:v>
                </c:pt>
                <c:pt idx="2420">
                  <c:v>12.9481</c:v>
                </c:pt>
                <c:pt idx="2421">
                  <c:v>12.9481</c:v>
                </c:pt>
                <c:pt idx="2422">
                  <c:v>12.9481</c:v>
                </c:pt>
                <c:pt idx="2423">
                  <c:v>19.317399999999999</c:v>
                </c:pt>
                <c:pt idx="2424">
                  <c:v>19.317399999999999</c:v>
                </c:pt>
                <c:pt idx="2425">
                  <c:v>12.9481</c:v>
                </c:pt>
                <c:pt idx="2426">
                  <c:v>6.5788000000000002</c:v>
                </c:pt>
                <c:pt idx="2427">
                  <c:v>6.5788000000000002</c:v>
                </c:pt>
                <c:pt idx="2428">
                  <c:v>6.5788000000000002</c:v>
                </c:pt>
                <c:pt idx="2429">
                  <c:v>6.5788000000000002</c:v>
                </c:pt>
                <c:pt idx="2430">
                  <c:v>6.5788000000000002</c:v>
                </c:pt>
                <c:pt idx="2431">
                  <c:v>6.5788000000000002</c:v>
                </c:pt>
                <c:pt idx="2432">
                  <c:v>6.5788000000000002</c:v>
                </c:pt>
                <c:pt idx="2433">
                  <c:v>12.9481</c:v>
                </c:pt>
                <c:pt idx="2434">
                  <c:v>12.9481</c:v>
                </c:pt>
                <c:pt idx="2435">
                  <c:v>6.5788000000000002</c:v>
                </c:pt>
                <c:pt idx="2436">
                  <c:v>6.5788000000000002</c:v>
                </c:pt>
                <c:pt idx="2437">
                  <c:v>6.5788000000000002</c:v>
                </c:pt>
                <c:pt idx="2438">
                  <c:v>6.5788000000000002</c:v>
                </c:pt>
                <c:pt idx="2439">
                  <c:v>12.9481</c:v>
                </c:pt>
                <c:pt idx="2440">
                  <c:v>6.5788000000000002</c:v>
                </c:pt>
                <c:pt idx="2441">
                  <c:v>6.5788000000000002</c:v>
                </c:pt>
                <c:pt idx="2442">
                  <c:v>12.9481</c:v>
                </c:pt>
                <c:pt idx="2443">
                  <c:v>6.5788000000000002</c:v>
                </c:pt>
                <c:pt idx="2444">
                  <c:v>12.9481</c:v>
                </c:pt>
                <c:pt idx="2445">
                  <c:v>12.9481</c:v>
                </c:pt>
                <c:pt idx="2446">
                  <c:v>6.5788000000000002</c:v>
                </c:pt>
                <c:pt idx="2447">
                  <c:v>12.9481</c:v>
                </c:pt>
                <c:pt idx="2448">
                  <c:v>6.5788000000000002</c:v>
                </c:pt>
                <c:pt idx="2449">
                  <c:v>6.5788000000000002</c:v>
                </c:pt>
                <c:pt idx="2450">
                  <c:v>6.5788000000000002</c:v>
                </c:pt>
                <c:pt idx="2451">
                  <c:v>6.5788000000000002</c:v>
                </c:pt>
                <c:pt idx="2452">
                  <c:v>6.5788000000000002</c:v>
                </c:pt>
                <c:pt idx="2453">
                  <c:v>6.5788000000000002</c:v>
                </c:pt>
                <c:pt idx="2454">
                  <c:v>6.5788000000000002</c:v>
                </c:pt>
                <c:pt idx="2455">
                  <c:v>0.20949999999999999</c:v>
                </c:pt>
                <c:pt idx="2456">
                  <c:v>6.5788000000000002</c:v>
                </c:pt>
                <c:pt idx="2457">
                  <c:v>0.20949999999999999</c:v>
                </c:pt>
                <c:pt idx="2458">
                  <c:v>6.5788000000000002</c:v>
                </c:pt>
                <c:pt idx="2459">
                  <c:v>6.5788000000000002</c:v>
                </c:pt>
                <c:pt idx="2460">
                  <c:v>12.9481</c:v>
                </c:pt>
                <c:pt idx="2461">
                  <c:v>12.9481</c:v>
                </c:pt>
                <c:pt idx="2462">
                  <c:v>12.9481</c:v>
                </c:pt>
                <c:pt idx="2463">
                  <c:v>6.5788000000000002</c:v>
                </c:pt>
                <c:pt idx="2464">
                  <c:v>12.9481</c:v>
                </c:pt>
                <c:pt idx="2465">
                  <c:v>6.5788000000000002</c:v>
                </c:pt>
                <c:pt idx="2466">
                  <c:v>6.5788000000000002</c:v>
                </c:pt>
                <c:pt idx="2467">
                  <c:v>6.5788000000000002</c:v>
                </c:pt>
                <c:pt idx="2468">
                  <c:v>12.9481</c:v>
                </c:pt>
                <c:pt idx="2469">
                  <c:v>6.5788000000000002</c:v>
                </c:pt>
                <c:pt idx="2470">
                  <c:v>6.5788000000000002</c:v>
                </c:pt>
                <c:pt idx="2471">
                  <c:v>6.5788000000000002</c:v>
                </c:pt>
                <c:pt idx="2472">
                  <c:v>0.20949999999999999</c:v>
                </c:pt>
                <c:pt idx="2473">
                  <c:v>6.5788000000000002</c:v>
                </c:pt>
                <c:pt idx="2474">
                  <c:v>6.5788000000000002</c:v>
                </c:pt>
                <c:pt idx="2475">
                  <c:v>6.5788000000000002</c:v>
                </c:pt>
                <c:pt idx="2476">
                  <c:v>6.5788000000000002</c:v>
                </c:pt>
                <c:pt idx="2477">
                  <c:v>6.5788000000000002</c:v>
                </c:pt>
                <c:pt idx="2478">
                  <c:v>6.5788000000000002</c:v>
                </c:pt>
                <c:pt idx="2479">
                  <c:v>6.5788000000000002</c:v>
                </c:pt>
                <c:pt idx="2480">
                  <c:v>6.5788000000000002</c:v>
                </c:pt>
                <c:pt idx="2481">
                  <c:v>12.9481</c:v>
                </c:pt>
                <c:pt idx="2482">
                  <c:v>12.9481</c:v>
                </c:pt>
                <c:pt idx="2483">
                  <c:v>6.5788000000000002</c:v>
                </c:pt>
                <c:pt idx="2484">
                  <c:v>12.9481</c:v>
                </c:pt>
                <c:pt idx="2485">
                  <c:v>12.9481</c:v>
                </c:pt>
                <c:pt idx="2486">
                  <c:v>6.5788000000000002</c:v>
                </c:pt>
                <c:pt idx="2487">
                  <c:v>6.5788000000000002</c:v>
                </c:pt>
                <c:pt idx="2488">
                  <c:v>6.5788000000000002</c:v>
                </c:pt>
                <c:pt idx="2489">
                  <c:v>6.5788000000000002</c:v>
                </c:pt>
                <c:pt idx="2490">
                  <c:v>6.5788000000000002</c:v>
                </c:pt>
                <c:pt idx="2491">
                  <c:v>6.5788000000000002</c:v>
                </c:pt>
                <c:pt idx="2492">
                  <c:v>6.5788000000000002</c:v>
                </c:pt>
                <c:pt idx="2493">
                  <c:v>6.5788000000000002</c:v>
                </c:pt>
                <c:pt idx="2494">
                  <c:v>6.5788000000000002</c:v>
                </c:pt>
                <c:pt idx="2495">
                  <c:v>6.5788000000000002</c:v>
                </c:pt>
                <c:pt idx="2496">
                  <c:v>6.5788000000000002</c:v>
                </c:pt>
                <c:pt idx="2497">
                  <c:v>6.5788000000000002</c:v>
                </c:pt>
                <c:pt idx="2498">
                  <c:v>6.5788000000000002</c:v>
                </c:pt>
                <c:pt idx="2499">
                  <c:v>12.9481</c:v>
                </c:pt>
                <c:pt idx="2500">
                  <c:v>6.5788000000000002</c:v>
                </c:pt>
                <c:pt idx="2501">
                  <c:v>6.5788000000000002</c:v>
                </c:pt>
                <c:pt idx="2502">
                  <c:v>6.5788000000000002</c:v>
                </c:pt>
                <c:pt idx="2503">
                  <c:v>6.5788000000000002</c:v>
                </c:pt>
                <c:pt idx="2504">
                  <c:v>6.5788000000000002</c:v>
                </c:pt>
                <c:pt idx="2505">
                  <c:v>6.5788000000000002</c:v>
                </c:pt>
                <c:pt idx="2506">
                  <c:v>6.5788000000000002</c:v>
                </c:pt>
                <c:pt idx="2507">
                  <c:v>6.5788000000000002</c:v>
                </c:pt>
                <c:pt idx="2508">
                  <c:v>6.5788000000000002</c:v>
                </c:pt>
                <c:pt idx="2509">
                  <c:v>6.5788000000000002</c:v>
                </c:pt>
                <c:pt idx="2510">
                  <c:v>6.5788000000000002</c:v>
                </c:pt>
                <c:pt idx="2511">
                  <c:v>6.5788000000000002</c:v>
                </c:pt>
                <c:pt idx="2512">
                  <c:v>6.5788000000000002</c:v>
                </c:pt>
                <c:pt idx="2513">
                  <c:v>6.5788000000000002</c:v>
                </c:pt>
                <c:pt idx="2514">
                  <c:v>6.5788000000000002</c:v>
                </c:pt>
                <c:pt idx="2515">
                  <c:v>6.5788000000000002</c:v>
                </c:pt>
                <c:pt idx="2516">
                  <c:v>12.9481</c:v>
                </c:pt>
                <c:pt idx="2517">
                  <c:v>6.5788000000000002</c:v>
                </c:pt>
                <c:pt idx="2518">
                  <c:v>6.5788000000000002</c:v>
                </c:pt>
                <c:pt idx="2519">
                  <c:v>12.9481</c:v>
                </c:pt>
                <c:pt idx="2520">
                  <c:v>6.5788000000000002</c:v>
                </c:pt>
                <c:pt idx="2521">
                  <c:v>12.9481</c:v>
                </c:pt>
                <c:pt idx="2522">
                  <c:v>6.5788000000000002</c:v>
                </c:pt>
                <c:pt idx="2523">
                  <c:v>6.5788000000000002</c:v>
                </c:pt>
                <c:pt idx="2524">
                  <c:v>6.5788000000000002</c:v>
                </c:pt>
                <c:pt idx="2525">
                  <c:v>12.9481</c:v>
                </c:pt>
                <c:pt idx="2526">
                  <c:v>6.5788000000000002</c:v>
                </c:pt>
                <c:pt idx="2527">
                  <c:v>6.5788000000000002</c:v>
                </c:pt>
                <c:pt idx="2528">
                  <c:v>6.5788000000000002</c:v>
                </c:pt>
                <c:pt idx="2529">
                  <c:v>6.5788000000000002</c:v>
                </c:pt>
                <c:pt idx="2530">
                  <c:v>6.5788000000000002</c:v>
                </c:pt>
                <c:pt idx="2531">
                  <c:v>6.5788000000000002</c:v>
                </c:pt>
                <c:pt idx="2532">
                  <c:v>6.5788000000000002</c:v>
                </c:pt>
                <c:pt idx="2533">
                  <c:v>12.9481</c:v>
                </c:pt>
                <c:pt idx="2534">
                  <c:v>6.5788000000000002</c:v>
                </c:pt>
                <c:pt idx="2535">
                  <c:v>6.5788000000000002</c:v>
                </c:pt>
                <c:pt idx="2536">
                  <c:v>6.5788000000000002</c:v>
                </c:pt>
                <c:pt idx="2537">
                  <c:v>6.5788000000000002</c:v>
                </c:pt>
                <c:pt idx="2538">
                  <c:v>6.5788000000000002</c:v>
                </c:pt>
                <c:pt idx="2539">
                  <c:v>6.5788000000000002</c:v>
                </c:pt>
                <c:pt idx="2540">
                  <c:v>6.5788000000000002</c:v>
                </c:pt>
                <c:pt idx="2541">
                  <c:v>6.5788000000000002</c:v>
                </c:pt>
                <c:pt idx="2542">
                  <c:v>6.5788000000000002</c:v>
                </c:pt>
                <c:pt idx="2543">
                  <c:v>6.5788000000000002</c:v>
                </c:pt>
                <c:pt idx="2544">
                  <c:v>6.5788000000000002</c:v>
                </c:pt>
                <c:pt idx="2545">
                  <c:v>6.5788000000000002</c:v>
                </c:pt>
                <c:pt idx="2546">
                  <c:v>6.5788000000000002</c:v>
                </c:pt>
                <c:pt idx="2547">
                  <c:v>6.5788000000000002</c:v>
                </c:pt>
                <c:pt idx="2548">
                  <c:v>6.5788000000000002</c:v>
                </c:pt>
                <c:pt idx="2549">
                  <c:v>6.5788000000000002</c:v>
                </c:pt>
                <c:pt idx="2550">
                  <c:v>6.5788000000000002</c:v>
                </c:pt>
                <c:pt idx="2551">
                  <c:v>6.5788000000000002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A-479D-87F9-5DDA01BC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1903"/>
        <c:axId val="2967295"/>
      </c:scatterChart>
      <c:valAx>
        <c:axId val="19190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Data!$A$19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95"/>
        <c:crosses val="autoZero"/>
        <c:crossBetween val="midCat"/>
      </c:valAx>
      <c:valAx>
        <c:axId val="2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Data!$B$19</c:f>
              <c:strCache>
                <c:ptCount val="1"/>
                <c:pt idx="0">
                  <c:v>Thrust (lbf)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</a:t>
            </a:r>
            <a:r>
              <a:rPr lang="en-US" baseline="0"/>
              <a:t> Impulse vs. Time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Data!$A$20:$A$2571</c:f>
              <c:numCache>
                <c:formatCode>General</c:formatCode>
                <c:ptCount val="255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6.02</c:v>
                </c:pt>
                <c:pt idx="2409">
                  <c:v>6.0225</c:v>
                </c:pt>
                <c:pt idx="2410">
                  <c:v>6.0250000000000004</c:v>
                </c:pt>
                <c:pt idx="2411">
                  <c:v>6.0274999999999999</c:v>
                </c:pt>
                <c:pt idx="2412">
                  <c:v>6.03</c:v>
                </c:pt>
                <c:pt idx="2413">
                  <c:v>6.0324999999999998</c:v>
                </c:pt>
                <c:pt idx="2414">
                  <c:v>6.0350000000000001</c:v>
                </c:pt>
                <c:pt idx="2415">
                  <c:v>6.0374999999999996</c:v>
                </c:pt>
                <c:pt idx="2416">
                  <c:v>6.04</c:v>
                </c:pt>
                <c:pt idx="2417">
                  <c:v>6.0425000000000004</c:v>
                </c:pt>
                <c:pt idx="2418">
                  <c:v>6.0449999999999999</c:v>
                </c:pt>
                <c:pt idx="2419">
                  <c:v>6.0475000000000003</c:v>
                </c:pt>
                <c:pt idx="2420">
                  <c:v>6.05</c:v>
                </c:pt>
                <c:pt idx="2421">
                  <c:v>6.0525000000000002</c:v>
                </c:pt>
                <c:pt idx="2422">
                  <c:v>6.0549999999999997</c:v>
                </c:pt>
                <c:pt idx="2423">
                  <c:v>6.0575000000000001</c:v>
                </c:pt>
                <c:pt idx="2424">
                  <c:v>6.06</c:v>
                </c:pt>
                <c:pt idx="2425">
                  <c:v>6.0625</c:v>
                </c:pt>
                <c:pt idx="2426">
                  <c:v>6.0650000000000004</c:v>
                </c:pt>
                <c:pt idx="2427">
                  <c:v>6.0674999999999999</c:v>
                </c:pt>
                <c:pt idx="2428">
                  <c:v>6.07</c:v>
                </c:pt>
                <c:pt idx="2429">
                  <c:v>6.0724999999999998</c:v>
                </c:pt>
                <c:pt idx="2430">
                  <c:v>6.0750000000000002</c:v>
                </c:pt>
                <c:pt idx="2431">
                  <c:v>6.0774999999999997</c:v>
                </c:pt>
                <c:pt idx="2432">
                  <c:v>6.08</c:v>
                </c:pt>
                <c:pt idx="2433">
                  <c:v>6.0824999999999996</c:v>
                </c:pt>
                <c:pt idx="2434">
                  <c:v>6.085</c:v>
                </c:pt>
                <c:pt idx="2435">
                  <c:v>6.0875000000000004</c:v>
                </c:pt>
                <c:pt idx="2436">
                  <c:v>6.09</c:v>
                </c:pt>
                <c:pt idx="2437">
                  <c:v>6.0925000000000002</c:v>
                </c:pt>
                <c:pt idx="2438">
                  <c:v>6.0949999999999998</c:v>
                </c:pt>
                <c:pt idx="2439">
                  <c:v>6.0975000000000001</c:v>
                </c:pt>
                <c:pt idx="2440">
                  <c:v>6.1</c:v>
                </c:pt>
                <c:pt idx="2441">
                  <c:v>6.1025</c:v>
                </c:pt>
                <c:pt idx="2442">
                  <c:v>6.1050000000000004</c:v>
                </c:pt>
                <c:pt idx="2443">
                  <c:v>6.1074999999999999</c:v>
                </c:pt>
                <c:pt idx="2444">
                  <c:v>6.11</c:v>
                </c:pt>
                <c:pt idx="2445">
                  <c:v>6.1124999999999998</c:v>
                </c:pt>
                <c:pt idx="2446">
                  <c:v>6.1150000000000002</c:v>
                </c:pt>
                <c:pt idx="2447">
                  <c:v>6.1174999999999997</c:v>
                </c:pt>
                <c:pt idx="2448">
                  <c:v>6.12</c:v>
                </c:pt>
                <c:pt idx="2449">
                  <c:v>6.1224999999999996</c:v>
                </c:pt>
                <c:pt idx="2450">
                  <c:v>6.125</c:v>
                </c:pt>
                <c:pt idx="2451">
                  <c:v>6.1275000000000004</c:v>
                </c:pt>
                <c:pt idx="2452">
                  <c:v>6.13</c:v>
                </c:pt>
                <c:pt idx="2453">
                  <c:v>6.1325000000000003</c:v>
                </c:pt>
                <c:pt idx="2454">
                  <c:v>6.1349999999999998</c:v>
                </c:pt>
                <c:pt idx="2455">
                  <c:v>6.1375000000000002</c:v>
                </c:pt>
                <c:pt idx="2456">
                  <c:v>6.14</c:v>
                </c:pt>
                <c:pt idx="2457">
                  <c:v>6.1425000000000001</c:v>
                </c:pt>
                <c:pt idx="2458">
                  <c:v>6.1449999999999996</c:v>
                </c:pt>
                <c:pt idx="2459">
                  <c:v>6.1475</c:v>
                </c:pt>
                <c:pt idx="2460">
                  <c:v>6.15</c:v>
                </c:pt>
                <c:pt idx="2461">
                  <c:v>6.1524999999999999</c:v>
                </c:pt>
                <c:pt idx="2462">
                  <c:v>6.1550000000000002</c:v>
                </c:pt>
                <c:pt idx="2463">
                  <c:v>6.1574999999999998</c:v>
                </c:pt>
                <c:pt idx="2464">
                  <c:v>6.16</c:v>
                </c:pt>
                <c:pt idx="2465">
                  <c:v>6.1624999999999996</c:v>
                </c:pt>
                <c:pt idx="2466">
                  <c:v>6.165</c:v>
                </c:pt>
                <c:pt idx="2467">
                  <c:v>6.1675000000000004</c:v>
                </c:pt>
                <c:pt idx="2468">
                  <c:v>6.17</c:v>
                </c:pt>
                <c:pt idx="2469">
                  <c:v>6.1725000000000003</c:v>
                </c:pt>
                <c:pt idx="2470">
                  <c:v>6.1749999999999998</c:v>
                </c:pt>
                <c:pt idx="2471">
                  <c:v>6.1775000000000002</c:v>
                </c:pt>
                <c:pt idx="2472">
                  <c:v>6.18</c:v>
                </c:pt>
                <c:pt idx="2473">
                  <c:v>6.1825000000000001</c:v>
                </c:pt>
                <c:pt idx="2474">
                  <c:v>6.1849999999999996</c:v>
                </c:pt>
                <c:pt idx="2475">
                  <c:v>6.1875</c:v>
                </c:pt>
                <c:pt idx="2476">
                  <c:v>6.19</c:v>
                </c:pt>
                <c:pt idx="2477">
                  <c:v>6.1924999999999999</c:v>
                </c:pt>
                <c:pt idx="2478">
                  <c:v>6.1950000000000003</c:v>
                </c:pt>
                <c:pt idx="2479">
                  <c:v>6.1974999999999998</c:v>
                </c:pt>
                <c:pt idx="2480">
                  <c:v>6.2</c:v>
                </c:pt>
                <c:pt idx="2481">
                  <c:v>6.2024999999999997</c:v>
                </c:pt>
                <c:pt idx="2482">
                  <c:v>6.2050000000000001</c:v>
                </c:pt>
                <c:pt idx="2483">
                  <c:v>6.2074999999999996</c:v>
                </c:pt>
                <c:pt idx="2484">
                  <c:v>6.21</c:v>
                </c:pt>
                <c:pt idx="2485">
                  <c:v>6.2125000000000004</c:v>
                </c:pt>
                <c:pt idx="2486">
                  <c:v>6.2149999999999999</c:v>
                </c:pt>
                <c:pt idx="2487">
                  <c:v>6.2175000000000002</c:v>
                </c:pt>
                <c:pt idx="2488">
                  <c:v>6.22</c:v>
                </c:pt>
                <c:pt idx="2489">
                  <c:v>6.2225000000000001</c:v>
                </c:pt>
                <c:pt idx="2490">
                  <c:v>6.2249999999999996</c:v>
                </c:pt>
                <c:pt idx="2491">
                  <c:v>6.2275</c:v>
                </c:pt>
                <c:pt idx="2492">
                  <c:v>6.23</c:v>
                </c:pt>
                <c:pt idx="2493">
                  <c:v>6.2324999999999999</c:v>
                </c:pt>
                <c:pt idx="2494">
                  <c:v>6.2350000000000003</c:v>
                </c:pt>
                <c:pt idx="2495">
                  <c:v>6.2374999999999998</c:v>
                </c:pt>
                <c:pt idx="2496">
                  <c:v>6.24</c:v>
                </c:pt>
                <c:pt idx="2497">
                  <c:v>6.2424999999999997</c:v>
                </c:pt>
                <c:pt idx="2498">
                  <c:v>6.2450000000000001</c:v>
                </c:pt>
                <c:pt idx="2499">
                  <c:v>6.2474999999999996</c:v>
                </c:pt>
                <c:pt idx="2500">
                  <c:v>6.25</c:v>
                </c:pt>
                <c:pt idx="2501">
                  <c:v>6.2525000000000004</c:v>
                </c:pt>
                <c:pt idx="2502">
                  <c:v>6.2549999999999999</c:v>
                </c:pt>
                <c:pt idx="2503">
                  <c:v>6.2575000000000003</c:v>
                </c:pt>
                <c:pt idx="2504">
                  <c:v>6.26</c:v>
                </c:pt>
                <c:pt idx="2505">
                  <c:v>6.2625000000000002</c:v>
                </c:pt>
                <c:pt idx="2506">
                  <c:v>6.2649999999999997</c:v>
                </c:pt>
                <c:pt idx="2507">
                  <c:v>6.2675000000000001</c:v>
                </c:pt>
                <c:pt idx="2508">
                  <c:v>6.27</c:v>
                </c:pt>
                <c:pt idx="2509">
                  <c:v>6.2725</c:v>
                </c:pt>
                <c:pt idx="2510">
                  <c:v>6.2750000000000004</c:v>
                </c:pt>
                <c:pt idx="2511">
                  <c:v>6.2774999999999999</c:v>
                </c:pt>
                <c:pt idx="2512">
                  <c:v>6.28</c:v>
                </c:pt>
                <c:pt idx="2513">
                  <c:v>6.2824999999999998</c:v>
                </c:pt>
                <c:pt idx="2514">
                  <c:v>6.2850000000000001</c:v>
                </c:pt>
                <c:pt idx="2515">
                  <c:v>6.2874999999999996</c:v>
                </c:pt>
                <c:pt idx="2516">
                  <c:v>6.29</c:v>
                </c:pt>
                <c:pt idx="2517">
                  <c:v>6.2925000000000004</c:v>
                </c:pt>
                <c:pt idx="2518">
                  <c:v>6.2949999999999999</c:v>
                </c:pt>
                <c:pt idx="2519">
                  <c:v>6.2975000000000003</c:v>
                </c:pt>
                <c:pt idx="2520">
                  <c:v>6.3</c:v>
                </c:pt>
                <c:pt idx="2521">
                  <c:v>6.3025000000000002</c:v>
                </c:pt>
                <c:pt idx="2522">
                  <c:v>6.3049999999999997</c:v>
                </c:pt>
                <c:pt idx="2523">
                  <c:v>6.3075000000000001</c:v>
                </c:pt>
                <c:pt idx="2524">
                  <c:v>6.31</c:v>
                </c:pt>
                <c:pt idx="2525">
                  <c:v>6.3125</c:v>
                </c:pt>
                <c:pt idx="2526">
                  <c:v>6.3150000000000004</c:v>
                </c:pt>
                <c:pt idx="2527">
                  <c:v>6.3174999999999999</c:v>
                </c:pt>
                <c:pt idx="2528">
                  <c:v>6.32</c:v>
                </c:pt>
                <c:pt idx="2529">
                  <c:v>6.3224999999999998</c:v>
                </c:pt>
                <c:pt idx="2530">
                  <c:v>6.3250000000000002</c:v>
                </c:pt>
                <c:pt idx="2531">
                  <c:v>6.3274999999999997</c:v>
                </c:pt>
                <c:pt idx="2532">
                  <c:v>6.33</c:v>
                </c:pt>
                <c:pt idx="2533">
                  <c:v>6.3324999999999996</c:v>
                </c:pt>
                <c:pt idx="2534">
                  <c:v>6.335</c:v>
                </c:pt>
                <c:pt idx="2535">
                  <c:v>6.3375000000000004</c:v>
                </c:pt>
                <c:pt idx="2536">
                  <c:v>6.34</c:v>
                </c:pt>
                <c:pt idx="2537">
                  <c:v>6.3425000000000002</c:v>
                </c:pt>
                <c:pt idx="2538">
                  <c:v>6.3449999999999998</c:v>
                </c:pt>
                <c:pt idx="2539">
                  <c:v>6.3475000000000001</c:v>
                </c:pt>
                <c:pt idx="2540">
                  <c:v>6.35</c:v>
                </c:pt>
                <c:pt idx="2541">
                  <c:v>6.3525</c:v>
                </c:pt>
                <c:pt idx="2542">
                  <c:v>6.3550000000000004</c:v>
                </c:pt>
                <c:pt idx="2543">
                  <c:v>6.3574999999999999</c:v>
                </c:pt>
                <c:pt idx="2544">
                  <c:v>6.36</c:v>
                </c:pt>
                <c:pt idx="2545">
                  <c:v>6.3624999999999998</c:v>
                </c:pt>
                <c:pt idx="2546">
                  <c:v>6.3650000000000002</c:v>
                </c:pt>
                <c:pt idx="2547">
                  <c:v>6.3674999999999997</c:v>
                </c:pt>
                <c:pt idx="2548">
                  <c:v>6.37</c:v>
                </c:pt>
                <c:pt idx="2549">
                  <c:v>6.3724999999999996</c:v>
                </c:pt>
                <c:pt idx="2550">
                  <c:v>6.375</c:v>
                </c:pt>
                <c:pt idx="2551">
                  <c:v>6.3775000000000004</c:v>
                </c:pt>
              </c:numCache>
            </c:numRef>
          </c:xVal>
          <c:yVal>
            <c:numRef>
              <c:f>Data!$F$20:$F$2571</c:f>
              <c:numCache>
                <c:formatCode>General</c:formatCode>
                <c:ptCount val="2552"/>
                <c:pt idx="0">
                  <c:v>214.91735422618393</c:v>
                </c:pt>
                <c:pt idx="1">
                  <c:v>214.91735422618393</c:v>
                </c:pt>
                <c:pt idx="2">
                  <c:v>214.91735422618393</c:v>
                </c:pt>
                <c:pt idx="3">
                  <c:v>214.91735422618393</c:v>
                </c:pt>
                <c:pt idx="4">
                  <c:v>214.91735422618393</c:v>
                </c:pt>
                <c:pt idx="5">
                  <c:v>214.91735422618393</c:v>
                </c:pt>
                <c:pt idx="6">
                  <c:v>214.91735422618393</c:v>
                </c:pt>
                <c:pt idx="7">
                  <c:v>214.91735422618393</c:v>
                </c:pt>
                <c:pt idx="8">
                  <c:v>214.91735422618393</c:v>
                </c:pt>
                <c:pt idx="9">
                  <c:v>214.91735422618393</c:v>
                </c:pt>
                <c:pt idx="10">
                  <c:v>214.91735422618393</c:v>
                </c:pt>
                <c:pt idx="11">
                  <c:v>214.9173542261839</c:v>
                </c:pt>
                <c:pt idx="12">
                  <c:v>214.91735422618393</c:v>
                </c:pt>
                <c:pt idx="13">
                  <c:v>214.91735422618393</c:v>
                </c:pt>
                <c:pt idx="14">
                  <c:v>214.91735422618393</c:v>
                </c:pt>
                <c:pt idx="15">
                  <c:v>214.91735422618393</c:v>
                </c:pt>
                <c:pt idx="16">
                  <c:v>214.91735422618393</c:v>
                </c:pt>
                <c:pt idx="17">
                  <c:v>214.91735422618393</c:v>
                </c:pt>
                <c:pt idx="18">
                  <c:v>214.91735422618393</c:v>
                </c:pt>
                <c:pt idx="19">
                  <c:v>214.91735422618393</c:v>
                </c:pt>
                <c:pt idx="20">
                  <c:v>214.91735422618393</c:v>
                </c:pt>
                <c:pt idx="21">
                  <c:v>214.91735422618393</c:v>
                </c:pt>
                <c:pt idx="22">
                  <c:v>214.9173542261839</c:v>
                </c:pt>
                <c:pt idx="23">
                  <c:v>214.91735422618396</c:v>
                </c:pt>
                <c:pt idx="24">
                  <c:v>214.9173542261839</c:v>
                </c:pt>
                <c:pt idx="25">
                  <c:v>214.91735422618393</c:v>
                </c:pt>
                <c:pt idx="26">
                  <c:v>214.91735422618393</c:v>
                </c:pt>
                <c:pt idx="27">
                  <c:v>214.91735422618393</c:v>
                </c:pt>
                <c:pt idx="28">
                  <c:v>214.91735422618393</c:v>
                </c:pt>
                <c:pt idx="29">
                  <c:v>214.91735422618393</c:v>
                </c:pt>
                <c:pt idx="30">
                  <c:v>214.91735422618393</c:v>
                </c:pt>
                <c:pt idx="31">
                  <c:v>214.91735422618393</c:v>
                </c:pt>
                <c:pt idx="32">
                  <c:v>214.91735422618393</c:v>
                </c:pt>
                <c:pt idx="33">
                  <c:v>214.91735422618393</c:v>
                </c:pt>
                <c:pt idx="34">
                  <c:v>214.91735422618393</c:v>
                </c:pt>
                <c:pt idx="35">
                  <c:v>214.9173542261839</c:v>
                </c:pt>
                <c:pt idx="36">
                  <c:v>214.91735422618393</c:v>
                </c:pt>
                <c:pt idx="37">
                  <c:v>214.9173542261839</c:v>
                </c:pt>
                <c:pt idx="38">
                  <c:v>214.91735422618393</c:v>
                </c:pt>
                <c:pt idx="39">
                  <c:v>214.91735422618393</c:v>
                </c:pt>
                <c:pt idx="40">
                  <c:v>214.91735422618393</c:v>
                </c:pt>
                <c:pt idx="41">
                  <c:v>214.91735422618393</c:v>
                </c:pt>
                <c:pt idx="42">
                  <c:v>214.91735422618393</c:v>
                </c:pt>
                <c:pt idx="43">
                  <c:v>214.91735422618393</c:v>
                </c:pt>
                <c:pt idx="44">
                  <c:v>214.91735422618393</c:v>
                </c:pt>
                <c:pt idx="45">
                  <c:v>214.91735422618393</c:v>
                </c:pt>
                <c:pt idx="46">
                  <c:v>214.9173542261839</c:v>
                </c:pt>
                <c:pt idx="47">
                  <c:v>214.91735422618393</c:v>
                </c:pt>
                <c:pt idx="48">
                  <c:v>214.9173542261839</c:v>
                </c:pt>
                <c:pt idx="49">
                  <c:v>214.91735422618393</c:v>
                </c:pt>
                <c:pt idx="50">
                  <c:v>214.9173542261839</c:v>
                </c:pt>
                <c:pt idx="51">
                  <c:v>214.91735422618393</c:v>
                </c:pt>
                <c:pt idx="52">
                  <c:v>214.9173542261839</c:v>
                </c:pt>
                <c:pt idx="53">
                  <c:v>214.91735422618393</c:v>
                </c:pt>
                <c:pt idx="54">
                  <c:v>214.91735422618393</c:v>
                </c:pt>
                <c:pt idx="55">
                  <c:v>214.91735422618393</c:v>
                </c:pt>
                <c:pt idx="56">
                  <c:v>214.91735422618393</c:v>
                </c:pt>
                <c:pt idx="57">
                  <c:v>214.91735422618393</c:v>
                </c:pt>
                <c:pt idx="58">
                  <c:v>214.91735422618393</c:v>
                </c:pt>
                <c:pt idx="59">
                  <c:v>214.9173542261839</c:v>
                </c:pt>
                <c:pt idx="60">
                  <c:v>214.91735422618393</c:v>
                </c:pt>
                <c:pt idx="61">
                  <c:v>214.9173542261839</c:v>
                </c:pt>
                <c:pt idx="62">
                  <c:v>214.91735422618393</c:v>
                </c:pt>
                <c:pt idx="63">
                  <c:v>214.9173542261839</c:v>
                </c:pt>
                <c:pt idx="64">
                  <c:v>214.9173542261839</c:v>
                </c:pt>
                <c:pt idx="65">
                  <c:v>214.9173542261839</c:v>
                </c:pt>
                <c:pt idx="66">
                  <c:v>214.91735422618393</c:v>
                </c:pt>
                <c:pt idx="67">
                  <c:v>214.91735422618393</c:v>
                </c:pt>
                <c:pt idx="68">
                  <c:v>214.91735422618393</c:v>
                </c:pt>
                <c:pt idx="69">
                  <c:v>214.91735422618393</c:v>
                </c:pt>
                <c:pt idx="70">
                  <c:v>214.9173542261839</c:v>
                </c:pt>
                <c:pt idx="71">
                  <c:v>214.91735422618393</c:v>
                </c:pt>
                <c:pt idx="72">
                  <c:v>214.91735422618393</c:v>
                </c:pt>
                <c:pt idx="73">
                  <c:v>214.91735422618393</c:v>
                </c:pt>
                <c:pt idx="74">
                  <c:v>214.9173542261839</c:v>
                </c:pt>
                <c:pt idx="75">
                  <c:v>214.91735422618393</c:v>
                </c:pt>
                <c:pt idx="76">
                  <c:v>214.9173542261839</c:v>
                </c:pt>
                <c:pt idx="77">
                  <c:v>214.91735422618393</c:v>
                </c:pt>
                <c:pt idx="78">
                  <c:v>214.91735422618393</c:v>
                </c:pt>
                <c:pt idx="79">
                  <c:v>214.91735422618393</c:v>
                </c:pt>
                <c:pt idx="80">
                  <c:v>214.91735422618393</c:v>
                </c:pt>
                <c:pt idx="81">
                  <c:v>214.91735422618393</c:v>
                </c:pt>
                <c:pt idx="82">
                  <c:v>214.91735422618393</c:v>
                </c:pt>
                <c:pt idx="83">
                  <c:v>214.9173542261839</c:v>
                </c:pt>
                <c:pt idx="84">
                  <c:v>214.91735422618393</c:v>
                </c:pt>
                <c:pt idx="85">
                  <c:v>214.91735422618393</c:v>
                </c:pt>
                <c:pt idx="86">
                  <c:v>214.91735422618393</c:v>
                </c:pt>
                <c:pt idx="87">
                  <c:v>214.9173542261839</c:v>
                </c:pt>
                <c:pt idx="88">
                  <c:v>214.91735422618393</c:v>
                </c:pt>
                <c:pt idx="89">
                  <c:v>214.9173542261839</c:v>
                </c:pt>
                <c:pt idx="90">
                  <c:v>214.91735422618393</c:v>
                </c:pt>
                <c:pt idx="91">
                  <c:v>214.9173542261839</c:v>
                </c:pt>
                <c:pt idx="92">
                  <c:v>214.9173542261839</c:v>
                </c:pt>
                <c:pt idx="93">
                  <c:v>214.91735422618393</c:v>
                </c:pt>
                <c:pt idx="94">
                  <c:v>214.91735422618393</c:v>
                </c:pt>
                <c:pt idx="95">
                  <c:v>214.91735422618393</c:v>
                </c:pt>
                <c:pt idx="96">
                  <c:v>214.91735422618393</c:v>
                </c:pt>
                <c:pt idx="97">
                  <c:v>214.91735422618393</c:v>
                </c:pt>
                <c:pt idx="98">
                  <c:v>214.91735422618393</c:v>
                </c:pt>
                <c:pt idx="99">
                  <c:v>214.91735422618393</c:v>
                </c:pt>
                <c:pt idx="100">
                  <c:v>214.9173542261839</c:v>
                </c:pt>
                <c:pt idx="101">
                  <c:v>214.9173542261839</c:v>
                </c:pt>
                <c:pt idx="102">
                  <c:v>214.91735422618393</c:v>
                </c:pt>
                <c:pt idx="103">
                  <c:v>214.9173542261839</c:v>
                </c:pt>
                <c:pt idx="104">
                  <c:v>214.9173542261839</c:v>
                </c:pt>
                <c:pt idx="105">
                  <c:v>214.9173542261839</c:v>
                </c:pt>
                <c:pt idx="106">
                  <c:v>214.9173542261839</c:v>
                </c:pt>
                <c:pt idx="107">
                  <c:v>214.91735422618393</c:v>
                </c:pt>
                <c:pt idx="108">
                  <c:v>214.91735422618393</c:v>
                </c:pt>
                <c:pt idx="109">
                  <c:v>214.91735422618393</c:v>
                </c:pt>
                <c:pt idx="110">
                  <c:v>214.91735422618393</c:v>
                </c:pt>
                <c:pt idx="111">
                  <c:v>214.9173542261839</c:v>
                </c:pt>
                <c:pt idx="112">
                  <c:v>214.9173542261839</c:v>
                </c:pt>
                <c:pt idx="113">
                  <c:v>214.9173542261839</c:v>
                </c:pt>
                <c:pt idx="114">
                  <c:v>214.9173542261839</c:v>
                </c:pt>
                <c:pt idx="115">
                  <c:v>214.9173542261839</c:v>
                </c:pt>
                <c:pt idx="116">
                  <c:v>214.91735422618393</c:v>
                </c:pt>
                <c:pt idx="117">
                  <c:v>214.9173542261839</c:v>
                </c:pt>
                <c:pt idx="118">
                  <c:v>214.9173542261839</c:v>
                </c:pt>
                <c:pt idx="119">
                  <c:v>214.91735422618393</c:v>
                </c:pt>
                <c:pt idx="120">
                  <c:v>214.91735422618393</c:v>
                </c:pt>
                <c:pt idx="121">
                  <c:v>214.91735422618396</c:v>
                </c:pt>
                <c:pt idx="122">
                  <c:v>214.91735422618396</c:v>
                </c:pt>
                <c:pt idx="123">
                  <c:v>214.9173542261839</c:v>
                </c:pt>
                <c:pt idx="124">
                  <c:v>214.9173542261839</c:v>
                </c:pt>
                <c:pt idx="125">
                  <c:v>214.9173542261839</c:v>
                </c:pt>
                <c:pt idx="126">
                  <c:v>214.91735422618393</c:v>
                </c:pt>
                <c:pt idx="127">
                  <c:v>214.91735422618393</c:v>
                </c:pt>
                <c:pt idx="128">
                  <c:v>214.9173542261839</c:v>
                </c:pt>
                <c:pt idx="129">
                  <c:v>214.91735422618393</c:v>
                </c:pt>
                <c:pt idx="130">
                  <c:v>214.91735422618393</c:v>
                </c:pt>
                <c:pt idx="131">
                  <c:v>214.9173542261839</c:v>
                </c:pt>
                <c:pt idx="132">
                  <c:v>214.91735422618393</c:v>
                </c:pt>
                <c:pt idx="133">
                  <c:v>214.91735422618396</c:v>
                </c:pt>
                <c:pt idx="134">
                  <c:v>214.91735422618393</c:v>
                </c:pt>
                <c:pt idx="135">
                  <c:v>214.91735422618393</c:v>
                </c:pt>
                <c:pt idx="136">
                  <c:v>214.91735422618393</c:v>
                </c:pt>
                <c:pt idx="137">
                  <c:v>214.91735422618393</c:v>
                </c:pt>
                <c:pt idx="138">
                  <c:v>214.91735422618393</c:v>
                </c:pt>
                <c:pt idx="139">
                  <c:v>214.91735422618393</c:v>
                </c:pt>
                <c:pt idx="140">
                  <c:v>214.91735422618393</c:v>
                </c:pt>
                <c:pt idx="141">
                  <c:v>214.91735422618393</c:v>
                </c:pt>
                <c:pt idx="142">
                  <c:v>214.91735422618393</c:v>
                </c:pt>
                <c:pt idx="143">
                  <c:v>214.91735422618393</c:v>
                </c:pt>
                <c:pt idx="144">
                  <c:v>214.91735422618396</c:v>
                </c:pt>
                <c:pt idx="145">
                  <c:v>214.9173542261839</c:v>
                </c:pt>
                <c:pt idx="146">
                  <c:v>214.91735422618396</c:v>
                </c:pt>
                <c:pt idx="147">
                  <c:v>214.9173542261839</c:v>
                </c:pt>
                <c:pt idx="148">
                  <c:v>214.9173542261839</c:v>
                </c:pt>
                <c:pt idx="149">
                  <c:v>214.91735422618393</c:v>
                </c:pt>
                <c:pt idx="150">
                  <c:v>214.91735422618393</c:v>
                </c:pt>
                <c:pt idx="151">
                  <c:v>214.91735422618393</c:v>
                </c:pt>
                <c:pt idx="152">
                  <c:v>214.91735422618393</c:v>
                </c:pt>
                <c:pt idx="153">
                  <c:v>214.91735422618393</c:v>
                </c:pt>
                <c:pt idx="154">
                  <c:v>214.91735422618393</c:v>
                </c:pt>
                <c:pt idx="155">
                  <c:v>214.91735422618393</c:v>
                </c:pt>
                <c:pt idx="156">
                  <c:v>214.91735422618396</c:v>
                </c:pt>
                <c:pt idx="157">
                  <c:v>214.91735422618396</c:v>
                </c:pt>
                <c:pt idx="158">
                  <c:v>214.91735422618393</c:v>
                </c:pt>
                <c:pt idx="159">
                  <c:v>214.91735422618393</c:v>
                </c:pt>
                <c:pt idx="160">
                  <c:v>214.91735422618393</c:v>
                </c:pt>
                <c:pt idx="161">
                  <c:v>214.91735422618393</c:v>
                </c:pt>
                <c:pt idx="162">
                  <c:v>214.91735422618393</c:v>
                </c:pt>
                <c:pt idx="163">
                  <c:v>214.91735422618393</c:v>
                </c:pt>
                <c:pt idx="164">
                  <c:v>214.91735422618393</c:v>
                </c:pt>
                <c:pt idx="165">
                  <c:v>214.91735422618393</c:v>
                </c:pt>
                <c:pt idx="166">
                  <c:v>214.91735422618393</c:v>
                </c:pt>
                <c:pt idx="167">
                  <c:v>214.91735422618393</c:v>
                </c:pt>
                <c:pt idx="168">
                  <c:v>214.9173542261839</c:v>
                </c:pt>
                <c:pt idx="169">
                  <c:v>214.91735422618393</c:v>
                </c:pt>
                <c:pt idx="170">
                  <c:v>214.91735422618393</c:v>
                </c:pt>
                <c:pt idx="171">
                  <c:v>214.91735422618393</c:v>
                </c:pt>
                <c:pt idx="172">
                  <c:v>214.91735422618393</c:v>
                </c:pt>
                <c:pt idx="173">
                  <c:v>214.91735422618393</c:v>
                </c:pt>
                <c:pt idx="174">
                  <c:v>214.9173542261839</c:v>
                </c:pt>
                <c:pt idx="175">
                  <c:v>214.9173542261839</c:v>
                </c:pt>
                <c:pt idx="176">
                  <c:v>214.91735422618393</c:v>
                </c:pt>
                <c:pt idx="177">
                  <c:v>214.91735422618393</c:v>
                </c:pt>
                <c:pt idx="178">
                  <c:v>214.91735422618393</c:v>
                </c:pt>
                <c:pt idx="179">
                  <c:v>214.9173542261839</c:v>
                </c:pt>
                <c:pt idx="180">
                  <c:v>214.9173542261839</c:v>
                </c:pt>
                <c:pt idx="181">
                  <c:v>214.91735422618393</c:v>
                </c:pt>
                <c:pt idx="182">
                  <c:v>214.9173542261839</c:v>
                </c:pt>
                <c:pt idx="183">
                  <c:v>214.91735422618393</c:v>
                </c:pt>
                <c:pt idx="184">
                  <c:v>214.9173542261839</c:v>
                </c:pt>
                <c:pt idx="185">
                  <c:v>214.9173542261839</c:v>
                </c:pt>
                <c:pt idx="186">
                  <c:v>214.9173542261839</c:v>
                </c:pt>
                <c:pt idx="187">
                  <c:v>214.9173542261839</c:v>
                </c:pt>
                <c:pt idx="188">
                  <c:v>214.91735422618393</c:v>
                </c:pt>
                <c:pt idx="189">
                  <c:v>214.91735422618393</c:v>
                </c:pt>
                <c:pt idx="190">
                  <c:v>214.91735422618393</c:v>
                </c:pt>
                <c:pt idx="191">
                  <c:v>214.9173542261839</c:v>
                </c:pt>
                <c:pt idx="192">
                  <c:v>214.91735422618393</c:v>
                </c:pt>
                <c:pt idx="193">
                  <c:v>214.9173542261839</c:v>
                </c:pt>
                <c:pt idx="194">
                  <c:v>214.91735422618393</c:v>
                </c:pt>
                <c:pt idx="195">
                  <c:v>214.9173542261839</c:v>
                </c:pt>
                <c:pt idx="196">
                  <c:v>214.9173542261839</c:v>
                </c:pt>
                <c:pt idx="197">
                  <c:v>214.91735422618393</c:v>
                </c:pt>
                <c:pt idx="198">
                  <c:v>214.91735422618393</c:v>
                </c:pt>
                <c:pt idx="199">
                  <c:v>214.9173542261839</c:v>
                </c:pt>
                <c:pt idx="200">
                  <c:v>214.91735422618393</c:v>
                </c:pt>
                <c:pt idx="201">
                  <c:v>214.91735422618393</c:v>
                </c:pt>
                <c:pt idx="202">
                  <c:v>214.91735422618393</c:v>
                </c:pt>
                <c:pt idx="203">
                  <c:v>214.9173542261839</c:v>
                </c:pt>
                <c:pt idx="204">
                  <c:v>214.9173542261839</c:v>
                </c:pt>
                <c:pt idx="205">
                  <c:v>214.9173542261839</c:v>
                </c:pt>
                <c:pt idx="206">
                  <c:v>214.91735422618393</c:v>
                </c:pt>
                <c:pt idx="207">
                  <c:v>214.91735422618393</c:v>
                </c:pt>
                <c:pt idx="208">
                  <c:v>214.9173542261839</c:v>
                </c:pt>
                <c:pt idx="209">
                  <c:v>214.91735422618393</c:v>
                </c:pt>
                <c:pt idx="210">
                  <c:v>214.91735422618393</c:v>
                </c:pt>
                <c:pt idx="211">
                  <c:v>214.9173542261839</c:v>
                </c:pt>
                <c:pt idx="212">
                  <c:v>214.91735422618393</c:v>
                </c:pt>
                <c:pt idx="213">
                  <c:v>214.9173542261839</c:v>
                </c:pt>
                <c:pt idx="214">
                  <c:v>214.91735422618393</c:v>
                </c:pt>
                <c:pt idx="215">
                  <c:v>214.91735422618396</c:v>
                </c:pt>
                <c:pt idx="216">
                  <c:v>214.91735422618393</c:v>
                </c:pt>
                <c:pt idx="217">
                  <c:v>214.91735422618393</c:v>
                </c:pt>
                <c:pt idx="218">
                  <c:v>214.9173542261839</c:v>
                </c:pt>
                <c:pt idx="219">
                  <c:v>214.9173542261839</c:v>
                </c:pt>
                <c:pt idx="220">
                  <c:v>214.91735422618393</c:v>
                </c:pt>
                <c:pt idx="221">
                  <c:v>214.9173542261839</c:v>
                </c:pt>
                <c:pt idx="222">
                  <c:v>214.9173542261839</c:v>
                </c:pt>
                <c:pt idx="223">
                  <c:v>214.9173542261839</c:v>
                </c:pt>
                <c:pt idx="224">
                  <c:v>214.91735422618393</c:v>
                </c:pt>
                <c:pt idx="225">
                  <c:v>214.91735422618393</c:v>
                </c:pt>
                <c:pt idx="226">
                  <c:v>214.91735422618393</c:v>
                </c:pt>
                <c:pt idx="227">
                  <c:v>214.91735422618393</c:v>
                </c:pt>
                <c:pt idx="228">
                  <c:v>214.91735422618393</c:v>
                </c:pt>
                <c:pt idx="229">
                  <c:v>214.91735422618393</c:v>
                </c:pt>
                <c:pt idx="230">
                  <c:v>214.91735422618393</c:v>
                </c:pt>
                <c:pt idx="231">
                  <c:v>214.91735422618393</c:v>
                </c:pt>
                <c:pt idx="232">
                  <c:v>214.91735422618393</c:v>
                </c:pt>
                <c:pt idx="233">
                  <c:v>214.91735422618393</c:v>
                </c:pt>
                <c:pt idx="234">
                  <c:v>214.91735422618393</c:v>
                </c:pt>
                <c:pt idx="235">
                  <c:v>214.91735422618393</c:v>
                </c:pt>
                <c:pt idx="236">
                  <c:v>214.91735422618393</c:v>
                </c:pt>
                <c:pt idx="237">
                  <c:v>214.9173542261839</c:v>
                </c:pt>
                <c:pt idx="238">
                  <c:v>214.91735422618396</c:v>
                </c:pt>
                <c:pt idx="239">
                  <c:v>214.9173542261839</c:v>
                </c:pt>
                <c:pt idx="240">
                  <c:v>214.9173542261839</c:v>
                </c:pt>
                <c:pt idx="241">
                  <c:v>214.91735422618393</c:v>
                </c:pt>
                <c:pt idx="242">
                  <c:v>214.91735422618393</c:v>
                </c:pt>
                <c:pt idx="243">
                  <c:v>214.9173542261839</c:v>
                </c:pt>
                <c:pt idx="244">
                  <c:v>214.91735422618393</c:v>
                </c:pt>
                <c:pt idx="245">
                  <c:v>214.9173542261839</c:v>
                </c:pt>
                <c:pt idx="246">
                  <c:v>214.9173542261839</c:v>
                </c:pt>
                <c:pt idx="247">
                  <c:v>214.91735422618393</c:v>
                </c:pt>
                <c:pt idx="248">
                  <c:v>214.91735422618393</c:v>
                </c:pt>
                <c:pt idx="249">
                  <c:v>214.9173542261839</c:v>
                </c:pt>
                <c:pt idx="250">
                  <c:v>214.91735422618393</c:v>
                </c:pt>
                <c:pt idx="251">
                  <c:v>214.91735422618396</c:v>
                </c:pt>
                <c:pt idx="252">
                  <c:v>214.9173542261839</c:v>
                </c:pt>
                <c:pt idx="253">
                  <c:v>214.91735422618393</c:v>
                </c:pt>
                <c:pt idx="254">
                  <c:v>214.91735422618396</c:v>
                </c:pt>
                <c:pt idx="255">
                  <c:v>214.91735422618393</c:v>
                </c:pt>
                <c:pt idx="256">
                  <c:v>214.9173542261839</c:v>
                </c:pt>
                <c:pt idx="257">
                  <c:v>214.91735422618393</c:v>
                </c:pt>
                <c:pt idx="258">
                  <c:v>214.9173542261839</c:v>
                </c:pt>
                <c:pt idx="259">
                  <c:v>214.91735422618393</c:v>
                </c:pt>
                <c:pt idx="260">
                  <c:v>214.91735422618393</c:v>
                </c:pt>
                <c:pt idx="261">
                  <c:v>214.9173542261839</c:v>
                </c:pt>
                <c:pt idx="262">
                  <c:v>214.91735422618393</c:v>
                </c:pt>
                <c:pt idx="263">
                  <c:v>214.91735422618393</c:v>
                </c:pt>
                <c:pt idx="264">
                  <c:v>214.9173542261839</c:v>
                </c:pt>
                <c:pt idx="265">
                  <c:v>214.9173542261839</c:v>
                </c:pt>
                <c:pt idx="266">
                  <c:v>214.91735422618393</c:v>
                </c:pt>
                <c:pt idx="267">
                  <c:v>214.9173542261839</c:v>
                </c:pt>
                <c:pt idx="268">
                  <c:v>214.91735422618393</c:v>
                </c:pt>
                <c:pt idx="269">
                  <c:v>214.91735422618393</c:v>
                </c:pt>
                <c:pt idx="270">
                  <c:v>214.9173542261839</c:v>
                </c:pt>
                <c:pt idx="271">
                  <c:v>214.9173542261839</c:v>
                </c:pt>
                <c:pt idx="272">
                  <c:v>214.91735422618393</c:v>
                </c:pt>
                <c:pt idx="273">
                  <c:v>214.91735422618393</c:v>
                </c:pt>
                <c:pt idx="274">
                  <c:v>214.91735422618393</c:v>
                </c:pt>
                <c:pt idx="275">
                  <c:v>214.91735422618393</c:v>
                </c:pt>
                <c:pt idx="276">
                  <c:v>214.9173542261839</c:v>
                </c:pt>
                <c:pt idx="277">
                  <c:v>214.91735422618393</c:v>
                </c:pt>
                <c:pt idx="278">
                  <c:v>214.9173542261839</c:v>
                </c:pt>
                <c:pt idx="279">
                  <c:v>214.91735422618396</c:v>
                </c:pt>
                <c:pt idx="280">
                  <c:v>214.9173542261839</c:v>
                </c:pt>
                <c:pt idx="281">
                  <c:v>214.91735422618393</c:v>
                </c:pt>
                <c:pt idx="282">
                  <c:v>214.91735422618393</c:v>
                </c:pt>
                <c:pt idx="283">
                  <c:v>214.9173542261839</c:v>
                </c:pt>
                <c:pt idx="284">
                  <c:v>214.91735422618393</c:v>
                </c:pt>
                <c:pt idx="285">
                  <c:v>214.91735422618393</c:v>
                </c:pt>
                <c:pt idx="286">
                  <c:v>214.91735422618393</c:v>
                </c:pt>
                <c:pt idx="287">
                  <c:v>214.9173542261839</c:v>
                </c:pt>
                <c:pt idx="288">
                  <c:v>214.91735422618393</c:v>
                </c:pt>
                <c:pt idx="289">
                  <c:v>214.91735422618393</c:v>
                </c:pt>
                <c:pt idx="290">
                  <c:v>214.91735422618393</c:v>
                </c:pt>
                <c:pt idx="291">
                  <c:v>214.91735422618393</c:v>
                </c:pt>
                <c:pt idx="292">
                  <c:v>214.9173542261839</c:v>
                </c:pt>
                <c:pt idx="293">
                  <c:v>214.91735422618393</c:v>
                </c:pt>
                <c:pt idx="294">
                  <c:v>214.91735422618393</c:v>
                </c:pt>
                <c:pt idx="295">
                  <c:v>214.9173542261839</c:v>
                </c:pt>
                <c:pt idx="296">
                  <c:v>214.91735422618393</c:v>
                </c:pt>
                <c:pt idx="297">
                  <c:v>214.91735422618393</c:v>
                </c:pt>
                <c:pt idx="298">
                  <c:v>214.91735422618393</c:v>
                </c:pt>
                <c:pt idx="299">
                  <c:v>214.91735422618393</c:v>
                </c:pt>
                <c:pt idx="300">
                  <c:v>214.91735422618393</c:v>
                </c:pt>
                <c:pt idx="301">
                  <c:v>214.9173542261839</c:v>
                </c:pt>
                <c:pt idx="302">
                  <c:v>214.9173542261839</c:v>
                </c:pt>
                <c:pt idx="303">
                  <c:v>214.91735422618393</c:v>
                </c:pt>
                <c:pt idx="304">
                  <c:v>214.9173542261839</c:v>
                </c:pt>
                <c:pt idx="305">
                  <c:v>214.91735422618393</c:v>
                </c:pt>
                <c:pt idx="306">
                  <c:v>214.91735422618393</c:v>
                </c:pt>
                <c:pt idx="307">
                  <c:v>214.91735422618393</c:v>
                </c:pt>
                <c:pt idx="308">
                  <c:v>214.9173542261839</c:v>
                </c:pt>
                <c:pt idx="309">
                  <c:v>214.9173542261839</c:v>
                </c:pt>
                <c:pt idx="310">
                  <c:v>214.91735422618393</c:v>
                </c:pt>
                <c:pt idx="311">
                  <c:v>214.9173542261839</c:v>
                </c:pt>
                <c:pt idx="312">
                  <c:v>214.9173542261839</c:v>
                </c:pt>
                <c:pt idx="313">
                  <c:v>214.9173542261839</c:v>
                </c:pt>
                <c:pt idx="314">
                  <c:v>214.9173542261839</c:v>
                </c:pt>
                <c:pt idx="315">
                  <c:v>214.91735422618393</c:v>
                </c:pt>
                <c:pt idx="316">
                  <c:v>214.91735422618393</c:v>
                </c:pt>
                <c:pt idx="317">
                  <c:v>214.9173542261839</c:v>
                </c:pt>
                <c:pt idx="318">
                  <c:v>214.9173542261839</c:v>
                </c:pt>
                <c:pt idx="319">
                  <c:v>214.91735422618393</c:v>
                </c:pt>
                <c:pt idx="320">
                  <c:v>214.91735422618393</c:v>
                </c:pt>
                <c:pt idx="321">
                  <c:v>214.9173542261839</c:v>
                </c:pt>
                <c:pt idx="322">
                  <c:v>214.91735422618393</c:v>
                </c:pt>
                <c:pt idx="323">
                  <c:v>214.9173542261839</c:v>
                </c:pt>
                <c:pt idx="324">
                  <c:v>214.91735422618393</c:v>
                </c:pt>
                <c:pt idx="325">
                  <c:v>214.91735422618393</c:v>
                </c:pt>
                <c:pt idx="326">
                  <c:v>214.9173542261839</c:v>
                </c:pt>
                <c:pt idx="327">
                  <c:v>214.91735422618393</c:v>
                </c:pt>
                <c:pt idx="328">
                  <c:v>214.91735422618393</c:v>
                </c:pt>
                <c:pt idx="329">
                  <c:v>214.9173542261839</c:v>
                </c:pt>
                <c:pt idx="330">
                  <c:v>214.91735422618393</c:v>
                </c:pt>
                <c:pt idx="331">
                  <c:v>214.91735422618393</c:v>
                </c:pt>
                <c:pt idx="332">
                  <c:v>214.91735422618396</c:v>
                </c:pt>
                <c:pt idx="333">
                  <c:v>214.9173542261839</c:v>
                </c:pt>
                <c:pt idx="334">
                  <c:v>214.91735422618393</c:v>
                </c:pt>
                <c:pt idx="335">
                  <c:v>214.9173542261839</c:v>
                </c:pt>
                <c:pt idx="336">
                  <c:v>214.91735422618393</c:v>
                </c:pt>
                <c:pt idx="337">
                  <c:v>214.91735422618393</c:v>
                </c:pt>
                <c:pt idx="338">
                  <c:v>214.9173542261839</c:v>
                </c:pt>
                <c:pt idx="339">
                  <c:v>214.91735422618393</c:v>
                </c:pt>
                <c:pt idx="340">
                  <c:v>214.9173542261839</c:v>
                </c:pt>
                <c:pt idx="341">
                  <c:v>214.91735422618393</c:v>
                </c:pt>
                <c:pt idx="342">
                  <c:v>214.9173542261839</c:v>
                </c:pt>
                <c:pt idx="343">
                  <c:v>214.91735422618393</c:v>
                </c:pt>
                <c:pt idx="344">
                  <c:v>214.9173542261839</c:v>
                </c:pt>
                <c:pt idx="345">
                  <c:v>214.91735422618393</c:v>
                </c:pt>
                <c:pt idx="346">
                  <c:v>214.91735422618393</c:v>
                </c:pt>
                <c:pt idx="347">
                  <c:v>214.91735422618393</c:v>
                </c:pt>
                <c:pt idx="348">
                  <c:v>214.9173542261839</c:v>
                </c:pt>
                <c:pt idx="349">
                  <c:v>214.9173542261839</c:v>
                </c:pt>
                <c:pt idx="350">
                  <c:v>214.91735422618393</c:v>
                </c:pt>
                <c:pt idx="351">
                  <c:v>214.91735422618393</c:v>
                </c:pt>
                <c:pt idx="352">
                  <c:v>214.9173542261839</c:v>
                </c:pt>
                <c:pt idx="353">
                  <c:v>214.91735422618393</c:v>
                </c:pt>
                <c:pt idx="354">
                  <c:v>214.9173542261839</c:v>
                </c:pt>
                <c:pt idx="355">
                  <c:v>214.91735422618393</c:v>
                </c:pt>
                <c:pt idx="356">
                  <c:v>214.91735422618393</c:v>
                </c:pt>
                <c:pt idx="357">
                  <c:v>214.91735422618396</c:v>
                </c:pt>
                <c:pt idx="358">
                  <c:v>214.9173542261839</c:v>
                </c:pt>
                <c:pt idx="359">
                  <c:v>214.91735422618393</c:v>
                </c:pt>
                <c:pt idx="360">
                  <c:v>214.9173542261839</c:v>
                </c:pt>
                <c:pt idx="361">
                  <c:v>214.91735422618393</c:v>
                </c:pt>
                <c:pt idx="362">
                  <c:v>214.91735422618393</c:v>
                </c:pt>
                <c:pt idx="363">
                  <c:v>214.9173542261839</c:v>
                </c:pt>
                <c:pt idx="364">
                  <c:v>214.9173542261839</c:v>
                </c:pt>
                <c:pt idx="365">
                  <c:v>214.91735422618393</c:v>
                </c:pt>
                <c:pt idx="366">
                  <c:v>214.91735422618393</c:v>
                </c:pt>
                <c:pt idx="367">
                  <c:v>214.9173542261839</c:v>
                </c:pt>
                <c:pt idx="368">
                  <c:v>214.91735422618393</c:v>
                </c:pt>
                <c:pt idx="369">
                  <c:v>214.91735422618393</c:v>
                </c:pt>
                <c:pt idx="370">
                  <c:v>214.9173542261839</c:v>
                </c:pt>
                <c:pt idx="371">
                  <c:v>214.91735422618393</c:v>
                </c:pt>
                <c:pt idx="372">
                  <c:v>214.91735422618393</c:v>
                </c:pt>
                <c:pt idx="373">
                  <c:v>214.9173542261839</c:v>
                </c:pt>
                <c:pt idx="374">
                  <c:v>214.91735422618393</c:v>
                </c:pt>
                <c:pt idx="375">
                  <c:v>214.91735422618393</c:v>
                </c:pt>
                <c:pt idx="376">
                  <c:v>214.9173542261839</c:v>
                </c:pt>
                <c:pt idx="377">
                  <c:v>214.91735422618393</c:v>
                </c:pt>
                <c:pt idx="378">
                  <c:v>214.91735422618393</c:v>
                </c:pt>
                <c:pt idx="379">
                  <c:v>214.9173542261839</c:v>
                </c:pt>
                <c:pt idx="380">
                  <c:v>214.9173542261839</c:v>
                </c:pt>
                <c:pt idx="381">
                  <c:v>214.9173542261839</c:v>
                </c:pt>
                <c:pt idx="382">
                  <c:v>214.9173542261839</c:v>
                </c:pt>
                <c:pt idx="383">
                  <c:v>214.91735422618393</c:v>
                </c:pt>
                <c:pt idx="384">
                  <c:v>214.91735422618393</c:v>
                </c:pt>
                <c:pt idx="385">
                  <c:v>214.9173542261839</c:v>
                </c:pt>
                <c:pt idx="386">
                  <c:v>214.9173542261839</c:v>
                </c:pt>
                <c:pt idx="387">
                  <c:v>214.91735422618393</c:v>
                </c:pt>
                <c:pt idx="388">
                  <c:v>214.9173542261839</c:v>
                </c:pt>
                <c:pt idx="389">
                  <c:v>214.91735422618393</c:v>
                </c:pt>
                <c:pt idx="390">
                  <c:v>214.91735422618393</c:v>
                </c:pt>
                <c:pt idx="391">
                  <c:v>214.91735422618396</c:v>
                </c:pt>
                <c:pt idx="392">
                  <c:v>214.9173542261839</c:v>
                </c:pt>
                <c:pt idx="393">
                  <c:v>214.91735422618393</c:v>
                </c:pt>
                <c:pt idx="394">
                  <c:v>214.91735422618393</c:v>
                </c:pt>
                <c:pt idx="395">
                  <c:v>214.9173542261839</c:v>
                </c:pt>
                <c:pt idx="396">
                  <c:v>214.91735422618393</c:v>
                </c:pt>
                <c:pt idx="397">
                  <c:v>214.91735422618396</c:v>
                </c:pt>
                <c:pt idx="398">
                  <c:v>214.9173542261839</c:v>
                </c:pt>
                <c:pt idx="399">
                  <c:v>214.91735422618393</c:v>
                </c:pt>
                <c:pt idx="400">
                  <c:v>214.91735422618393</c:v>
                </c:pt>
                <c:pt idx="401">
                  <c:v>214.91735422618393</c:v>
                </c:pt>
                <c:pt idx="402">
                  <c:v>214.91735422618393</c:v>
                </c:pt>
                <c:pt idx="403">
                  <c:v>214.91735422618393</c:v>
                </c:pt>
                <c:pt idx="404">
                  <c:v>214.9173542261839</c:v>
                </c:pt>
                <c:pt idx="405">
                  <c:v>214.91735422618393</c:v>
                </c:pt>
                <c:pt idx="406">
                  <c:v>214.91735422618393</c:v>
                </c:pt>
                <c:pt idx="407">
                  <c:v>214.9173542261839</c:v>
                </c:pt>
                <c:pt idx="408">
                  <c:v>214.91735422618393</c:v>
                </c:pt>
                <c:pt idx="409">
                  <c:v>214.91735422618393</c:v>
                </c:pt>
                <c:pt idx="410">
                  <c:v>214.9173542261839</c:v>
                </c:pt>
                <c:pt idx="411">
                  <c:v>214.91735422618393</c:v>
                </c:pt>
                <c:pt idx="412">
                  <c:v>214.9173542261839</c:v>
                </c:pt>
                <c:pt idx="413">
                  <c:v>214.9173542261839</c:v>
                </c:pt>
                <c:pt idx="414">
                  <c:v>214.9173542261839</c:v>
                </c:pt>
                <c:pt idx="415">
                  <c:v>214.91735422618393</c:v>
                </c:pt>
                <c:pt idx="416">
                  <c:v>214.9173542261839</c:v>
                </c:pt>
                <c:pt idx="417">
                  <c:v>214.9173542261839</c:v>
                </c:pt>
                <c:pt idx="418">
                  <c:v>214.91735422618393</c:v>
                </c:pt>
                <c:pt idx="419">
                  <c:v>214.9173542261839</c:v>
                </c:pt>
                <c:pt idx="420">
                  <c:v>214.91735422618393</c:v>
                </c:pt>
                <c:pt idx="421">
                  <c:v>214.9173542261839</c:v>
                </c:pt>
                <c:pt idx="422">
                  <c:v>214.9173542261839</c:v>
                </c:pt>
                <c:pt idx="423">
                  <c:v>214.9173542261839</c:v>
                </c:pt>
                <c:pt idx="424">
                  <c:v>214.9173542261839</c:v>
                </c:pt>
                <c:pt idx="425">
                  <c:v>214.91735422618393</c:v>
                </c:pt>
                <c:pt idx="426">
                  <c:v>214.91735422618396</c:v>
                </c:pt>
                <c:pt idx="427">
                  <c:v>214.9173542261839</c:v>
                </c:pt>
                <c:pt idx="428">
                  <c:v>214.91735422618393</c:v>
                </c:pt>
                <c:pt idx="429">
                  <c:v>214.9173542261839</c:v>
                </c:pt>
                <c:pt idx="430">
                  <c:v>214.91735422618393</c:v>
                </c:pt>
                <c:pt idx="431">
                  <c:v>214.91735422618393</c:v>
                </c:pt>
                <c:pt idx="432">
                  <c:v>214.9173542261839</c:v>
                </c:pt>
                <c:pt idx="433">
                  <c:v>214.9173542261839</c:v>
                </c:pt>
                <c:pt idx="434">
                  <c:v>214.91735422618393</c:v>
                </c:pt>
                <c:pt idx="435">
                  <c:v>214.91735422618393</c:v>
                </c:pt>
                <c:pt idx="436">
                  <c:v>214.9173542261839</c:v>
                </c:pt>
                <c:pt idx="437">
                  <c:v>214.91735422618393</c:v>
                </c:pt>
                <c:pt idx="438">
                  <c:v>214.9173542261839</c:v>
                </c:pt>
                <c:pt idx="439">
                  <c:v>214.91735422618393</c:v>
                </c:pt>
                <c:pt idx="440">
                  <c:v>214.91735422618393</c:v>
                </c:pt>
                <c:pt idx="441">
                  <c:v>214.91735422618393</c:v>
                </c:pt>
                <c:pt idx="442">
                  <c:v>214.91735422618393</c:v>
                </c:pt>
                <c:pt idx="443">
                  <c:v>214.91735422618393</c:v>
                </c:pt>
                <c:pt idx="444">
                  <c:v>214.91735422618393</c:v>
                </c:pt>
                <c:pt idx="445">
                  <c:v>214.91735422618393</c:v>
                </c:pt>
                <c:pt idx="446">
                  <c:v>214.91735422618393</c:v>
                </c:pt>
                <c:pt idx="447">
                  <c:v>214.91735422618393</c:v>
                </c:pt>
                <c:pt idx="448">
                  <c:v>214.9173542261839</c:v>
                </c:pt>
                <c:pt idx="449">
                  <c:v>214.9173542261839</c:v>
                </c:pt>
                <c:pt idx="450">
                  <c:v>214.91735422618393</c:v>
                </c:pt>
                <c:pt idx="451">
                  <c:v>214.9173542261839</c:v>
                </c:pt>
                <c:pt idx="452">
                  <c:v>214.9173542261839</c:v>
                </c:pt>
                <c:pt idx="453">
                  <c:v>214.91735422618393</c:v>
                </c:pt>
                <c:pt idx="454">
                  <c:v>214.91735422618393</c:v>
                </c:pt>
                <c:pt idx="455">
                  <c:v>214.91735422618393</c:v>
                </c:pt>
                <c:pt idx="456">
                  <c:v>214.91735422618393</c:v>
                </c:pt>
                <c:pt idx="457">
                  <c:v>214.9173542261839</c:v>
                </c:pt>
                <c:pt idx="458">
                  <c:v>214.91735422618393</c:v>
                </c:pt>
                <c:pt idx="459">
                  <c:v>214.91735422618393</c:v>
                </c:pt>
                <c:pt idx="460">
                  <c:v>214.9173542261839</c:v>
                </c:pt>
                <c:pt idx="461">
                  <c:v>214.91735422618393</c:v>
                </c:pt>
                <c:pt idx="462">
                  <c:v>214.9173542261839</c:v>
                </c:pt>
                <c:pt idx="463">
                  <c:v>214.9173542261839</c:v>
                </c:pt>
                <c:pt idx="464">
                  <c:v>214.91735422618393</c:v>
                </c:pt>
                <c:pt idx="465">
                  <c:v>214.91735422618393</c:v>
                </c:pt>
                <c:pt idx="466">
                  <c:v>214.9173542261839</c:v>
                </c:pt>
                <c:pt idx="467">
                  <c:v>214.91735422618393</c:v>
                </c:pt>
                <c:pt idx="468">
                  <c:v>214.91735422618393</c:v>
                </c:pt>
                <c:pt idx="469">
                  <c:v>214.91735422618393</c:v>
                </c:pt>
                <c:pt idx="470">
                  <c:v>214.91735422618393</c:v>
                </c:pt>
                <c:pt idx="471">
                  <c:v>214.91735422618393</c:v>
                </c:pt>
                <c:pt idx="472">
                  <c:v>214.91735422618393</c:v>
                </c:pt>
                <c:pt idx="473">
                  <c:v>214.9173542261839</c:v>
                </c:pt>
                <c:pt idx="474">
                  <c:v>214.91735422618393</c:v>
                </c:pt>
                <c:pt idx="475">
                  <c:v>214.91735422618393</c:v>
                </c:pt>
                <c:pt idx="476">
                  <c:v>214.91735422618393</c:v>
                </c:pt>
                <c:pt idx="477">
                  <c:v>214.9173542261839</c:v>
                </c:pt>
                <c:pt idx="478">
                  <c:v>214.91735422618393</c:v>
                </c:pt>
                <c:pt idx="479">
                  <c:v>214.91735422618393</c:v>
                </c:pt>
                <c:pt idx="480">
                  <c:v>214.91735422618393</c:v>
                </c:pt>
                <c:pt idx="481">
                  <c:v>214.91735422618393</c:v>
                </c:pt>
                <c:pt idx="482">
                  <c:v>214.9173542261839</c:v>
                </c:pt>
                <c:pt idx="483">
                  <c:v>214.91735422618393</c:v>
                </c:pt>
                <c:pt idx="484">
                  <c:v>214.9173542261839</c:v>
                </c:pt>
                <c:pt idx="485">
                  <c:v>214.9173542261839</c:v>
                </c:pt>
                <c:pt idx="486">
                  <c:v>214.91735422618393</c:v>
                </c:pt>
                <c:pt idx="487">
                  <c:v>214.91735422618393</c:v>
                </c:pt>
                <c:pt idx="488">
                  <c:v>214.9173542261839</c:v>
                </c:pt>
                <c:pt idx="489">
                  <c:v>214.9173542261839</c:v>
                </c:pt>
                <c:pt idx="490">
                  <c:v>214.91735422618393</c:v>
                </c:pt>
                <c:pt idx="491">
                  <c:v>214.91735422618393</c:v>
                </c:pt>
                <c:pt idx="492">
                  <c:v>214.9173542261839</c:v>
                </c:pt>
                <c:pt idx="493">
                  <c:v>214.91735422618393</c:v>
                </c:pt>
                <c:pt idx="494">
                  <c:v>214.91735422618393</c:v>
                </c:pt>
                <c:pt idx="495">
                  <c:v>214.91735422618393</c:v>
                </c:pt>
                <c:pt idx="496">
                  <c:v>214.91735422618393</c:v>
                </c:pt>
                <c:pt idx="497">
                  <c:v>214.91735422618393</c:v>
                </c:pt>
                <c:pt idx="498">
                  <c:v>214.91735422618393</c:v>
                </c:pt>
                <c:pt idx="499">
                  <c:v>214.9173542261839</c:v>
                </c:pt>
                <c:pt idx="500">
                  <c:v>214.91735422618393</c:v>
                </c:pt>
                <c:pt idx="501">
                  <c:v>214.9173542261839</c:v>
                </c:pt>
                <c:pt idx="502">
                  <c:v>214.91735422618393</c:v>
                </c:pt>
                <c:pt idx="503">
                  <c:v>214.91735422618393</c:v>
                </c:pt>
                <c:pt idx="504">
                  <c:v>214.9173542261839</c:v>
                </c:pt>
                <c:pt idx="505">
                  <c:v>214.91735422618393</c:v>
                </c:pt>
                <c:pt idx="506">
                  <c:v>214.91735422618393</c:v>
                </c:pt>
                <c:pt idx="507">
                  <c:v>214.9173542261839</c:v>
                </c:pt>
                <c:pt idx="508">
                  <c:v>214.91735422618393</c:v>
                </c:pt>
                <c:pt idx="509">
                  <c:v>214.91735422618393</c:v>
                </c:pt>
                <c:pt idx="510">
                  <c:v>214.9173542261839</c:v>
                </c:pt>
                <c:pt idx="511">
                  <c:v>214.9173542261839</c:v>
                </c:pt>
                <c:pt idx="512">
                  <c:v>214.91735422618393</c:v>
                </c:pt>
                <c:pt idx="513">
                  <c:v>214.91735422618393</c:v>
                </c:pt>
                <c:pt idx="514">
                  <c:v>214.9173542261839</c:v>
                </c:pt>
                <c:pt idx="515">
                  <c:v>214.91735422618393</c:v>
                </c:pt>
                <c:pt idx="516">
                  <c:v>214.9173542261839</c:v>
                </c:pt>
                <c:pt idx="517">
                  <c:v>214.91735422618393</c:v>
                </c:pt>
                <c:pt idx="518">
                  <c:v>214.91735422618393</c:v>
                </c:pt>
                <c:pt idx="519">
                  <c:v>214.9173542261839</c:v>
                </c:pt>
                <c:pt idx="520">
                  <c:v>214.91735422618393</c:v>
                </c:pt>
                <c:pt idx="521">
                  <c:v>214.9173542261839</c:v>
                </c:pt>
                <c:pt idx="522">
                  <c:v>214.9173542261839</c:v>
                </c:pt>
                <c:pt idx="523">
                  <c:v>214.9173542261839</c:v>
                </c:pt>
                <c:pt idx="524">
                  <c:v>214.91735422618393</c:v>
                </c:pt>
                <c:pt idx="525">
                  <c:v>214.91735422618393</c:v>
                </c:pt>
                <c:pt idx="526">
                  <c:v>214.91735422618396</c:v>
                </c:pt>
                <c:pt idx="527">
                  <c:v>214.9173542261839</c:v>
                </c:pt>
                <c:pt idx="528">
                  <c:v>214.91735422618393</c:v>
                </c:pt>
                <c:pt idx="529">
                  <c:v>214.9173542261839</c:v>
                </c:pt>
                <c:pt idx="530">
                  <c:v>214.91735422618393</c:v>
                </c:pt>
                <c:pt idx="531">
                  <c:v>214.91735422618393</c:v>
                </c:pt>
                <c:pt idx="532">
                  <c:v>214.91735422618396</c:v>
                </c:pt>
                <c:pt idx="533">
                  <c:v>214.9173542261839</c:v>
                </c:pt>
                <c:pt idx="534">
                  <c:v>214.91735422618393</c:v>
                </c:pt>
                <c:pt idx="535">
                  <c:v>214.91735422618396</c:v>
                </c:pt>
                <c:pt idx="536">
                  <c:v>214.9173542261839</c:v>
                </c:pt>
                <c:pt idx="537">
                  <c:v>214.91735422618393</c:v>
                </c:pt>
                <c:pt idx="538">
                  <c:v>214.9173542261839</c:v>
                </c:pt>
                <c:pt idx="539">
                  <c:v>214.91735422618393</c:v>
                </c:pt>
                <c:pt idx="540">
                  <c:v>214.91735422618393</c:v>
                </c:pt>
                <c:pt idx="541">
                  <c:v>214.91735422618393</c:v>
                </c:pt>
                <c:pt idx="542">
                  <c:v>214.91735422618393</c:v>
                </c:pt>
                <c:pt idx="543">
                  <c:v>214.91735422618393</c:v>
                </c:pt>
                <c:pt idx="544">
                  <c:v>214.91735422618393</c:v>
                </c:pt>
                <c:pt idx="545">
                  <c:v>214.9173542261839</c:v>
                </c:pt>
                <c:pt idx="546">
                  <c:v>214.91735422618393</c:v>
                </c:pt>
                <c:pt idx="547">
                  <c:v>214.91735422618393</c:v>
                </c:pt>
                <c:pt idx="548">
                  <c:v>214.9173542261839</c:v>
                </c:pt>
                <c:pt idx="549">
                  <c:v>214.91735422618393</c:v>
                </c:pt>
                <c:pt idx="550">
                  <c:v>214.91735422618393</c:v>
                </c:pt>
                <c:pt idx="551">
                  <c:v>214.91735422618396</c:v>
                </c:pt>
                <c:pt idx="552">
                  <c:v>214.91735422618393</c:v>
                </c:pt>
                <c:pt idx="553">
                  <c:v>214.91735422618393</c:v>
                </c:pt>
                <c:pt idx="554">
                  <c:v>214.9173542261839</c:v>
                </c:pt>
                <c:pt idx="555">
                  <c:v>214.9173542261839</c:v>
                </c:pt>
                <c:pt idx="556">
                  <c:v>214.91735422618393</c:v>
                </c:pt>
                <c:pt idx="557">
                  <c:v>214.91735422618396</c:v>
                </c:pt>
                <c:pt idx="558">
                  <c:v>214.91735422618393</c:v>
                </c:pt>
                <c:pt idx="559">
                  <c:v>214.91735422618393</c:v>
                </c:pt>
                <c:pt idx="560">
                  <c:v>214.9173542261839</c:v>
                </c:pt>
                <c:pt idx="561">
                  <c:v>214.91735422618393</c:v>
                </c:pt>
                <c:pt idx="562">
                  <c:v>214.9173542261839</c:v>
                </c:pt>
                <c:pt idx="563">
                  <c:v>214.9173542261839</c:v>
                </c:pt>
                <c:pt idx="564">
                  <c:v>214.91735422618393</c:v>
                </c:pt>
                <c:pt idx="565">
                  <c:v>214.91735422618393</c:v>
                </c:pt>
                <c:pt idx="566">
                  <c:v>214.91735422618393</c:v>
                </c:pt>
                <c:pt idx="567">
                  <c:v>214.9173542261839</c:v>
                </c:pt>
                <c:pt idx="568">
                  <c:v>214.91735422618393</c:v>
                </c:pt>
                <c:pt idx="569">
                  <c:v>214.91735422618393</c:v>
                </c:pt>
                <c:pt idx="570">
                  <c:v>214.91735422618393</c:v>
                </c:pt>
                <c:pt idx="571">
                  <c:v>214.9173542261839</c:v>
                </c:pt>
                <c:pt idx="572">
                  <c:v>214.91735422618393</c:v>
                </c:pt>
                <c:pt idx="573">
                  <c:v>214.91735422618393</c:v>
                </c:pt>
                <c:pt idx="574">
                  <c:v>214.91735422618393</c:v>
                </c:pt>
                <c:pt idx="575">
                  <c:v>214.91735422618393</c:v>
                </c:pt>
                <c:pt idx="576">
                  <c:v>214.91735422618393</c:v>
                </c:pt>
                <c:pt idx="577">
                  <c:v>214.91735422618393</c:v>
                </c:pt>
                <c:pt idx="578">
                  <c:v>214.91735422618393</c:v>
                </c:pt>
                <c:pt idx="579">
                  <c:v>214.9173542261839</c:v>
                </c:pt>
                <c:pt idx="580">
                  <c:v>214.91735422618393</c:v>
                </c:pt>
                <c:pt idx="581">
                  <c:v>214.91735422618393</c:v>
                </c:pt>
                <c:pt idx="582">
                  <c:v>214.9173542261839</c:v>
                </c:pt>
                <c:pt idx="583">
                  <c:v>214.9173542261839</c:v>
                </c:pt>
                <c:pt idx="584">
                  <c:v>214.91735422618393</c:v>
                </c:pt>
                <c:pt idx="585">
                  <c:v>214.91735422618396</c:v>
                </c:pt>
                <c:pt idx="586">
                  <c:v>214.91735422618393</c:v>
                </c:pt>
                <c:pt idx="587">
                  <c:v>214.91735422618393</c:v>
                </c:pt>
                <c:pt idx="588">
                  <c:v>214.9173542261839</c:v>
                </c:pt>
                <c:pt idx="589">
                  <c:v>214.9173542261839</c:v>
                </c:pt>
                <c:pt idx="590">
                  <c:v>214.91735422618393</c:v>
                </c:pt>
                <c:pt idx="591">
                  <c:v>214.91735422618396</c:v>
                </c:pt>
                <c:pt idx="592">
                  <c:v>214.9173542261839</c:v>
                </c:pt>
                <c:pt idx="593">
                  <c:v>214.91735422618393</c:v>
                </c:pt>
                <c:pt idx="594">
                  <c:v>214.91735422618393</c:v>
                </c:pt>
                <c:pt idx="595">
                  <c:v>214.91735422618393</c:v>
                </c:pt>
                <c:pt idx="596">
                  <c:v>214.9173542261839</c:v>
                </c:pt>
                <c:pt idx="597">
                  <c:v>214.91735422618393</c:v>
                </c:pt>
                <c:pt idx="598">
                  <c:v>214.9173542261839</c:v>
                </c:pt>
                <c:pt idx="599">
                  <c:v>214.91735422618393</c:v>
                </c:pt>
                <c:pt idx="600">
                  <c:v>214.91735422618393</c:v>
                </c:pt>
                <c:pt idx="601">
                  <c:v>214.9173542261839</c:v>
                </c:pt>
                <c:pt idx="602">
                  <c:v>214.91735422618393</c:v>
                </c:pt>
                <c:pt idx="603">
                  <c:v>214.91735422618393</c:v>
                </c:pt>
                <c:pt idx="604">
                  <c:v>214.91735422618396</c:v>
                </c:pt>
                <c:pt idx="605">
                  <c:v>214.9173542261839</c:v>
                </c:pt>
                <c:pt idx="606">
                  <c:v>214.91735422618393</c:v>
                </c:pt>
                <c:pt idx="607">
                  <c:v>214.9173542261839</c:v>
                </c:pt>
                <c:pt idx="608">
                  <c:v>214.9173542261839</c:v>
                </c:pt>
                <c:pt idx="609">
                  <c:v>214.91735422618393</c:v>
                </c:pt>
                <c:pt idx="610">
                  <c:v>214.91735422618393</c:v>
                </c:pt>
                <c:pt idx="611">
                  <c:v>214.91735422618393</c:v>
                </c:pt>
                <c:pt idx="612">
                  <c:v>214.9173542261839</c:v>
                </c:pt>
                <c:pt idx="613">
                  <c:v>214.91735422618393</c:v>
                </c:pt>
                <c:pt idx="614">
                  <c:v>214.91735422618393</c:v>
                </c:pt>
                <c:pt idx="615">
                  <c:v>214.91735422618393</c:v>
                </c:pt>
                <c:pt idx="616">
                  <c:v>214.91735422618393</c:v>
                </c:pt>
                <c:pt idx="617">
                  <c:v>214.9173542261839</c:v>
                </c:pt>
                <c:pt idx="618">
                  <c:v>214.91735422618393</c:v>
                </c:pt>
                <c:pt idx="619">
                  <c:v>214.9173542261839</c:v>
                </c:pt>
                <c:pt idx="620">
                  <c:v>214.9173542261839</c:v>
                </c:pt>
                <c:pt idx="621">
                  <c:v>214.91735422618393</c:v>
                </c:pt>
                <c:pt idx="622">
                  <c:v>214.91735422618393</c:v>
                </c:pt>
                <c:pt idx="623">
                  <c:v>214.9173542261839</c:v>
                </c:pt>
                <c:pt idx="624">
                  <c:v>214.91735422618393</c:v>
                </c:pt>
                <c:pt idx="625">
                  <c:v>214.91735422618393</c:v>
                </c:pt>
                <c:pt idx="626">
                  <c:v>214.91735422618396</c:v>
                </c:pt>
                <c:pt idx="627">
                  <c:v>214.9173542261839</c:v>
                </c:pt>
                <c:pt idx="628">
                  <c:v>214.91735422618393</c:v>
                </c:pt>
                <c:pt idx="629">
                  <c:v>214.9173542261839</c:v>
                </c:pt>
                <c:pt idx="630">
                  <c:v>214.91735422618393</c:v>
                </c:pt>
                <c:pt idx="631">
                  <c:v>214.91735422618393</c:v>
                </c:pt>
                <c:pt idx="632">
                  <c:v>214.9173542261839</c:v>
                </c:pt>
                <c:pt idx="633">
                  <c:v>214.91735422618393</c:v>
                </c:pt>
                <c:pt idx="634">
                  <c:v>214.9173542261839</c:v>
                </c:pt>
                <c:pt idx="635">
                  <c:v>214.9173542261839</c:v>
                </c:pt>
                <c:pt idx="636">
                  <c:v>214.91735422618393</c:v>
                </c:pt>
                <c:pt idx="637">
                  <c:v>214.91735422618393</c:v>
                </c:pt>
                <c:pt idx="638">
                  <c:v>214.91735422618393</c:v>
                </c:pt>
                <c:pt idx="639">
                  <c:v>214.91735422618393</c:v>
                </c:pt>
                <c:pt idx="640">
                  <c:v>214.91735422618393</c:v>
                </c:pt>
                <c:pt idx="641">
                  <c:v>214.91735422618393</c:v>
                </c:pt>
                <c:pt idx="642">
                  <c:v>214.9173542261839</c:v>
                </c:pt>
                <c:pt idx="643">
                  <c:v>214.91735422618393</c:v>
                </c:pt>
                <c:pt idx="644">
                  <c:v>214.91735422618393</c:v>
                </c:pt>
                <c:pt idx="645">
                  <c:v>214.9173542261839</c:v>
                </c:pt>
                <c:pt idx="646">
                  <c:v>214.9173542261839</c:v>
                </c:pt>
                <c:pt idx="647">
                  <c:v>214.91735422618393</c:v>
                </c:pt>
                <c:pt idx="648">
                  <c:v>214.91735422618396</c:v>
                </c:pt>
                <c:pt idx="649">
                  <c:v>214.9173542261839</c:v>
                </c:pt>
                <c:pt idx="650">
                  <c:v>214.91735422618393</c:v>
                </c:pt>
                <c:pt idx="651">
                  <c:v>214.9173542261839</c:v>
                </c:pt>
                <c:pt idx="652">
                  <c:v>214.91735422618393</c:v>
                </c:pt>
                <c:pt idx="653">
                  <c:v>214.91735422618393</c:v>
                </c:pt>
                <c:pt idx="654">
                  <c:v>214.9173542261839</c:v>
                </c:pt>
                <c:pt idx="655">
                  <c:v>214.91735422618393</c:v>
                </c:pt>
                <c:pt idx="656">
                  <c:v>214.9173542261839</c:v>
                </c:pt>
                <c:pt idx="657">
                  <c:v>214.9173542261839</c:v>
                </c:pt>
                <c:pt idx="658">
                  <c:v>214.9173542261839</c:v>
                </c:pt>
                <c:pt idx="659">
                  <c:v>214.91735422618393</c:v>
                </c:pt>
                <c:pt idx="660">
                  <c:v>214.9173542261839</c:v>
                </c:pt>
                <c:pt idx="661">
                  <c:v>214.9173542261839</c:v>
                </c:pt>
                <c:pt idx="662">
                  <c:v>214.91735422618393</c:v>
                </c:pt>
                <c:pt idx="663">
                  <c:v>214.91735422618396</c:v>
                </c:pt>
                <c:pt idx="664">
                  <c:v>214.9173542261839</c:v>
                </c:pt>
                <c:pt idx="665">
                  <c:v>214.91735422618393</c:v>
                </c:pt>
                <c:pt idx="666">
                  <c:v>214.91735422618393</c:v>
                </c:pt>
                <c:pt idx="667">
                  <c:v>214.91735422618396</c:v>
                </c:pt>
                <c:pt idx="668">
                  <c:v>214.91735422618393</c:v>
                </c:pt>
                <c:pt idx="669">
                  <c:v>214.91735422618396</c:v>
                </c:pt>
                <c:pt idx="670">
                  <c:v>214.91735422618396</c:v>
                </c:pt>
                <c:pt idx="671">
                  <c:v>214.9173542261839</c:v>
                </c:pt>
                <c:pt idx="672">
                  <c:v>214.91735422618393</c:v>
                </c:pt>
                <c:pt idx="673">
                  <c:v>214.9173542261839</c:v>
                </c:pt>
                <c:pt idx="674">
                  <c:v>214.91735422618393</c:v>
                </c:pt>
                <c:pt idx="675">
                  <c:v>214.91735422618393</c:v>
                </c:pt>
                <c:pt idx="676">
                  <c:v>214.91735422618396</c:v>
                </c:pt>
                <c:pt idx="677">
                  <c:v>214.91735422618393</c:v>
                </c:pt>
                <c:pt idx="678">
                  <c:v>214.91735422618393</c:v>
                </c:pt>
                <c:pt idx="679">
                  <c:v>214.91735422618393</c:v>
                </c:pt>
                <c:pt idx="680">
                  <c:v>214.9173542261839</c:v>
                </c:pt>
                <c:pt idx="681">
                  <c:v>214.91735422618393</c:v>
                </c:pt>
                <c:pt idx="682">
                  <c:v>214.9173542261839</c:v>
                </c:pt>
                <c:pt idx="683">
                  <c:v>214.91735422618393</c:v>
                </c:pt>
                <c:pt idx="684">
                  <c:v>214.91735422618393</c:v>
                </c:pt>
                <c:pt idx="685">
                  <c:v>214.91735422618393</c:v>
                </c:pt>
                <c:pt idx="686">
                  <c:v>214.9173542261839</c:v>
                </c:pt>
                <c:pt idx="687">
                  <c:v>214.91735422618393</c:v>
                </c:pt>
                <c:pt idx="688">
                  <c:v>214.91735422618393</c:v>
                </c:pt>
                <c:pt idx="689">
                  <c:v>214.91735422618393</c:v>
                </c:pt>
                <c:pt idx="690">
                  <c:v>214.9173542261839</c:v>
                </c:pt>
                <c:pt idx="691">
                  <c:v>214.91735422618393</c:v>
                </c:pt>
                <c:pt idx="692">
                  <c:v>214.91735422618396</c:v>
                </c:pt>
                <c:pt idx="693">
                  <c:v>214.91735422618393</c:v>
                </c:pt>
                <c:pt idx="694">
                  <c:v>214.91735422618393</c:v>
                </c:pt>
                <c:pt idx="695">
                  <c:v>214.9173542261839</c:v>
                </c:pt>
                <c:pt idx="696">
                  <c:v>214.91735422618393</c:v>
                </c:pt>
                <c:pt idx="697">
                  <c:v>214.9173542261839</c:v>
                </c:pt>
                <c:pt idx="698">
                  <c:v>214.9173542261839</c:v>
                </c:pt>
                <c:pt idx="699">
                  <c:v>214.91735422618393</c:v>
                </c:pt>
                <c:pt idx="700">
                  <c:v>214.91735422618393</c:v>
                </c:pt>
                <c:pt idx="701">
                  <c:v>214.9173542261839</c:v>
                </c:pt>
                <c:pt idx="702">
                  <c:v>214.91735422618393</c:v>
                </c:pt>
                <c:pt idx="703">
                  <c:v>214.91735422618393</c:v>
                </c:pt>
                <c:pt idx="704">
                  <c:v>214.9173542261839</c:v>
                </c:pt>
                <c:pt idx="705">
                  <c:v>214.9173542261839</c:v>
                </c:pt>
                <c:pt idx="706">
                  <c:v>214.91735422618393</c:v>
                </c:pt>
                <c:pt idx="707">
                  <c:v>214.91735422618393</c:v>
                </c:pt>
                <c:pt idx="708">
                  <c:v>214.9173542261839</c:v>
                </c:pt>
                <c:pt idx="709">
                  <c:v>214.9173542261839</c:v>
                </c:pt>
                <c:pt idx="710">
                  <c:v>214.91735422618393</c:v>
                </c:pt>
                <c:pt idx="711">
                  <c:v>214.91735422618393</c:v>
                </c:pt>
                <c:pt idx="712">
                  <c:v>214.9173542261839</c:v>
                </c:pt>
                <c:pt idx="713">
                  <c:v>214.91735422618393</c:v>
                </c:pt>
                <c:pt idx="714">
                  <c:v>214.91735422618393</c:v>
                </c:pt>
                <c:pt idx="715">
                  <c:v>214.91735422618393</c:v>
                </c:pt>
                <c:pt idx="716">
                  <c:v>214.91735422618393</c:v>
                </c:pt>
                <c:pt idx="717">
                  <c:v>214.9173542261839</c:v>
                </c:pt>
                <c:pt idx="718">
                  <c:v>214.91735422618393</c:v>
                </c:pt>
                <c:pt idx="719">
                  <c:v>214.91735422618393</c:v>
                </c:pt>
                <c:pt idx="720">
                  <c:v>214.91735422618393</c:v>
                </c:pt>
                <c:pt idx="721">
                  <c:v>214.91735422618393</c:v>
                </c:pt>
                <c:pt idx="722">
                  <c:v>214.91735422618393</c:v>
                </c:pt>
                <c:pt idx="723">
                  <c:v>214.9173542261839</c:v>
                </c:pt>
                <c:pt idx="724">
                  <c:v>214.9173542261839</c:v>
                </c:pt>
                <c:pt idx="725">
                  <c:v>214.91735422618393</c:v>
                </c:pt>
                <c:pt idx="726">
                  <c:v>214.91735422618396</c:v>
                </c:pt>
                <c:pt idx="727">
                  <c:v>214.9173542261839</c:v>
                </c:pt>
                <c:pt idx="728">
                  <c:v>214.91735422618393</c:v>
                </c:pt>
                <c:pt idx="729">
                  <c:v>214.9173542261839</c:v>
                </c:pt>
                <c:pt idx="730">
                  <c:v>214.91735422618393</c:v>
                </c:pt>
                <c:pt idx="731">
                  <c:v>214.91735422618393</c:v>
                </c:pt>
                <c:pt idx="732">
                  <c:v>214.9173542261839</c:v>
                </c:pt>
                <c:pt idx="733">
                  <c:v>214.9173542261839</c:v>
                </c:pt>
                <c:pt idx="734">
                  <c:v>214.9173542261839</c:v>
                </c:pt>
                <c:pt idx="735">
                  <c:v>214.91735422618393</c:v>
                </c:pt>
                <c:pt idx="736">
                  <c:v>214.9173542261839</c:v>
                </c:pt>
                <c:pt idx="737">
                  <c:v>214.91735422618393</c:v>
                </c:pt>
                <c:pt idx="738">
                  <c:v>214.91735422618393</c:v>
                </c:pt>
                <c:pt idx="739">
                  <c:v>214.9173542261839</c:v>
                </c:pt>
                <c:pt idx="740">
                  <c:v>214.91735422618393</c:v>
                </c:pt>
                <c:pt idx="741">
                  <c:v>214.91735422618393</c:v>
                </c:pt>
                <c:pt idx="742">
                  <c:v>214.9173542261839</c:v>
                </c:pt>
                <c:pt idx="743">
                  <c:v>214.91735422618393</c:v>
                </c:pt>
                <c:pt idx="744">
                  <c:v>214.91735422618393</c:v>
                </c:pt>
                <c:pt idx="745">
                  <c:v>214.91735422618396</c:v>
                </c:pt>
                <c:pt idx="746">
                  <c:v>214.91735422618393</c:v>
                </c:pt>
                <c:pt idx="747">
                  <c:v>214.91735422618393</c:v>
                </c:pt>
                <c:pt idx="748">
                  <c:v>214.91735422618393</c:v>
                </c:pt>
                <c:pt idx="749">
                  <c:v>214.9173542261839</c:v>
                </c:pt>
                <c:pt idx="750">
                  <c:v>214.91735422618393</c:v>
                </c:pt>
                <c:pt idx="751">
                  <c:v>214.91735422618393</c:v>
                </c:pt>
                <c:pt idx="752">
                  <c:v>214.91735422618393</c:v>
                </c:pt>
                <c:pt idx="753">
                  <c:v>214.91735422618393</c:v>
                </c:pt>
                <c:pt idx="754">
                  <c:v>214.91735422618393</c:v>
                </c:pt>
                <c:pt idx="755">
                  <c:v>214.91735422618393</c:v>
                </c:pt>
                <c:pt idx="756">
                  <c:v>214.91735422618393</c:v>
                </c:pt>
                <c:pt idx="757">
                  <c:v>214.91735422618393</c:v>
                </c:pt>
                <c:pt idx="758">
                  <c:v>214.9173542261839</c:v>
                </c:pt>
                <c:pt idx="759">
                  <c:v>214.91735422618393</c:v>
                </c:pt>
                <c:pt idx="760">
                  <c:v>214.91735422618393</c:v>
                </c:pt>
                <c:pt idx="761">
                  <c:v>214.9173542261839</c:v>
                </c:pt>
                <c:pt idx="762">
                  <c:v>214.91735422618393</c:v>
                </c:pt>
                <c:pt idx="763">
                  <c:v>214.91735422618393</c:v>
                </c:pt>
                <c:pt idx="764">
                  <c:v>214.9173542261839</c:v>
                </c:pt>
                <c:pt idx="765">
                  <c:v>214.91735422618393</c:v>
                </c:pt>
                <c:pt idx="766">
                  <c:v>214.91735422618393</c:v>
                </c:pt>
                <c:pt idx="767">
                  <c:v>214.91735422618396</c:v>
                </c:pt>
                <c:pt idx="768">
                  <c:v>214.9173542261839</c:v>
                </c:pt>
                <c:pt idx="769">
                  <c:v>214.91735422618393</c:v>
                </c:pt>
                <c:pt idx="770">
                  <c:v>214.9173542261839</c:v>
                </c:pt>
                <c:pt idx="771">
                  <c:v>214.9173542261839</c:v>
                </c:pt>
                <c:pt idx="772">
                  <c:v>214.91735422618393</c:v>
                </c:pt>
                <c:pt idx="773">
                  <c:v>214.9173542261839</c:v>
                </c:pt>
                <c:pt idx="774">
                  <c:v>214.91735422618393</c:v>
                </c:pt>
                <c:pt idx="775">
                  <c:v>214.9173542261839</c:v>
                </c:pt>
                <c:pt idx="776">
                  <c:v>214.9173542261839</c:v>
                </c:pt>
                <c:pt idx="777">
                  <c:v>214.91735422618393</c:v>
                </c:pt>
                <c:pt idx="778">
                  <c:v>214.91735422618393</c:v>
                </c:pt>
                <c:pt idx="779">
                  <c:v>214.91735422618393</c:v>
                </c:pt>
                <c:pt idx="780">
                  <c:v>214.9173542261839</c:v>
                </c:pt>
                <c:pt idx="781">
                  <c:v>214.91735422618393</c:v>
                </c:pt>
                <c:pt idx="782">
                  <c:v>214.91735422618396</c:v>
                </c:pt>
                <c:pt idx="783">
                  <c:v>214.9173542261839</c:v>
                </c:pt>
                <c:pt idx="784">
                  <c:v>214.91735422618393</c:v>
                </c:pt>
                <c:pt idx="785">
                  <c:v>214.91735422618393</c:v>
                </c:pt>
                <c:pt idx="786">
                  <c:v>214.9173542261839</c:v>
                </c:pt>
                <c:pt idx="787">
                  <c:v>214.9173542261839</c:v>
                </c:pt>
                <c:pt idx="788">
                  <c:v>214.91735422618393</c:v>
                </c:pt>
                <c:pt idx="789">
                  <c:v>214.9173542261839</c:v>
                </c:pt>
                <c:pt idx="790">
                  <c:v>214.9173542261839</c:v>
                </c:pt>
                <c:pt idx="791">
                  <c:v>214.91735422618393</c:v>
                </c:pt>
                <c:pt idx="792">
                  <c:v>214.91735422618396</c:v>
                </c:pt>
                <c:pt idx="793">
                  <c:v>214.91735422618393</c:v>
                </c:pt>
                <c:pt idx="794">
                  <c:v>214.91735422618393</c:v>
                </c:pt>
                <c:pt idx="795">
                  <c:v>214.9173542261839</c:v>
                </c:pt>
                <c:pt idx="796">
                  <c:v>214.91735422618393</c:v>
                </c:pt>
                <c:pt idx="797">
                  <c:v>214.9173542261839</c:v>
                </c:pt>
                <c:pt idx="798">
                  <c:v>214.91735422618393</c:v>
                </c:pt>
                <c:pt idx="799">
                  <c:v>214.91735422618393</c:v>
                </c:pt>
                <c:pt idx="800">
                  <c:v>214.91735422618393</c:v>
                </c:pt>
                <c:pt idx="801">
                  <c:v>214.9173542261839</c:v>
                </c:pt>
                <c:pt idx="802">
                  <c:v>214.9173542261839</c:v>
                </c:pt>
                <c:pt idx="803">
                  <c:v>214.9173542261839</c:v>
                </c:pt>
                <c:pt idx="804">
                  <c:v>214.9173542261839</c:v>
                </c:pt>
                <c:pt idx="805">
                  <c:v>214.9173542261839</c:v>
                </c:pt>
                <c:pt idx="806">
                  <c:v>214.91735422618393</c:v>
                </c:pt>
                <c:pt idx="807">
                  <c:v>214.91735422618393</c:v>
                </c:pt>
                <c:pt idx="808">
                  <c:v>214.91735422618396</c:v>
                </c:pt>
                <c:pt idx="809">
                  <c:v>214.9173542261839</c:v>
                </c:pt>
                <c:pt idx="810">
                  <c:v>214.91735422618393</c:v>
                </c:pt>
                <c:pt idx="811">
                  <c:v>214.91735422618396</c:v>
                </c:pt>
                <c:pt idx="812">
                  <c:v>214.91735422618393</c:v>
                </c:pt>
                <c:pt idx="813">
                  <c:v>214.91735422618393</c:v>
                </c:pt>
                <c:pt idx="814">
                  <c:v>214.9173542261839</c:v>
                </c:pt>
                <c:pt idx="815">
                  <c:v>214.91735422618393</c:v>
                </c:pt>
                <c:pt idx="816">
                  <c:v>214.91735422618393</c:v>
                </c:pt>
                <c:pt idx="817">
                  <c:v>214.9173542261839</c:v>
                </c:pt>
                <c:pt idx="818">
                  <c:v>214.91735422618393</c:v>
                </c:pt>
                <c:pt idx="819">
                  <c:v>214.91735422618393</c:v>
                </c:pt>
                <c:pt idx="820">
                  <c:v>214.91735422618393</c:v>
                </c:pt>
                <c:pt idx="821">
                  <c:v>214.91735422618393</c:v>
                </c:pt>
                <c:pt idx="822">
                  <c:v>214.91735422618393</c:v>
                </c:pt>
                <c:pt idx="823">
                  <c:v>214.9173542261839</c:v>
                </c:pt>
                <c:pt idx="824">
                  <c:v>214.9173542261839</c:v>
                </c:pt>
                <c:pt idx="825">
                  <c:v>214.91735422618393</c:v>
                </c:pt>
                <c:pt idx="826">
                  <c:v>214.91735422618393</c:v>
                </c:pt>
                <c:pt idx="827">
                  <c:v>214.9173542261839</c:v>
                </c:pt>
                <c:pt idx="828">
                  <c:v>214.91735422618393</c:v>
                </c:pt>
                <c:pt idx="829">
                  <c:v>214.91735422618393</c:v>
                </c:pt>
                <c:pt idx="830">
                  <c:v>214.9173542261839</c:v>
                </c:pt>
                <c:pt idx="831">
                  <c:v>214.91735422618393</c:v>
                </c:pt>
                <c:pt idx="832">
                  <c:v>214.91735422618393</c:v>
                </c:pt>
                <c:pt idx="833">
                  <c:v>214.9173542261839</c:v>
                </c:pt>
                <c:pt idx="834">
                  <c:v>214.91735422618393</c:v>
                </c:pt>
                <c:pt idx="835">
                  <c:v>214.91735422618393</c:v>
                </c:pt>
                <c:pt idx="836">
                  <c:v>214.91735422618393</c:v>
                </c:pt>
                <c:pt idx="837">
                  <c:v>214.91735422618393</c:v>
                </c:pt>
                <c:pt idx="838">
                  <c:v>214.9173542261839</c:v>
                </c:pt>
                <c:pt idx="839">
                  <c:v>214.9173542261839</c:v>
                </c:pt>
                <c:pt idx="840">
                  <c:v>214.91735422618393</c:v>
                </c:pt>
                <c:pt idx="841">
                  <c:v>214.91735422618393</c:v>
                </c:pt>
                <c:pt idx="842">
                  <c:v>214.9173542261839</c:v>
                </c:pt>
                <c:pt idx="843">
                  <c:v>214.91735422618393</c:v>
                </c:pt>
                <c:pt idx="844">
                  <c:v>214.91735422618393</c:v>
                </c:pt>
                <c:pt idx="845">
                  <c:v>214.9173542261839</c:v>
                </c:pt>
                <c:pt idx="846">
                  <c:v>214.91735422618393</c:v>
                </c:pt>
                <c:pt idx="847">
                  <c:v>214.91735422618393</c:v>
                </c:pt>
                <c:pt idx="848">
                  <c:v>214.9173542261839</c:v>
                </c:pt>
                <c:pt idx="849">
                  <c:v>214.9173542261839</c:v>
                </c:pt>
                <c:pt idx="850">
                  <c:v>214.91735422618393</c:v>
                </c:pt>
                <c:pt idx="851">
                  <c:v>214.91735422618393</c:v>
                </c:pt>
                <c:pt idx="852">
                  <c:v>214.91735422618393</c:v>
                </c:pt>
                <c:pt idx="853">
                  <c:v>214.91735422618393</c:v>
                </c:pt>
                <c:pt idx="854">
                  <c:v>214.91735422618393</c:v>
                </c:pt>
                <c:pt idx="855">
                  <c:v>214.91735422618393</c:v>
                </c:pt>
                <c:pt idx="856">
                  <c:v>214.91735422618393</c:v>
                </c:pt>
                <c:pt idx="857">
                  <c:v>214.91735422618393</c:v>
                </c:pt>
                <c:pt idx="858">
                  <c:v>214.9173542261839</c:v>
                </c:pt>
                <c:pt idx="859">
                  <c:v>214.91735422618393</c:v>
                </c:pt>
                <c:pt idx="860">
                  <c:v>214.91735422618393</c:v>
                </c:pt>
                <c:pt idx="861">
                  <c:v>214.9173542261839</c:v>
                </c:pt>
                <c:pt idx="862">
                  <c:v>214.91735422618393</c:v>
                </c:pt>
                <c:pt idx="863">
                  <c:v>214.91735422618393</c:v>
                </c:pt>
                <c:pt idx="864">
                  <c:v>214.9173542261839</c:v>
                </c:pt>
                <c:pt idx="865">
                  <c:v>214.91735422618393</c:v>
                </c:pt>
                <c:pt idx="866">
                  <c:v>214.91735422618393</c:v>
                </c:pt>
                <c:pt idx="867">
                  <c:v>214.91735422618396</c:v>
                </c:pt>
                <c:pt idx="868">
                  <c:v>214.9173542261839</c:v>
                </c:pt>
                <c:pt idx="869">
                  <c:v>214.91735422618393</c:v>
                </c:pt>
                <c:pt idx="870">
                  <c:v>214.9173542261839</c:v>
                </c:pt>
                <c:pt idx="871">
                  <c:v>214.91735422618393</c:v>
                </c:pt>
                <c:pt idx="872">
                  <c:v>214.91735422618393</c:v>
                </c:pt>
                <c:pt idx="873">
                  <c:v>214.91735422618396</c:v>
                </c:pt>
                <c:pt idx="874">
                  <c:v>214.91735422618393</c:v>
                </c:pt>
                <c:pt idx="875">
                  <c:v>214.91735422618393</c:v>
                </c:pt>
                <c:pt idx="876">
                  <c:v>214.9173542261839</c:v>
                </c:pt>
                <c:pt idx="877">
                  <c:v>214.91735422618393</c:v>
                </c:pt>
                <c:pt idx="878">
                  <c:v>214.91735422618393</c:v>
                </c:pt>
                <c:pt idx="879">
                  <c:v>214.9173542261839</c:v>
                </c:pt>
                <c:pt idx="880">
                  <c:v>214.9173542261839</c:v>
                </c:pt>
                <c:pt idx="881">
                  <c:v>214.91735422618393</c:v>
                </c:pt>
                <c:pt idx="882">
                  <c:v>214.9173542261839</c:v>
                </c:pt>
                <c:pt idx="883">
                  <c:v>214.9173542261839</c:v>
                </c:pt>
                <c:pt idx="884">
                  <c:v>214.91735422618393</c:v>
                </c:pt>
                <c:pt idx="885">
                  <c:v>214.91735422618393</c:v>
                </c:pt>
                <c:pt idx="886">
                  <c:v>214.91735422618393</c:v>
                </c:pt>
                <c:pt idx="887">
                  <c:v>214.91735422618393</c:v>
                </c:pt>
                <c:pt idx="888">
                  <c:v>214.91735422618393</c:v>
                </c:pt>
                <c:pt idx="889">
                  <c:v>214.91735422618393</c:v>
                </c:pt>
                <c:pt idx="890">
                  <c:v>214.9173542261839</c:v>
                </c:pt>
                <c:pt idx="891">
                  <c:v>214.91735422618393</c:v>
                </c:pt>
                <c:pt idx="892">
                  <c:v>214.9173542261839</c:v>
                </c:pt>
                <c:pt idx="893">
                  <c:v>214.9173542261839</c:v>
                </c:pt>
                <c:pt idx="894">
                  <c:v>214.91735422618393</c:v>
                </c:pt>
                <c:pt idx="895">
                  <c:v>214.9173542261839</c:v>
                </c:pt>
                <c:pt idx="896">
                  <c:v>214.91735422618393</c:v>
                </c:pt>
                <c:pt idx="897">
                  <c:v>214.91735422618393</c:v>
                </c:pt>
                <c:pt idx="898">
                  <c:v>214.9173542261839</c:v>
                </c:pt>
                <c:pt idx="899">
                  <c:v>214.9173542261839</c:v>
                </c:pt>
                <c:pt idx="900">
                  <c:v>214.91735422618393</c:v>
                </c:pt>
                <c:pt idx="901">
                  <c:v>214.9173542261839</c:v>
                </c:pt>
                <c:pt idx="902">
                  <c:v>214.91735422618393</c:v>
                </c:pt>
                <c:pt idx="903">
                  <c:v>214.91735422618393</c:v>
                </c:pt>
                <c:pt idx="904">
                  <c:v>214.91735422618396</c:v>
                </c:pt>
                <c:pt idx="905">
                  <c:v>214.9173542261839</c:v>
                </c:pt>
                <c:pt idx="906">
                  <c:v>214.91735422618393</c:v>
                </c:pt>
                <c:pt idx="907">
                  <c:v>214.91735422618393</c:v>
                </c:pt>
                <c:pt idx="908">
                  <c:v>214.91735422618396</c:v>
                </c:pt>
                <c:pt idx="909">
                  <c:v>214.9173542261839</c:v>
                </c:pt>
                <c:pt idx="910">
                  <c:v>214.91735422618393</c:v>
                </c:pt>
                <c:pt idx="911">
                  <c:v>214.91735422618396</c:v>
                </c:pt>
                <c:pt idx="912">
                  <c:v>214.9173542261839</c:v>
                </c:pt>
                <c:pt idx="913">
                  <c:v>214.91735422618393</c:v>
                </c:pt>
                <c:pt idx="914">
                  <c:v>214.9173542261839</c:v>
                </c:pt>
                <c:pt idx="915">
                  <c:v>214.91735422618393</c:v>
                </c:pt>
                <c:pt idx="916">
                  <c:v>214.91735422618393</c:v>
                </c:pt>
                <c:pt idx="917">
                  <c:v>214.9173542261839</c:v>
                </c:pt>
                <c:pt idx="918">
                  <c:v>214.9173542261839</c:v>
                </c:pt>
                <c:pt idx="919">
                  <c:v>214.91735422618393</c:v>
                </c:pt>
                <c:pt idx="920">
                  <c:v>214.91735422618393</c:v>
                </c:pt>
                <c:pt idx="921">
                  <c:v>214.9173542261839</c:v>
                </c:pt>
                <c:pt idx="922">
                  <c:v>214.91735422618393</c:v>
                </c:pt>
                <c:pt idx="923">
                  <c:v>214.91735422618396</c:v>
                </c:pt>
                <c:pt idx="924">
                  <c:v>214.9173542261839</c:v>
                </c:pt>
                <c:pt idx="925">
                  <c:v>214.91735422618393</c:v>
                </c:pt>
                <c:pt idx="926">
                  <c:v>214.91735422618393</c:v>
                </c:pt>
                <c:pt idx="927">
                  <c:v>214.91735422618393</c:v>
                </c:pt>
                <c:pt idx="928">
                  <c:v>214.91735422618393</c:v>
                </c:pt>
                <c:pt idx="929">
                  <c:v>214.91735422618396</c:v>
                </c:pt>
                <c:pt idx="930">
                  <c:v>214.9173542261839</c:v>
                </c:pt>
                <c:pt idx="931">
                  <c:v>214.91735422618393</c:v>
                </c:pt>
                <c:pt idx="932">
                  <c:v>214.91735422618393</c:v>
                </c:pt>
                <c:pt idx="933">
                  <c:v>214.91735422618393</c:v>
                </c:pt>
                <c:pt idx="934">
                  <c:v>214.91735422618393</c:v>
                </c:pt>
                <c:pt idx="935">
                  <c:v>214.91735422618393</c:v>
                </c:pt>
                <c:pt idx="936">
                  <c:v>214.9173542261839</c:v>
                </c:pt>
                <c:pt idx="937">
                  <c:v>214.91735422618393</c:v>
                </c:pt>
                <c:pt idx="938">
                  <c:v>214.9173542261839</c:v>
                </c:pt>
                <c:pt idx="939">
                  <c:v>214.9173542261839</c:v>
                </c:pt>
                <c:pt idx="940">
                  <c:v>214.91735422618393</c:v>
                </c:pt>
                <c:pt idx="941">
                  <c:v>214.91735422618393</c:v>
                </c:pt>
                <c:pt idx="942">
                  <c:v>214.9173542261839</c:v>
                </c:pt>
                <c:pt idx="943">
                  <c:v>214.9173542261839</c:v>
                </c:pt>
                <c:pt idx="944">
                  <c:v>214.9173542261839</c:v>
                </c:pt>
                <c:pt idx="945">
                  <c:v>214.9173542261839</c:v>
                </c:pt>
                <c:pt idx="946">
                  <c:v>214.9173542261839</c:v>
                </c:pt>
                <c:pt idx="947">
                  <c:v>214.91735422618393</c:v>
                </c:pt>
                <c:pt idx="948">
                  <c:v>214.9173542261839</c:v>
                </c:pt>
                <c:pt idx="949">
                  <c:v>214.91735422618393</c:v>
                </c:pt>
                <c:pt idx="950">
                  <c:v>214.9173542261839</c:v>
                </c:pt>
                <c:pt idx="951">
                  <c:v>214.91735422618393</c:v>
                </c:pt>
                <c:pt idx="952">
                  <c:v>214.91735422618393</c:v>
                </c:pt>
                <c:pt idx="953">
                  <c:v>214.9173542261839</c:v>
                </c:pt>
                <c:pt idx="954">
                  <c:v>214.91735422618393</c:v>
                </c:pt>
                <c:pt idx="955">
                  <c:v>214.91735422618393</c:v>
                </c:pt>
                <c:pt idx="956">
                  <c:v>214.91735422618393</c:v>
                </c:pt>
                <c:pt idx="957">
                  <c:v>214.91735422618393</c:v>
                </c:pt>
                <c:pt idx="958">
                  <c:v>214.91735422618393</c:v>
                </c:pt>
                <c:pt idx="959">
                  <c:v>214.9173542261839</c:v>
                </c:pt>
                <c:pt idx="960">
                  <c:v>214.91735422618393</c:v>
                </c:pt>
                <c:pt idx="961">
                  <c:v>214.9173542261839</c:v>
                </c:pt>
                <c:pt idx="962">
                  <c:v>214.91735422618393</c:v>
                </c:pt>
                <c:pt idx="963">
                  <c:v>214.91735422618393</c:v>
                </c:pt>
                <c:pt idx="964">
                  <c:v>214.9173542261839</c:v>
                </c:pt>
                <c:pt idx="965">
                  <c:v>214.91735422618393</c:v>
                </c:pt>
                <c:pt idx="966">
                  <c:v>214.91735422618393</c:v>
                </c:pt>
                <c:pt idx="967">
                  <c:v>214.91735422618396</c:v>
                </c:pt>
                <c:pt idx="968">
                  <c:v>214.9173542261839</c:v>
                </c:pt>
                <c:pt idx="969">
                  <c:v>214.91735422618393</c:v>
                </c:pt>
                <c:pt idx="970">
                  <c:v>214.9173542261839</c:v>
                </c:pt>
                <c:pt idx="971">
                  <c:v>214.91735422618393</c:v>
                </c:pt>
                <c:pt idx="972">
                  <c:v>214.91735422618393</c:v>
                </c:pt>
                <c:pt idx="973">
                  <c:v>214.9173542261839</c:v>
                </c:pt>
                <c:pt idx="974">
                  <c:v>214.91735422618393</c:v>
                </c:pt>
                <c:pt idx="975">
                  <c:v>214.91735422618393</c:v>
                </c:pt>
                <c:pt idx="976">
                  <c:v>214.9173542261839</c:v>
                </c:pt>
                <c:pt idx="977">
                  <c:v>214.9173542261839</c:v>
                </c:pt>
                <c:pt idx="978">
                  <c:v>214.91735422618393</c:v>
                </c:pt>
                <c:pt idx="979">
                  <c:v>214.91735422618393</c:v>
                </c:pt>
                <c:pt idx="980">
                  <c:v>214.9173542261839</c:v>
                </c:pt>
                <c:pt idx="981">
                  <c:v>214.91735422618393</c:v>
                </c:pt>
                <c:pt idx="982">
                  <c:v>214.91735422618393</c:v>
                </c:pt>
                <c:pt idx="983">
                  <c:v>214.9173542261839</c:v>
                </c:pt>
                <c:pt idx="984">
                  <c:v>214.91735422618393</c:v>
                </c:pt>
                <c:pt idx="985">
                  <c:v>214.91735422618393</c:v>
                </c:pt>
                <c:pt idx="986">
                  <c:v>214.91735422618396</c:v>
                </c:pt>
                <c:pt idx="987">
                  <c:v>214.9173542261839</c:v>
                </c:pt>
                <c:pt idx="988">
                  <c:v>214.91735422618393</c:v>
                </c:pt>
                <c:pt idx="989">
                  <c:v>214.9173542261839</c:v>
                </c:pt>
                <c:pt idx="990">
                  <c:v>214.9173542261839</c:v>
                </c:pt>
                <c:pt idx="991">
                  <c:v>214.91735422618393</c:v>
                </c:pt>
                <c:pt idx="992">
                  <c:v>214.91735422618393</c:v>
                </c:pt>
                <c:pt idx="993">
                  <c:v>214.91735422618393</c:v>
                </c:pt>
                <c:pt idx="994">
                  <c:v>214.91735422618393</c:v>
                </c:pt>
                <c:pt idx="995">
                  <c:v>214.91735422618393</c:v>
                </c:pt>
                <c:pt idx="996">
                  <c:v>214.9173542261839</c:v>
                </c:pt>
                <c:pt idx="997">
                  <c:v>214.91735422618393</c:v>
                </c:pt>
                <c:pt idx="998">
                  <c:v>214.91735422618393</c:v>
                </c:pt>
                <c:pt idx="999">
                  <c:v>214.9173542261839</c:v>
                </c:pt>
                <c:pt idx="1000">
                  <c:v>214.91735422618393</c:v>
                </c:pt>
                <c:pt idx="1001">
                  <c:v>214.91735422618396</c:v>
                </c:pt>
                <c:pt idx="1002">
                  <c:v>214.9173542261839</c:v>
                </c:pt>
                <c:pt idx="1003">
                  <c:v>214.91735422618393</c:v>
                </c:pt>
                <c:pt idx="1004">
                  <c:v>214.91735422618393</c:v>
                </c:pt>
                <c:pt idx="1005">
                  <c:v>214.9173542261839</c:v>
                </c:pt>
                <c:pt idx="1006">
                  <c:v>214.91735422618393</c:v>
                </c:pt>
                <c:pt idx="1007">
                  <c:v>214.91735422618393</c:v>
                </c:pt>
                <c:pt idx="1008">
                  <c:v>214.9173542261839</c:v>
                </c:pt>
                <c:pt idx="1009">
                  <c:v>214.9173542261839</c:v>
                </c:pt>
                <c:pt idx="1010">
                  <c:v>214.91735422618393</c:v>
                </c:pt>
                <c:pt idx="1011">
                  <c:v>214.9173542261839</c:v>
                </c:pt>
                <c:pt idx="1012">
                  <c:v>214.91735422618393</c:v>
                </c:pt>
                <c:pt idx="1013">
                  <c:v>214.91735422618393</c:v>
                </c:pt>
                <c:pt idx="1014">
                  <c:v>214.9173542261839</c:v>
                </c:pt>
                <c:pt idx="1015">
                  <c:v>214.91735422618393</c:v>
                </c:pt>
                <c:pt idx="1016">
                  <c:v>214.9173542261839</c:v>
                </c:pt>
                <c:pt idx="1017">
                  <c:v>214.91735422618396</c:v>
                </c:pt>
                <c:pt idx="1018">
                  <c:v>214.91735422618393</c:v>
                </c:pt>
                <c:pt idx="1019">
                  <c:v>214.91735422618393</c:v>
                </c:pt>
                <c:pt idx="1020">
                  <c:v>214.9173542261839</c:v>
                </c:pt>
                <c:pt idx="1021">
                  <c:v>214.9173542261839</c:v>
                </c:pt>
                <c:pt idx="1022">
                  <c:v>214.91735422618393</c:v>
                </c:pt>
                <c:pt idx="1023">
                  <c:v>214.9173542261839</c:v>
                </c:pt>
                <c:pt idx="1024">
                  <c:v>214.9173542261839</c:v>
                </c:pt>
                <c:pt idx="1025">
                  <c:v>214.91735422618393</c:v>
                </c:pt>
                <c:pt idx="1026">
                  <c:v>214.91735422618393</c:v>
                </c:pt>
                <c:pt idx="1027">
                  <c:v>214.9173542261839</c:v>
                </c:pt>
                <c:pt idx="1028">
                  <c:v>214.9173542261839</c:v>
                </c:pt>
                <c:pt idx="1029">
                  <c:v>214.91735422618393</c:v>
                </c:pt>
                <c:pt idx="1030">
                  <c:v>214.91735422618393</c:v>
                </c:pt>
                <c:pt idx="1031">
                  <c:v>214.9173542261839</c:v>
                </c:pt>
                <c:pt idx="1032">
                  <c:v>214.91735422618393</c:v>
                </c:pt>
                <c:pt idx="1033">
                  <c:v>214.9173542261839</c:v>
                </c:pt>
                <c:pt idx="1034">
                  <c:v>214.91735422618393</c:v>
                </c:pt>
                <c:pt idx="1035">
                  <c:v>214.91735422618393</c:v>
                </c:pt>
                <c:pt idx="1036">
                  <c:v>214.9173542261839</c:v>
                </c:pt>
                <c:pt idx="1037">
                  <c:v>214.91735422618393</c:v>
                </c:pt>
                <c:pt idx="1038">
                  <c:v>214.91735422618393</c:v>
                </c:pt>
                <c:pt idx="1039">
                  <c:v>214.9173542261839</c:v>
                </c:pt>
                <c:pt idx="1040">
                  <c:v>214.9173542261839</c:v>
                </c:pt>
                <c:pt idx="1041">
                  <c:v>214.91735422618393</c:v>
                </c:pt>
                <c:pt idx="1042">
                  <c:v>214.9173542261839</c:v>
                </c:pt>
                <c:pt idx="1043">
                  <c:v>214.91735422618393</c:v>
                </c:pt>
                <c:pt idx="1044">
                  <c:v>214.91735422618393</c:v>
                </c:pt>
                <c:pt idx="1045">
                  <c:v>214.9173542261839</c:v>
                </c:pt>
                <c:pt idx="1046">
                  <c:v>214.91735422618393</c:v>
                </c:pt>
                <c:pt idx="1047">
                  <c:v>214.91735422618393</c:v>
                </c:pt>
                <c:pt idx="1048">
                  <c:v>214.9173542261839</c:v>
                </c:pt>
                <c:pt idx="1049">
                  <c:v>214.9173542261839</c:v>
                </c:pt>
                <c:pt idx="1050">
                  <c:v>214.9173542261839</c:v>
                </c:pt>
                <c:pt idx="1051">
                  <c:v>214.91735422618396</c:v>
                </c:pt>
                <c:pt idx="1052">
                  <c:v>214.91735422618396</c:v>
                </c:pt>
                <c:pt idx="1053">
                  <c:v>214.9173542261839</c:v>
                </c:pt>
                <c:pt idx="1054">
                  <c:v>214.91735422618393</c:v>
                </c:pt>
                <c:pt idx="1055">
                  <c:v>214.9173542261839</c:v>
                </c:pt>
                <c:pt idx="1056">
                  <c:v>214.9173542261839</c:v>
                </c:pt>
                <c:pt idx="1057">
                  <c:v>214.91735422618393</c:v>
                </c:pt>
                <c:pt idx="1058">
                  <c:v>214.9173542261839</c:v>
                </c:pt>
                <c:pt idx="1059">
                  <c:v>214.91735422618393</c:v>
                </c:pt>
                <c:pt idx="1060">
                  <c:v>214.91735422618393</c:v>
                </c:pt>
                <c:pt idx="1061">
                  <c:v>214.9173542261839</c:v>
                </c:pt>
                <c:pt idx="1062">
                  <c:v>214.91735422618393</c:v>
                </c:pt>
                <c:pt idx="1063">
                  <c:v>214.91735422618393</c:v>
                </c:pt>
                <c:pt idx="1064">
                  <c:v>214.91735422618396</c:v>
                </c:pt>
                <c:pt idx="1065">
                  <c:v>214.91735422618393</c:v>
                </c:pt>
                <c:pt idx="1066">
                  <c:v>214.91735422618393</c:v>
                </c:pt>
                <c:pt idx="1067">
                  <c:v>214.91735422618393</c:v>
                </c:pt>
                <c:pt idx="1068">
                  <c:v>214.9173542261839</c:v>
                </c:pt>
                <c:pt idx="1069">
                  <c:v>214.91735422618393</c:v>
                </c:pt>
                <c:pt idx="1070">
                  <c:v>214.91735422618393</c:v>
                </c:pt>
                <c:pt idx="1071">
                  <c:v>214.91735422618393</c:v>
                </c:pt>
                <c:pt idx="1072">
                  <c:v>214.9173542261839</c:v>
                </c:pt>
                <c:pt idx="1073">
                  <c:v>214.91735422618393</c:v>
                </c:pt>
                <c:pt idx="1074">
                  <c:v>214.91735422618393</c:v>
                </c:pt>
                <c:pt idx="1075">
                  <c:v>214.91735422618393</c:v>
                </c:pt>
                <c:pt idx="1076">
                  <c:v>214.91735422618393</c:v>
                </c:pt>
                <c:pt idx="1077">
                  <c:v>214.9173542261839</c:v>
                </c:pt>
                <c:pt idx="1078">
                  <c:v>214.91735422618393</c:v>
                </c:pt>
                <c:pt idx="1079">
                  <c:v>214.9173542261839</c:v>
                </c:pt>
                <c:pt idx="1080">
                  <c:v>214.91735422618393</c:v>
                </c:pt>
                <c:pt idx="1081">
                  <c:v>214.91735422618393</c:v>
                </c:pt>
                <c:pt idx="1082">
                  <c:v>214.91735422618393</c:v>
                </c:pt>
                <c:pt idx="1083">
                  <c:v>214.9173542261839</c:v>
                </c:pt>
                <c:pt idx="1084">
                  <c:v>214.91735422618393</c:v>
                </c:pt>
                <c:pt idx="1085">
                  <c:v>214.91735422618393</c:v>
                </c:pt>
                <c:pt idx="1086">
                  <c:v>214.9173542261839</c:v>
                </c:pt>
                <c:pt idx="1087">
                  <c:v>214.9173542261839</c:v>
                </c:pt>
                <c:pt idx="1088">
                  <c:v>214.91735422618393</c:v>
                </c:pt>
                <c:pt idx="1089">
                  <c:v>214.9173542261839</c:v>
                </c:pt>
                <c:pt idx="1090">
                  <c:v>214.91735422618393</c:v>
                </c:pt>
                <c:pt idx="1091">
                  <c:v>214.91735422618393</c:v>
                </c:pt>
                <c:pt idx="1092">
                  <c:v>214.91735422618393</c:v>
                </c:pt>
                <c:pt idx="1093">
                  <c:v>214.91735422618393</c:v>
                </c:pt>
                <c:pt idx="1094">
                  <c:v>214.9173542261839</c:v>
                </c:pt>
                <c:pt idx="1095">
                  <c:v>214.91735422618393</c:v>
                </c:pt>
                <c:pt idx="1096">
                  <c:v>214.91735422618393</c:v>
                </c:pt>
                <c:pt idx="1097">
                  <c:v>214.91735422618393</c:v>
                </c:pt>
                <c:pt idx="1098">
                  <c:v>214.91735422618393</c:v>
                </c:pt>
                <c:pt idx="1099">
                  <c:v>214.91735422618393</c:v>
                </c:pt>
                <c:pt idx="1100">
                  <c:v>214.91735422618393</c:v>
                </c:pt>
                <c:pt idx="1101">
                  <c:v>214.91735422618393</c:v>
                </c:pt>
                <c:pt idx="1102">
                  <c:v>214.9173542261839</c:v>
                </c:pt>
                <c:pt idx="1103">
                  <c:v>214.91735422618393</c:v>
                </c:pt>
                <c:pt idx="1104">
                  <c:v>214.91735422618393</c:v>
                </c:pt>
                <c:pt idx="1105">
                  <c:v>214.9173542261839</c:v>
                </c:pt>
                <c:pt idx="1106">
                  <c:v>214.91735422618393</c:v>
                </c:pt>
                <c:pt idx="1107">
                  <c:v>214.91735422618393</c:v>
                </c:pt>
                <c:pt idx="1108">
                  <c:v>214.91735422618396</c:v>
                </c:pt>
                <c:pt idx="1109">
                  <c:v>214.9173542261839</c:v>
                </c:pt>
                <c:pt idx="1110">
                  <c:v>214.91735422618393</c:v>
                </c:pt>
                <c:pt idx="1111">
                  <c:v>214.9173542261839</c:v>
                </c:pt>
                <c:pt idx="1112">
                  <c:v>214.91735422618393</c:v>
                </c:pt>
                <c:pt idx="1113">
                  <c:v>214.91735422618393</c:v>
                </c:pt>
                <c:pt idx="1114">
                  <c:v>214.9173542261839</c:v>
                </c:pt>
                <c:pt idx="1115">
                  <c:v>214.91735422618393</c:v>
                </c:pt>
                <c:pt idx="1116">
                  <c:v>214.91735422618393</c:v>
                </c:pt>
                <c:pt idx="1117">
                  <c:v>214.9173542261839</c:v>
                </c:pt>
                <c:pt idx="1118">
                  <c:v>214.9173542261839</c:v>
                </c:pt>
                <c:pt idx="1119">
                  <c:v>214.91735422618393</c:v>
                </c:pt>
                <c:pt idx="1120">
                  <c:v>214.9173542261839</c:v>
                </c:pt>
                <c:pt idx="1121">
                  <c:v>214.9173542261839</c:v>
                </c:pt>
                <c:pt idx="1122">
                  <c:v>214.91735422618393</c:v>
                </c:pt>
                <c:pt idx="1123">
                  <c:v>214.9173542261839</c:v>
                </c:pt>
                <c:pt idx="1124">
                  <c:v>214.9173542261839</c:v>
                </c:pt>
                <c:pt idx="1125">
                  <c:v>214.91735422618393</c:v>
                </c:pt>
                <c:pt idx="1126">
                  <c:v>214.9173542261839</c:v>
                </c:pt>
                <c:pt idx="1127">
                  <c:v>214.91735422618396</c:v>
                </c:pt>
                <c:pt idx="1128">
                  <c:v>214.9173542261839</c:v>
                </c:pt>
                <c:pt idx="1129">
                  <c:v>214.91735422618396</c:v>
                </c:pt>
                <c:pt idx="1130">
                  <c:v>214.91735422618396</c:v>
                </c:pt>
                <c:pt idx="1131">
                  <c:v>214.91735422618393</c:v>
                </c:pt>
                <c:pt idx="1132">
                  <c:v>214.91735422618393</c:v>
                </c:pt>
                <c:pt idx="1133">
                  <c:v>214.9173542261839</c:v>
                </c:pt>
                <c:pt idx="1134">
                  <c:v>214.91735422618393</c:v>
                </c:pt>
                <c:pt idx="1135">
                  <c:v>214.91735422618393</c:v>
                </c:pt>
                <c:pt idx="1136">
                  <c:v>214.91735422618393</c:v>
                </c:pt>
                <c:pt idx="1137">
                  <c:v>214.9173542261839</c:v>
                </c:pt>
                <c:pt idx="1138">
                  <c:v>214.91735422618393</c:v>
                </c:pt>
                <c:pt idx="1139">
                  <c:v>214.91735422618393</c:v>
                </c:pt>
                <c:pt idx="1140">
                  <c:v>214.9173542261839</c:v>
                </c:pt>
                <c:pt idx="1141">
                  <c:v>214.91735422618393</c:v>
                </c:pt>
                <c:pt idx="1142">
                  <c:v>214.91735422618393</c:v>
                </c:pt>
                <c:pt idx="1143">
                  <c:v>214.9173542261839</c:v>
                </c:pt>
                <c:pt idx="1144">
                  <c:v>214.91735422618393</c:v>
                </c:pt>
                <c:pt idx="1145">
                  <c:v>214.91735422618393</c:v>
                </c:pt>
                <c:pt idx="1146">
                  <c:v>214.9173542261839</c:v>
                </c:pt>
                <c:pt idx="1147">
                  <c:v>214.91735422618393</c:v>
                </c:pt>
                <c:pt idx="1148">
                  <c:v>214.91735422618393</c:v>
                </c:pt>
                <c:pt idx="1149">
                  <c:v>214.91735422618393</c:v>
                </c:pt>
                <c:pt idx="1150">
                  <c:v>214.9173542261839</c:v>
                </c:pt>
                <c:pt idx="1151">
                  <c:v>214.91735422618393</c:v>
                </c:pt>
                <c:pt idx="1152">
                  <c:v>214.91735422618396</c:v>
                </c:pt>
                <c:pt idx="1153">
                  <c:v>214.91735422618393</c:v>
                </c:pt>
                <c:pt idx="1154">
                  <c:v>214.91735422618393</c:v>
                </c:pt>
                <c:pt idx="1155">
                  <c:v>214.9173542261839</c:v>
                </c:pt>
                <c:pt idx="1156">
                  <c:v>214.91735422618393</c:v>
                </c:pt>
                <c:pt idx="1157">
                  <c:v>214.9173542261839</c:v>
                </c:pt>
                <c:pt idx="1158">
                  <c:v>214.9173542261839</c:v>
                </c:pt>
                <c:pt idx="1159">
                  <c:v>214.91735422618393</c:v>
                </c:pt>
                <c:pt idx="1160">
                  <c:v>214.91735422618393</c:v>
                </c:pt>
                <c:pt idx="1161">
                  <c:v>214.9173542261839</c:v>
                </c:pt>
                <c:pt idx="1162">
                  <c:v>214.9173542261839</c:v>
                </c:pt>
                <c:pt idx="1163">
                  <c:v>214.91735422618393</c:v>
                </c:pt>
                <c:pt idx="1164">
                  <c:v>214.91735422618396</c:v>
                </c:pt>
                <c:pt idx="1165">
                  <c:v>214.9173542261839</c:v>
                </c:pt>
                <c:pt idx="1166">
                  <c:v>214.91735422618393</c:v>
                </c:pt>
                <c:pt idx="1167">
                  <c:v>214.9173542261839</c:v>
                </c:pt>
                <c:pt idx="1168">
                  <c:v>214.9173542261839</c:v>
                </c:pt>
                <c:pt idx="1169">
                  <c:v>214.9173542261839</c:v>
                </c:pt>
                <c:pt idx="1170">
                  <c:v>214.91735422618393</c:v>
                </c:pt>
                <c:pt idx="1171">
                  <c:v>214.91735422618393</c:v>
                </c:pt>
                <c:pt idx="1172">
                  <c:v>214.9173542261839</c:v>
                </c:pt>
                <c:pt idx="1173">
                  <c:v>214.91735422618393</c:v>
                </c:pt>
                <c:pt idx="1174">
                  <c:v>214.91735422618393</c:v>
                </c:pt>
                <c:pt idx="1175">
                  <c:v>214.91735422618393</c:v>
                </c:pt>
                <c:pt idx="1176">
                  <c:v>214.91735422618393</c:v>
                </c:pt>
                <c:pt idx="1177">
                  <c:v>214.9173542261839</c:v>
                </c:pt>
                <c:pt idx="1178">
                  <c:v>214.9173542261839</c:v>
                </c:pt>
                <c:pt idx="1179">
                  <c:v>214.91735422618393</c:v>
                </c:pt>
                <c:pt idx="1180">
                  <c:v>214.9173542261839</c:v>
                </c:pt>
                <c:pt idx="1181">
                  <c:v>214.91735422618393</c:v>
                </c:pt>
                <c:pt idx="1182">
                  <c:v>214.91735422618393</c:v>
                </c:pt>
                <c:pt idx="1183">
                  <c:v>214.9173542261839</c:v>
                </c:pt>
                <c:pt idx="1184">
                  <c:v>214.9173542261839</c:v>
                </c:pt>
                <c:pt idx="1185">
                  <c:v>214.91735422618393</c:v>
                </c:pt>
                <c:pt idx="1186">
                  <c:v>214.91735422618396</c:v>
                </c:pt>
                <c:pt idx="1187">
                  <c:v>214.9173542261839</c:v>
                </c:pt>
                <c:pt idx="1188">
                  <c:v>214.9173542261839</c:v>
                </c:pt>
                <c:pt idx="1189">
                  <c:v>214.9173542261839</c:v>
                </c:pt>
                <c:pt idx="1190">
                  <c:v>214.91735422618393</c:v>
                </c:pt>
                <c:pt idx="1191">
                  <c:v>214.9173542261839</c:v>
                </c:pt>
                <c:pt idx="1192">
                  <c:v>214.9173542261839</c:v>
                </c:pt>
                <c:pt idx="1193">
                  <c:v>214.91735422618393</c:v>
                </c:pt>
                <c:pt idx="1194">
                  <c:v>214.9173542261839</c:v>
                </c:pt>
                <c:pt idx="1195">
                  <c:v>214.91735422618393</c:v>
                </c:pt>
                <c:pt idx="1196">
                  <c:v>214.9173542261839</c:v>
                </c:pt>
                <c:pt idx="1197">
                  <c:v>214.91735422618393</c:v>
                </c:pt>
                <c:pt idx="1198">
                  <c:v>214.91735422618393</c:v>
                </c:pt>
                <c:pt idx="1199">
                  <c:v>214.9173542261839</c:v>
                </c:pt>
                <c:pt idx="1200">
                  <c:v>214.9173542261839</c:v>
                </c:pt>
                <c:pt idx="1201">
                  <c:v>214.91735422618393</c:v>
                </c:pt>
                <c:pt idx="1202">
                  <c:v>214.91735422618393</c:v>
                </c:pt>
                <c:pt idx="1203">
                  <c:v>214.91735422618393</c:v>
                </c:pt>
                <c:pt idx="1204">
                  <c:v>214.91735422618393</c:v>
                </c:pt>
                <c:pt idx="1205">
                  <c:v>214.91735422618393</c:v>
                </c:pt>
                <c:pt idx="1206">
                  <c:v>214.91735422618393</c:v>
                </c:pt>
                <c:pt idx="1207">
                  <c:v>214.91735422618393</c:v>
                </c:pt>
                <c:pt idx="1208">
                  <c:v>214.91735422618396</c:v>
                </c:pt>
                <c:pt idx="1209">
                  <c:v>214.91735422618393</c:v>
                </c:pt>
                <c:pt idx="1210">
                  <c:v>214.91735422618393</c:v>
                </c:pt>
                <c:pt idx="1211">
                  <c:v>214.91735422618393</c:v>
                </c:pt>
                <c:pt idx="1212">
                  <c:v>214.91735422618393</c:v>
                </c:pt>
                <c:pt idx="1213">
                  <c:v>214.91735422618393</c:v>
                </c:pt>
                <c:pt idx="1214">
                  <c:v>214.9173542261839</c:v>
                </c:pt>
                <c:pt idx="1215">
                  <c:v>214.91735422618393</c:v>
                </c:pt>
                <c:pt idx="1216">
                  <c:v>214.91735422618393</c:v>
                </c:pt>
                <c:pt idx="1217">
                  <c:v>214.91735422618396</c:v>
                </c:pt>
                <c:pt idx="1218">
                  <c:v>214.9173542261839</c:v>
                </c:pt>
                <c:pt idx="1219">
                  <c:v>214.91735422618393</c:v>
                </c:pt>
                <c:pt idx="1220">
                  <c:v>214.9173542261839</c:v>
                </c:pt>
                <c:pt idx="1221">
                  <c:v>214.91735422618393</c:v>
                </c:pt>
                <c:pt idx="1222">
                  <c:v>214.91735422618393</c:v>
                </c:pt>
                <c:pt idx="1223">
                  <c:v>214.91735422618396</c:v>
                </c:pt>
                <c:pt idx="1224">
                  <c:v>214.9173542261839</c:v>
                </c:pt>
                <c:pt idx="1225">
                  <c:v>214.91735422618393</c:v>
                </c:pt>
                <c:pt idx="1226">
                  <c:v>214.9173542261839</c:v>
                </c:pt>
                <c:pt idx="1227">
                  <c:v>214.91735422618396</c:v>
                </c:pt>
                <c:pt idx="1228">
                  <c:v>214.9173542261839</c:v>
                </c:pt>
                <c:pt idx="1229">
                  <c:v>214.91735422618393</c:v>
                </c:pt>
                <c:pt idx="1230">
                  <c:v>214.91735422618396</c:v>
                </c:pt>
                <c:pt idx="1231">
                  <c:v>214.9173542261839</c:v>
                </c:pt>
                <c:pt idx="1232">
                  <c:v>214.91735422618393</c:v>
                </c:pt>
                <c:pt idx="1233">
                  <c:v>214.9173542261839</c:v>
                </c:pt>
                <c:pt idx="1234">
                  <c:v>214.9173542261839</c:v>
                </c:pt>
                <c:pt idx="1235">
                  <c:v>214.91735422618393</c:v>
                </c:pt>
                <c:pt idx="1236">
                  <c:v>214.91735422618396</c:v>
                </c:pt>
                <c:pt idx="1237">
                  <c:v>214.91735422618393</c:v>
                </c:pt>
                <c:pt idx="1238">
                  <c:v>214.91735422618393</c:v>
                </c:pt>
                <c:pt idx="1239">
                  <c:v>214.9173542261839</c:v>
                </c:pt>
                <c:pt idx="1240">
                  <c:v>214.91735422618393</c:v>
                </c:pt>
                <c:pt idx="1241">
                  <c:v>214.91735422618393</c:v>
                </c:pt>
                <c:pt idx="1242">
                  <c:v>214.91735422618393</c:v>
                </c:pt>
                <c:pt idx="1243">
                  <c:v>214.9173542261839</c:v>
                </c:pt>
                <c:pt idx="1244">
                  <c:v>214.91735422618393</c:v>
                </c:pt>
                <c:pt idx="1245">
                  <c:v>214.91735422618393</c:v>
                </c:pt>
                <c:pt idx="1246">
                  <c:v>214.9173542261839</c:v>
                </c:pt>
                <c:pt idx="1247">
                  <c:v>214.91735422618393</c:v>
                </c:pt>
                <c:pt idx="1248">
                  <c:v>214.91735422618393</c:v>
                </c:pt>
                <c:pt idx="1249">
                  <c:v>214.91735422618393</c:v>
                </c:pt>
                <c:pt idx="1250">
                  <c:v>214.91735422618393</c:v>
                </c:pt>
                <c:pt idx="1251">
                  <c:v>214.91735422618393</c:v>
                </c:pt>
                <c:pt idx="1252">
                  <c:v>214.9173542261839</c:v>
                </c:pt>
                <c:pt idx="1253">
                  <c:v>214.91735422618396</c:v>
                </c:pt>
                <c:pt idx="1254">
                  <c:v>214.91735422618393</c:v>
                </c:pt>
                <c:pt idx="1255">
                  <c:v>214.91735422618393</c:v>
                </c:pt>
                <c:pt idx="1256">
                  <c:v>214.91735422618393</c:v>
                </c:pt>
                <c:pt idx="1257">
                  <c:v>214.9173542261839</c:v>
                </c:pt>
                <c:pt idx="1258">
                  <c:v>214.9173542261839</c:v>
                </c:pt>
                <c:pt idx="1259">
                  <c:v>214.91735422618393</c:v>
                </c:pt>
                <c:pt idx="1260">
                  <c:v>214.91735422618396</c:v>
                </c:pt>
                <c:pt idx="1261">
                  <c:v>214.9173542261839</c:v>
                </c:pt>
                <c:pt idx="1262">
                  <c:v>214.91735422618393</c:v>
                </c:pt>
                <c:pt idx="1263">
                  <c:v>214.9173542261839</c:v>
                </c:pt>
                <c:pt idx="1264">
                  <c:v>214.9173542261839</c:v>
                </c:pt>
                <c:pt idx="1265">
                  <c:v>214.91735422618393</c:v>
                </c:pt>
                <c:pt idx="1266">
                  <c:v>214.91735422618393</c:v>
                </c:pt>
                <c:pt idx="1267">
                  <c:v>214.9173542261839</c:v>
                </c:pt>
                <c:pt idx="1268">
                  <c:v>214.91735422618393</c:v>
                </c:pt>
                <c:pt idx="1269">
                  <c:v>214.91735422618393</c:v>
                </c:pt>
                <c:pt idx="1270">
                  <c:v>214.91735422618393</c:v>
                </c:pt>
                <c:pt idx="1271">
                  <c:v>214.9173542261839</c:v>
                </c:pt>
                <c:pt idx="1272">
                  <c:v>214.91735422618393</c:v>
                </c:pt>
                <c:pt idx="1273">
                  <c:v>214.91735422618393</c:v>
                </c:pt>
                <c:pt idx="1274">
                  <c:v>214.9173542261839</c:v>
                </c:pt>
                <c:pt idx="1275">
                  <c:v>214.91735422618393</c:v>
                </c:pt>
                <c:pt idx="1276">
                  <c:v>214.9173542261839</c:v>
                </c:pt>
                <c:pt idx="1277">
                  <c:v>214.9173542261839</c:v>
                </c:pt>
                <c:pt idx="1278">
                  <c:v>214.91735422618393</c:v>
                </c:pt>
                <c:pt idx="1279">
                  <c:v>214.91735422618396</c:v>
                </c:pt>
                <c:pt idx="1280">
                  <c:v>214.91735422618393</c:v>
                </c:pt>
                <c:pt idx="1281">
                  <c:v>214.91735422618393</c:v>
                </c:pt>
                <c:pt idx="1282">
                  <c:v>214.9173542261839</c:v>
                </c:pt>
                <c:pt idx="1283">
                  <c:v>214.91735422618393</c:v>
                </c:pt>
                <c:pt idx="1284">
                  <c:v>214.9173542261839</c:v>
                </c:pt>
                <c:pt idx="1285">
                  <c:v>214.91735422618393</c:v>
                </c:pt>
                <c:pt idx="1286">
                  <c:v>214.91735422618393</c:v>
                </c:pt>
                <c:pt idx="1287">
                  <c:v>214.91735422618393</c:v>
                </c:pt>
                <c:pt idx="1288">
                  <c:v>214.91735422618393</c:v>
                </c:pt>
                <c:pt idx="1289">
                  <c:v>214.91735422618396</c:v>
                </c:pt>
                <c:pt idx="1290">
                  <c:v>214.91735422618387</c:v>
                </c:pt>
                <c:pt idx="1291">
                  <c:v>214.91735422618393</c:v>
                </c:pt>
                <c:pt idx="1292">
                  <c:v>214.91735422618396</c:v>
                </c:pt>
                <c:pt idx="1293">
                  <c:v>214.9173542261839</c:v>
                </c:pt>
                <c:pt idx="1294">
                  <c:v>214.91735422618393</c:v>
                </c:pt>
                <c:pt idx="1295">
                  <c:v>214.91735422618387</c:v>
                </c:pt>
                <c:pt idx="1296">
                  <c:v>214.9173542261839</c:v>
                </c:pt>
                <c:pt idx="1297">
                  <c:v>214.91735422618393</c:v>
                </c:pt>
                <c:pt idx="1298">
                  <c:v>214.91735422618393</c:v>
                </c:pt>
                <c:pt idx="1299">
                  <c:v>214.9173542261839</c:v>
                </c:pt>
                <c:pt idx="1300">
                  <c:v>214.91735422618393</c:v>
                </c:pt>
                <c:pt idx="1301">
                  <c:v>214.91735422618393</c:v>
                </c:pt>
                <c:pt idx="1302">
                  <c:v>214.91735422618393</c:v>
                </c:pt>
                <c:pt idx="1303">
                  <c:v>214.91735422618393</c:v>
                </c:pt>
                <c:pt idx="1304">
                  <c:v>214.91735422618393</c:v>
                </c:pt>
                <c:pt idx="1305">
                  <c:v>214.91735422618393</c:v>
                </c:pt>
                <c:pt idx="1306">
                  <c:v>214.91735422618387</c:v>
                </c:pt>
                <c:pt idx="1307">
                  <c:v>214.91735422618393</c:v>
                </c:pt>
                <c:pt idx="1308">
                  <c:v>214.91735422618393</c:v>
                </c:pt>
                <c:pt idx="1309">
                  <c:v>214.91735422618393</c:v>
                </c:pt>
                <c:pt idx="1310">
                  <c:v>214.9173542261839</c:v>
                </c:pt>
                <c:pt idx="1311">
                  <c:v>214.91735422618393</c:v>
                </c:pt>
                <c:pt idx="1312">
                  <c:v>214.9173542261839</c:v>
                </c:pt>
                <c:pt idx="1313">
                  <c:v>214.91735422618393</c:v>
                </c:pt>
                <c:pt idx="1314">
                  <c:v>214.91735422618393</c:v>
                </c:pt>
                <c:pt idx="1315">
                  <c:v>214.91735422618393</c:v>
                </c:pt>
                <c:pt idx="1316">
                  <c:v>214.91735422618393</c:v>
                </c:pt>
                <c:pt idx="1317">
                  <c:v>214.91735422618393</c:v>
                </c:pt>
                <c:pt idx="1318">
                  <c:v>214.9173542261839</c:v>
                </c:pt>
                <c:pt idx="1319">
                  <c:v>214.91735422618393</c:v>
                </c:pt>
                <c:pt idx="1320">
                  <c:v>214.91735422618393</c:v>
                </c:pt>
                <c:pt idx="1321">
                  <c:v>214.9173542261839</c:v>
                </c:pt>
                <c:pt idx="1322">
                  <c:v>214.91735422618393</c:v>
                </c:pt>
                <c:pt idx="1323">
                  <c:v>214.9173542261839</c:v>
                </c:pt>
                <c:pt idx="1324">
                  <c:v>214.91735422618393</c:v>
                </c:pt>
                <c:pt idx="1325">
                  <c:v>214.91735422618393</c:v>
                </c:pt>
                <c:pt idx="1326">
                  <c:v>214.91735422618393</c:v>
                </c:pt>
                <c:pt idx="1327">
                  <c:v>214.9173542261839</c:v>
                </c:pt>
                <c:pt idx="1328">
                  <c:v>214.91735422618393</c:v>
                </c:pt>
                <c:pt idx="1329">
                  <c:v>214.91735422618393</c:v>
                </c:pt>
                <c:pt idx="1330">
                  <c:v>214.9173542261839</c:v>
                </c:pt>
                <c:pt idx="1331">
                  <c:v>214.91735422618393</c:v>
                </c:pt>
                <c:pt idx="1332">
                  <c:v>214.91735422618393</c:v>
                </c:pt>
                <c:pt idx="1333">
                  <c:v>214.91735422618393</c:v>
                </c:pt>
                <c:pt idx="1334">
                  <c:v>214.91735422618393</c:v>
                </c:pt>
                <c:pt idx="1335">
                  <c:v>214.9173542261839</c:v>
                </c:pt>
                <c:pt idx="1336">
                  <c:v>214.91735422618393</c:v>
                </c:pt>
                <c:pt idx="1337">
                  <c:v>214.9173542261839</c:v>
                </c:pt>
                <c:pt idx="1338">
                  <c:v>214.91735422618393</c:v>
                </c:pt>
                <c:pt idx="1339">
                  <c:v>214.91735422618393</c:v>
                </c:pt>
                <c:pt idx="1340">
                  <c:v>214.91735422618393</c:v>
                </c:pt>
                <c:pt idx="1341">
                  <c:v>214.9173542261839</c:v>
                </c:pt>
                <c:pt idx="1342">
                  <c:v>214.91735422618393</c:v>
                </c:pt>
                <c:pt idx="1343">
                  <c:v>214.9173542261839</c:v>
                </c:pt>
                <c:pt idx="1344">
                  <c:v>214.91735422618393</c:v>
                </c:pt>
                <c:pt idx="1345">
                  <c:v>214.91735422618393</c:v>
                </c:pt>
                <c:pt idx="1346">
                  <c:v>214.91735422618393</c:v>
                </c:pt>
                <c:pt idx="1347">
                  <c:v>214.9173542261839</c:v>
                </c:pt>
                <c:pt idx="1348">
                  <c:v>214.9173542261839</c:v>
                </c:pt>
                <c:pt idx="1349">
                  <c:v>214.9173542261839</c:v>
                </c:pt>
                <c:pt idx="1350">
                  <c:v>214.91735422618393</c:v>
                </c:pt>
                <c:pt idx="1351">
                  <c:v>214.91735422618393</c:v>
                </c:pt>
                <c:pt idx="1352">
                  <c:v>214.9173542261839</c:v>
                </c:pt>
                <c:pt idx="1353">
                  <c:v>214.91735422618393</c:v>
                </c:pt>
                <c:pt idx="1354">
                  <c:v>214.9173542261839</c:v>
                </c:pt>
                <c:pt idx="1355">
                  <c:v>214.91735422618393</c:v>
                </c:pt>
                <c:pt idx="1356">
                  <c:v>214.91735422618393</c:v>
                </c:pt>
                <c:pt idx="1357">
                  <c:v>214.91735422618393</c:v>
                </c:pt>
                <c:pt idx="1358">
                  <c:v>214.91735422618393</c:v>
                </c:pt>
                <c:pt idx="1359">
                  <c:v>214.9173542261839</c:v>
                </c:pt>
                <c:pt idx="1360">
                  <c:v>214.91735422618393</c:v>
                </c:pt>
                <c:pt idx="1361">
                  <c:v>214.91735422618393</c:v>
                </c:pt>
                <c:pt idx="1362">
                  <c:v>214.91735422618393</c:v>
                </c:pt>
                <c:pt idx="1363">
                  <c:v>214.9173542261839</c:v>
                </c:pt>
                <c:pt idx="1364">
                  <c:v>214.91735422618393</c:v>
                </c:pt>
                <c:pt idx="1365">
                  <c:v>214.9173542261839</c:v>
                </c:pt>
                <c:pt idx="1366">
                  <c:v>214.91735422618393</c:v>
                </c:pt>
                <c:pt idx="1367">
                  <c:v>214.91735422618393</c:v>
                </c:pt>
                <c:pt idx="1368">
                  <c:v>214.91735422618393</c:v>
                </c:pt>
                <c:pt idx="1369">
                  <c:v>214.91735422618393</c:v>
                </c:pt>
                <c:pt idx="1370">
                  <c:v>214.91735422618393</c:v>
                </c:pt>
                <c:pt idx="1371">
                  <c:v>214.91735422618393</c:v>
                </c:pt>
                <c:pt idx="1372">
                  <c:v>214.91735422618393</c:v>
                </c:pt>
                <c:pt idx="1373">
                  <c:v>214.91735422618393</c:v>
                </c:pt>
                <c:pt idx="1374">
                  <c:v>214.9173542261839</c:v>
                </c:pt>
                <c:pt idx="1375">
                  <c:v>214.91735422618393</c:v>
                </c:pt>
                <c:pt idx="1376">
                  <c:v>214.91735422618393</c:v>
                </c:pt>
                <c:pt idx="1377">
                  <c:v>214.91735422618393</c:v>
                </c:pt>
                <c:pt idx="1378">
                  <c:v>214.91735422618393</c:v>
                </c:pt>
                <c:pt idx="1379">
                  <c:v>214.9173542261839</c:v>
                </c:pt>
                <c:pt idx="1380">
                  <c:v>214.91735422618393</c:v>
                </c:pt>
                <c:pt idx="1381">
                  <c:v>214.91735422618393</c:v>
                </c:pt>
                <c:pt idx="1382">
                  <c:v>214.91735422618393</c:v>
                </c:pt>
                <c:pt idx="1383">
                  <c:v>214.9173542261839</c:v>
                </c:pt>
                <c:pt idx="1384">
                  <c:v>214.91735422618393</c:v>
                </c:pt>
                <c:pt idx="1385">
                  <c:v>214.9173542261839</c:v>
                </c:pt>
                <c:pt idx="1386">
                  <c:v>214.91735422618393</c:v>
                </c:pt>
                <c:pt idx="1387">
                  <c:v>214.91735422618393</c:v>
                </c:pt>
                <c:pt idx="1388">
                  <c:v>214.9173542261839</c:v>
                </c:pt>
                <c:pt idx="1389">
                  <c:v>214.91735422618393</c:v>
                </c:pt>
                <c:pt idx="1390">
                  <c:v>214.91735422618393</c:v>
                </c:pt>
                <c:pt idx="1391">
                  <c:v>214.9173542261839</c:v>
                </c:pt>
                <c:pt idx="1392">
                  <c:v>214.91735422618393</c:v>
                </c:pt>
                <c:pt idx="1393">
                  <c:v>214.91735422618393</c:v>
                </c:pt>
                <c:pt idx="1394">
                  <c:v>214.91735422618393</c:v>
                </c:pt>
                <c:pt idx="1395">
                  <c:v>214.91735422618393</c:v>
                </c:pt>
                <c:pt idx="1396">
                  <c:v>214.9173542261839</c:v>
                </c:pt>
                <c:pt idx="1397">
                  <c:v>214.91735422618393</c:v>
                </c:pt>
                <c:pt idx="1398">
                  <c:v>214.91735422618393</c:v>
                </c:pt>
                <c:pt idx="1399">
                  <c:v>214.9173542261839</c:v>
                </c:pt>
                <c:pt idx="1400">
                  <c:v>214.91735422618393</c:v>
                </c:pt>
                <c:pt idx="1401">
                  <c:v>214.9173542261839</c:v>
                </c:pt>
                <c:pt idx="1402">
                  <c:v>214.91735422618393</c:v>
                </c:pt>
                <c:pt idx="1403">
                  <c:v>214.91735422618393</c:v>
                </c:pt>
                <c:pt idx="1404">
                  <c:v>214.91735422618393</c:v>
                </c:pt>
                <c:pt idx="1405">
                  <c:v>214.9173542261839</c:v>
                </c:pt>
                <c:pt idx="1406">
                  <c:v>214.91735422618396</c:v>
                </c:pt>
                <c:pt idx="1407">
                  <c:v>214.91735422618393</c:v>
                </c:pt>
                <c:pt idx="1408">
                  <c:v>214.91735422618393</c:v>
                </c:pt>
                <c:pt idx="1409">
                  <c:v>214.91735422618393</c:v>
                </c:pt>
                <c:pt idx="1410">
                  <c:v>214.9173542261839</c:v>
                </c:pt>
                <c:pt idx="1411">
                  <c:v>214.91735422618393</c:v>
                </c:pt>
                <c:pt idx="1412">
                  <c:v>214.91735422618393</c:v>
                </c:pt>
                <c:pt idx="1413">
                  <c:v>214.91735422618393</c:v>
                </c:pt>
                <c:pt idx="1414">
                  <c:v>214.9173542261839</c:v>
                </c:pt>
                <c:pt idx="1415">
                  <c:v>214.91735422618393</c:v>
                </c:pt>
                <c:pt idx="1416">
                  <c:v>214.91735422618393</c:v>
                </c:pt>
                <c:pt idx="1417">
                  <c:v>214.91735422618393</c:v>
                </c:pt>
                <c:pt idx="1418">
                  <c:v>214.91735422618393</c:v>
                </c:pt>
                <c:pt idx="1419">
                  <c:v>214.9173542261839</c:v>
                </c:pt>
                <c:pt idx="1420">
                  <c:v>214.9173542261839</c:v>
                </c:pt>
                <c:pt idx="1421">
                  <c:v>214.91735422618393</c:v>
                </c:pt>
                <c:pt idx="1422">
                  <c:v>214.91735422618393</c:v>
                </c:pt>
                <c:pt idx="1423">
                  <c:v>214.91735422618396</c:v>
                </c:pt>
                <c:pt idx="1424">
                  <c:v>214.9173542261839</c:v>
                </c:pt>
                <c:pt idx="1425">
                  <c:v>214.9173542261839</c:v>
                </c:pt>
                <c:pt idx="1426">
                  <c:v>214.91735422618393</c:v>
                </c:pt>
                <c:pt idx="1427">
                  <c:v>214.91735422618393</c:v>
                </c:pt>
                <c:pt idx="1428">
                  <c:v>214.9173542261839</c:v>
                </c:pt>
                <c:pt idx="1429">
                  <c:v>214.91735422618393</c:v>
                </c:pt>
                <c:pt idx="1430">
                  <c:v>214.9173542261839</c:v>
                </c:pt>
                <c:pt idx="1431">
                  <c:v>214.9173542261839</c:v>
                </c:pt>
                <c:pt idx="1432">
                  <c:v>214.91735422618393</c:v>
                </c:pt>
                <c:pt idx="1433">
                  <c:v>214.9173542261839</c:v>
                </c:pt>
                <c:pt idx="1434">
                  <c:v>214.91735422618393</c:v>
                </c:pt>
                <c:pt idx="1435">
                  <c:v>214.91735422618393</c:v>
                </c:pt>
                <c:pt idx="1436">
                  <c:v>214.91735422618393</c:v>
                </c:pt>
                <c:pt idx="1437">
                  <c:v>214.9173542261839</c:v>
                </c:pt>
                <c:pt idx="1438">
                  <c:v>214.91735422618393</c:v>
                </c:pt>
                <c:pt idx="1439">
                  <c:v>214.9173542261839</c:v>
                </c:pt>
                <c:pt idx="1440">
                  <c:v>214.9173542261839</c:v>
                </c:pt>
                <c:pt idx="1441">
                  <c:v>214.91735422618393</c:v>
                </c:pt>
                <c:pt idx="1442">
                  <c:v>214.9173542261839</c:v>
                </c:pt>
                <c:pt idx="1443">
                  <c:v>214.91735422618393</c:v>
                </c:pt>
                <c:pt idx="1444">
                  <c:v>214.9173542261839</c:v>
                </c:pt>
                <c:pt idx="1445">
                  <c:v>214.91735422618393</c:v>
                </c:pt>
                <c:pt idx="1446">
                  <c:v>214.91735422618393</c:v>
                </c:pt>
                <c:pt idx="1447">
                  <c:v>214.9173542261839</c:v>
                </c:pt>
                <c:pt idx="1448">
                  <c:v>214.9173542261839</c:v>
                </c:pt>
                <c:pt idx="1449">
                  <c:v>214.91735422618393</c:v>
                </c:pt>
                <c:pt idx="1450">
                  <c:v>214.91735422618393</c:v>
                </c:pt>
                <c:pt idx="1451">
                  <c:v>214.91735422618393</c:v>
                </c:pt>
                <c:pt idx="1452">
                  <c:v>214.91735422618393</c:v>
                </c:pt>
                <c:pt idx="1453">
                  <c:v>214.9173542261839</c:v>
                </c:pt>
                <c:pt idx="1454">
                  <c:v>214.91735422618396</c:v>
                </c:pt>
                <c:pt idx="1455">
                  <c:v>214.91735422618393</c:v>
                </c:pt>
                <c:pt idx="1456">
                  <c:v>214.91735422618396</c:v>
                </c:pt>
                <c:pt idx="1457">
                  <c:v>214.91735422618393</c:v>
                </c:pt>
                <c:pt idx="1458">
                  <c:v>214.91735422618393</c:v>
                </c:pt>
                <c:pt idx="1459">
                  <c:v>214.9173542261839</c:v>
                </c:pt>
                <c:pt idx="1460">
                  <c:v>214.9173542261839</c:v>
                </c:pt>
                <c:pt idx="1461">
                  <c:v>214.91735422618393</c:v>
                </c:pt>
                <c:pt idx="1462">
                  <c:v>214.9173542261839</c:v>
                </c:pt>
                <c:pt idx="1463">
                  <c:v>214.9173542261839</c:v>
                </c:pt>
                <c:pt idx="1464">
                  <c:v>214.91735422618393</c:v>
                </c:pt>
                <c:pt idx="1465">
                  <c:v>214.9173542261839</c:v>
                </c:pt>
                <c:pt idx="1466">
                  <c:v>214.9173542261839</c:v>
                </c:pt>
                <c:pt idx="1467">
                  <c:v>214.91735422618393</c:v>
                </c:pt>
                <c:pt idx="1468">
                  <c:v>214.91735422618396</c:v>
                </c:pt>
                <c:pt idx="1469">
                  <c:v>214.91735422618393</c:v>
                </c:pt>
                <c:pt idx="1470">
                  <c:v>214.91735422618393</c:v>
                </c:pt>
                <c:pt idx="1471">
                  <c:v>214.91735422618393</c:v>
                </c:pt>
                <c:pt idx="1472">
                  <c:v>214.91735422618393</c:v>
                </c:pt>
                <c:pt idx="1473">
                  <c:v>214.9173542261839</c:v>
                </c:pt>
                <c:pt idx="1474">
                  <c:v>214.91735422618393</c:v>
                </c:pt>
                <c:pt idx="1475">
                  <c:v>214.91735422618393</c:v>
                </c:pt>
                <c:pt idx="1476">
                  <c:v>214.9173542261839</c:v>
                </c:pt>
                <c:pt idx="1477">
                  <c:v>214.91735422618393</c:v>
                </c:pt>
                <c:pt idx="1478">
                  <c:v>214.91735422618393</c:v>
                </c:pt>
                <c:pt idx="1479">
                  <c:v>214.91735422618393</c:v>
                </c:pt>
                <c:pt idx="1480">
                  <c:v>214.91735422618393</c:v>
                </c:pt>
                <c:pt idx="1481">
                  <c:v>214.91735422618396</c:v>
                </c:pt>
                <c:pt idx="1482">
                  <c:v>214.91735422618393</c:v>
                </c:pt>
                <c:pt idx="1483">
                  <c:v>214.91735422618393</c:v>
                </c:pt>
                <c:pt idx="1484">
                  <c:v>214.9173542261839</c:v>
                </c:pt>
                <c:pt idx="1485">
                  <c:v>214.91735422618393</c:v>
                </c:pt>
                <c:pt idx="1486">
                  <c:v>214.91735422618393</c:v>
                </c:pt>
                <c:pt idx="1487">
                  <c:v>214.91735422618396</c:v>
                </c:pt>
                <c:pt idx="1488">
                  <c:v>214.91735422618393</c:v>
                </c:pt>
                <c:pt idx="1489">
                  <c:v>214.91735422618396</c:v>
                </c:pt>
                <c:pt idx="1490">
                  <c:v>214.9173542261839</c:v>
                </c:pt>
                <c:pt idx="1491">
                  <c:v>214.9173542261839</c:v>
                </c:pt>
                <c:pt idx="1492">
                  <c:v>214.9173542261839</c:v>
                </c:pt>
                <c:pt idx="1493">
                  <c:v>214.91735422618393</c:v>
                </c:pt>
                <c:pt idx="1494">
                  <c:v>214.91735422618393</c:v>
                </c:pt>
                <c:pt idx="1495">
                  <c:v>214.9173542261839</c:v>
                </c:pt>
                <c:pt idx="1496">
                  <c:v>214.91735422618396</c:v>
                </c:pt>
                <c:pt idx="1497">
                  <c:v>214.91735422618393</c:v>
                </c:pt>
                <c:pt idx="1498">
                  <c:v>214.9173542261839</c:v>
                </c:pt>
                <c:pt idx="1499">
                  <c:v>214.91735422618393</c:v>
                </c:pt>
                <c:pt idx="1500">
                  <c:v>214.9173542261839</c:v>
                </c:pt>
                <c:pt idx="1501">
                  <c:v>214.9173542261839</c:v>
                </c:pt>
                <c:pt idx="1502">
                  <c:v>214.91735422618393</c:v>
                </c:pt>
                <c:pt idx="1503">
                  <c:v>214.91735422618393</c:v>
                </c:pt>
                <c:pt idx="1504">
                  <c:v>214.9173542261839</c:v>
                </c:pt>
                <c:pt idx="1505">
                  <c:v>214.91735422618393</c:v>
                </c:pt>
                <c:pt idx="1506">
                  <c:v>214.9173542261839</c:v>
                </c:pt>
                <c:pt idx="1507">
                  <c:v>214.91735422618393</c:v>
                </c:pt>
                <c:pt idx="1508">
                  <c:v>214.91735422618393</c:v>
                </c:pt>
                <c:pt idx="1509">
                  <c:v>214.91735422618396</c:v>
                </c:pt>
                <c:pt idx="1510">
                  <c:v>214.91735422618393</c:v>
                </c:pt>
                <c:pt idx="1511">
                  <c:v>214.9173542261839</c:v>
                </c:pt>
                <c:pt idx="1512">
                  <c:v>214.91735422618393</c:v>
                </c:pt>
                <c:pt idx="1513">
                  <c:v>214.91735422618393</c:v>
                </c:pt>
                <c:pt idx="1514">
                  <c:v>214.91735422618393</c:v>
                </c:pt>
                <c:pt idx="1515">
                  <c:v>214.9173542261839</c:v>
                </c:pt>
                <c:pt idx="1516">
                  <c:v>214.91735422618393</c:v>
                </c:pt>
                <c:pt idx="1517">
                  <c:v>214.91735422618393</c:v>
                </c:pt>
                <c:pt idx="1518">
                  <c:v>214.9173542261839</c:v>
                </c:pt>
                <c:pt idx="1519">
                  <c:v>214.91735422618393</c:v>
                </c:pt>
                <c:pt idx="1520">
                  <c:v>214.91735422618393</c:v>
                </c:pt>
                <c:pt idx="1521">
                  <c:v>214.91735422618393</c:v>
                </c:pt>
                <c:pt idx="1522">
                  <c:v>214.91735422618393</c:v>
                </c:pt>
                <c:pt idx="1523">
                  <c:v>214.91735422618396</c:v>
                </c:pt>
                <c:pt idx="1524">
                  <c:v>214.91735422618393</c:v>
                </c:pt>
                <c:pt idx="1525">
                  <c:v>214.91735422618393</c:v>
                </c:pt>
                <c:pt idx="1526">
                  <c:v>214.9173542261839</c:v>
                </c:pt>
                <c:pt idx="1527">
                  <c:v>214.91735422618393</c:v>
                </c:pt>
                <c:pt idx="1528">
                  <c:v>214.91735422618393</c:v>
                </c:pt>
                <c:pt idx="1529">
                  <c:v>214.91735422618393</c:v>
                </c:pt>
                <c:pt idx="1530">
                  <c:v>214.9173542261839</c:v>
                </c:pt>
                <c:pt idx="1531">
                  <c:v>214.91735422618393</c:v>
                </c:pt>
                <c:pt idx="1532">
                  <c:v>214.9173542261839</c:v>
                </c:pt>
                <c:pt idx="1533">
                  <c:v>214.9173542261839</c:v>
                </c:pt>
                <c:pt idx="1534">
                  <c:v>214.91735422618396</c:v>
                </c:pt>
                <c:pt idx="1535">
                  <c:v>214.91735422618393</c:v>
                </c:pt>
                <c:pt idx="1536">
                  <c:v>214.9173542261839</c:v>
                </c:pt>
                <c:pt idx="1537">
                  <c:v>214.9173542261839</c:v>
                </c:pt>
                <c:pt idx="1538">
                  <c:v>214.91735422618393</c:v>
                </c:pt>
                <c:pt idx="1539">
                  <c:v>214.9173542261839</c:v>
                </c:pt>
                <c:pt idx="1540">
                  <c:v>214.91735422618396</c:v>
                </c:pt>
                <c:pt idx="1541">
                  <c:v>214.91735422618393</c:v>
                </c:pt>
                <c:pt idx="1542">
                  <c:v>214.91735422618393</c:v>
                </c:pt>
                <c:pt idx="1543">
                  <c:v>214.91735422618393</c:v>
                </c:pt>
                <c:pt idx="1544">
                  <c:v>214.9173542261839</c:v>
                </c:pt>
                <c:pt idx="1545">
                  <c:v>214.91735422618393</c:v>
                </c:pt>
                <c:pt idx="1546">
                  <c:v>214.91735422618393</c:v>
                </c:pt>
                <c:pt idx="1547">
                  <c:v>214.9173542261839</c:v>
                </c:pt>
                <c:pt idx="1548">
                  <c:v>214.91735422618393</c:v>
                </c:pt>
                <c:pt idx="1549">
                  <c:v>214.91735422618393</c:v>
                </c:pt>
                <c:pt idx="1550">
                  <c:v>214.9173542261839</c:v>
                </c:pt>
                <c:pt idx="1551">
                  <c:v>214.91735422618393</c:v>
                </c:pt>
                <c:pt idx="1552">
                  <c:v>214.91735422618393</c:v>
                </c:pt>
                <c:pt idx="1553">
                  <c:v>214.91735422618393</c:v>
                </c:pt>
                <c:pt idx="1554">
                  <c:v>214.91735422618393</c:v>
                </c:pt>
                <c:pt idx="1555">
                  <c:v>214.91735422618393</c:v>
                </c:pt>
                <c:pt idx="1556">
                  <c:v>214.91735422618393</c:v>
                </c:pt>
                <c:pt idx="1557">
                  <c:v>214.9173542261839</c:v>
                </c:pt>
                <c:pt idx="1558">
                  <c:v>214.9173542261839</c:v>
                </c:pt>
                <c:pt idx="1559">
                  <c:v>214.91735422618393</c:v>
                </c:pt>
                <c:pt idx="1560">
                  <c:v>214.91735422618393</c:v>
                </c:pt>
                <c:pt idx="1561">
                  <c:v>214.91735422618393</c:v>
                </c:pt>
                <c:pt idx="1562">
                  <c:v>214.91735422618393</c:v>
                </c:pt>
                <c:pt idx="1563">
                  <c:v>214.91735422618393</c:v>
                </c:pt>
                <c:pt idx="1564">
                  <c:v>214.91735422618393</c:v>
                </c:pt>
                <c:pt idx="1565">
                  <c:v>214.91735422618393</c:v>
                </c:pt>
                <c:pt idx="1566">
                  <c:v>214.9173542261839</c:v>
                </c:pt>
                <c:pt idx="1567">
                  <c:v>214.91735422618393</c:v>
                </c:pt>
                <c:pt idx="1568">
                  <c:v>214.91735422618393</c:v>
                </c:pt>
                <c:pt idx="1569">
                  <c:v>214.91735422618393</c:v>
                </c:pt>
                <c:pt idx="1570">
                  <c:v>214.91735422618393</c:v>
                </c:pt>
                <c:pt idx="1571">
                  <c:v>214.91735422618393</c:v>
                </c:pt>
                <c:pt idx="1572">
                  <c:v>214.9173542261839</c:v>
                </c:pt>
                <c:pt idx="1573">
                  <c:v>214.91735422618393</c:v>
                </c:pt>
                <c:pt idx="1574">
                  <c:v>214.9173542261839</c:v>
                </c:pt>
                <c:pt idx="1575">
                  <c:v>214.9173542261839</c:v>
                </c:pt>
                <c:pt idx="1576">
                  <c:v>214.91735422618393</c:v>
                </c:pt>
                <c:pt idx="1577">
                  <c:v>214.91735422618393</c:v>
                </c:pt>
                <c:pt idx="1578">
                  <c:v>214.9173542261839</c:v>
                </c:pt>
                <c:pt idx="1579">
                  <c:v>214.91735422618393</c:v>
                </c:pt>
                <c:pt idx="1580">
                  <c:v>214.9173542261839</c:v>
                </c:pt>
                <c:pt idx="1581">
                  <c:v>214.9173542261839</c:v>
                </c:pt>
                <c:pt idx="1582">
                  <c:v>214.91735422618393</c:v>
                </c:pt>
                <c:pt idx="1583">
                  <c:v>214.91735422618393</c:v>
                </c:pt>
                <c:pt idx="1584">
                  <c:v>214.9173542261839</c:v>
                </c:pt>
                <c:pt idx="1585">
                  <c:v>214.9173542261839</c:v>
                </c:pt>
                <c:pt idx="1586">
                  <c:v>214.9173542261839</c:v>
                </c:pt>
                <c:pt idx="1587">
                  <c:v>214.91735422618393</c:v>
                </c:pt>
                <c:pt idx="1588">
                  <c:v>214.91735422618393</c:v>
                </c:pt>
                <c:pt idx="1589">
                  <c:v>214.9173542261839</c:v>
                </c:pt>
                <c:pt idx="1590">
                  <c:v>214.9173542261839</c:v>
                </c:pt>
                <c:pt idx="1591">
                  <c:v>214.91735422618393</c:v>
                </c:pt>
                <c:pt idx="1592">
                  <c:v>214.9173542261839</c:v>
                </c:pt>
                <c:pt idx="1593">
                  <c:v>214.9173542261839</c:v>
                </c:pt>
                <c:pt idx="1594">
                  <c:v>214.91735422618393</c:v>
                </c:pt>
                <c:pt idx="1595">
                  <c:v>214.9173542261839</c:v>
                </c:pt>
                <c:pt idx="1596">
                  <c:v>214.91735422618393</c:v>
                </c:pt>
                <c:pt idx="1597">
                  <c:v>214.9173542261839</c:v>
                </c:pt>
                <c:pt idx="1598">
                  <c:v>214.9173542261839</c:v>
                </c:pt>
                <c:pt idx="1599">
                  <c:v>214.91735422618393</c:v>
                </c:pt>
                <c:pt idx="1600">
                  <c:v>214.9173542261839</c:v>
                </c:pt>
                <c:pt idx="1601">
                  <c:v>214.91735422618393</c:v>
                </c:pt>
                <c:pt idx="1602">
                  <c:v>214.91735422618393</c:v>
                </c:pt>
                <c:pt idx="1603">
                  <c:v>214.91735422618393</c:v>
                </c:pt>
                <c:pt idx="1604">
                  <c:v>214.91735422618393</c:v>
                </c:pt>
                <c:pt idx="1605">
                  <c:v>214.91735422618393</c:v>
                </c:pt>
                <c:pt idx="1606">
                  <c:v>214.91735422618393</c:v>
                </c:pt>
                <c:pt idx="1607">
                  <c:v>214.91735422618393</c:v>
                </c:pt>
                <c:pt idx="1608">
                  <c:v>214.9173542261839</c:v>
                </c:pt>
                <c:pt idx="1609">
                  <c:v>214.9173542261839</c:v>
                </c:pt>
                <c:pt idx="1610">
                  <c:v>214.91735422618393</c:v>
                </c:pt>
                <c:pt idx="1611">
                  <c:v>214.91735422618393</c:v>
                </c:pt>
                <c:pt idx="1612">
                  <c:v>214.91735422618393</c:v>
                </c:pt>
                <c:pt idx="1613">
                  <c:v>214.91735422618393</c:v>
                </c:pt>
                <c:pt idx="1614">
                  <c:v>214.91735422618393</c:v>
                </c:pt>
                <c:pt idx="1615">
                  <c:v>214.91735422618393</c:v>
                </c:pt>
                <c:pt idx="1616">
                  <c:v>214.9173542261839</c:v>
                </c:pt>
                <c:pt idx="1617">
                  <c:v>214.9173542261839</c:v>
                </c:pt>
                <c:pt idx="1618">
                  <c:v>214.9173542261839</c:v>
                </c:pt>
                <c:pt idx="1619">
                  <c:v>214.91735422618393</c:v>
                </c:pt>
                <c:pt idx="1620">
                  <c:v>214.91735422618393</c:v>
                </c:pt>
                <c:pt idx="1621">
                  <c:v>214.91735422618393</c:v>
                </c:pt>
                <c:pt idx="1622">
                  <c:v>214.91735422618393</c:v>
                </c:pt>
                <c:pt idx="1623">
                  <c:v>214.91735422618393</c:v>
                </c:pt>
                <c:pt idx="1624">
                  <c:v>214.91735422618393</c:v>
                </c:pt>
                <c:pt idx="1625">
                  <c:v>214.91735422618393</c:v>
                </c:pt>
                <c:pt idx="1626">
                  <c:v>214.91735422618393</c:v>
                </c:pt>
                <c:pt idx="1627">
                  <c:v>214.91735422618393</c:v>
                </c:pt>
                <c:pt idx="1628">
                  <c:v>214.91735422618393</c:v>
                </c:pt>
                <c:pt idx="1629">
                  <c:v>214.9173542261839</c:v>
                </c:pt>
                <c:pt idx="1630">
                  <c:v>214.91735422618393</c:v>
                </c:pt>
                <c:pt idx="1631">
                  <c:v>214.9173542261839</c:v>
                </c:pt>
                <c:pt idx="1632">
                  <c:v>214.9173542261839</c:v>
                </c:pt>
                <c:pt idx="1633">
                  <c:v>214.91735422618393</c:v>
                </c:pt>
                <c:pt idx="1634">
                  <c:v>214.9173542261839</c:v>
                </c:pt>
                <c:pt idx="1635">
                  <c:v>214.91735422618393</c:v>
                </c:pt>
                <c:pt idx="1636">
                  <c:v>214.91735422618393</c:v>
                </c:pt>
                <c:pt idx="1637">
                  <c:v>214.91735422618393</c:v>
                </c:pt>
                <c:pt idx="1638">
                  <c:v>214.91735422618393</c:v>
                </c:pt>
                <c:pt idx="1639">
                  <c:v>214.91735422618393</c:v>
                </c:pt>
                <c:pt idx="1640">
                  <c:v>214.91735422618393</c:v>
                </c:pt>
                <c:pt idx="1641">
                  <c:v>214.91735422618393</c:v>
                </c:pt>
                <c:pt idx="1642">
                  <c:v>214.9173542261839</c:v>
                </c:pt>
                <c:pt idx="1643">
                  <c:v>214.9173542261839</c:v>
                </c:pt>
                <c:pt idx="1644">
                  <c:v>214.91735422618393</c:v>
                </c:pt>
                <c:pt idx="1645">
                  <c:v>214.9173542261839</c:v>
                </c:pt>
                <c:pt idx="1646">
                  <c:v>214.9173542261839</c:v>
                </c:pt>
                <c:pt idx="1647">
                  <c:v>214.91735422618393</c:v>
                </c:pt>
                <c:pt idx="1648">
                  <c:v>214.91735422618393</c:v>
                </c:pt>
                <c:pt idx="1649">
                  <c:v>214.91735422618393</c:v>
                </c:pt>
                <c:pt idx="1650">
                  <c:v>214.91735422618393</c:v>
                </c:pt>
                <c:pt idx="1651">
                  <c:v>214.91735422618393</c:v>
                </c:pt>
                <c:pt idx="1652">
                  <c:v>214.91735422618393</c:v>
                </c:pt>
                <c:pt idx="1653">
                  <c:v>214.91735422618393</c:v>
                </c:pt>
                <c:pt idx="1654">
                  <c:v>214.9173542261839</c:v>
                </c:pt>
                <c:pt idx="1655">
                  <c:v>214.91735422618393</c:v>
                </c:pt>
                <c:pt idx="1656">
                  <c:v>214.91735422618393</c:v>
                </c:pt>
                <c:pt idx="1657">
                  <c:v>214.9173542261839</c:v>
                </c:pt>
                <c:pt idx="1658">
                  <c:v>214.91735422618393</c:v>
                </c:pt>
                <c:pt idx="1659">
                  <c:v>214.91735422618393</c:v>
                </c:pt>
                <c:pt idx="1660">
                  <c:v>214.9173542261839</c:v>
                </c:pt>
                <c:pt idx="1661">
                  <c:v>214.91735422618393</c:v>
                </c:pt>
                <c:pt idx="1662">
                  <c:v>214.91735422618393</c:v>
                </c:pt>
                <c:pt idx="1663">
                  <c:v>214.91735422618393</c:v>
                </c:pt>
                <c:pt idx="1664">
                  <c:v>214.91735422618393</c:v>
                </c:pt>
                <c:pt idx="1665">
                  <c:v>214.91735422618393</c:v>
                </c:pt>
                <c:pt idx="1666">
                  <c:v>214.91735422618396</c:v>
                </c:pt>
                <c:pt idx="1667">
                  <c:v>214.9173542261839</c:v>
                </c:pt>
                <c:pt idx="1668">
                  <c:v>214.9173542261839</c:v>
                </c:pt>
                <c:pt idx="1669">
                  <c:v>214.91735422618393</c:v>
                </c:pt>
                <c:pt idx="1670">
                  <c:v>214.9173542261839</c:v>
                </c:pt>
                <c:pt idx="1671">
                  <c:v>214.9173542261839</c:v>
                </c:pt>
                <c:pt idx="1672">
                  <c:v>214.91735422618393</c:v>
                </c:pt>
                <c:pt idx="1673">
                  <c:v>214.91735422618393</c:v>
                </c:pt>
                <c:pt idx="1674">
                  <c:v>214.9173542261839</c:v>
                </c:pt>
                <c:pt idx="1675">
                  <c:v>214.91735422618393</c:v>
                </c:pt>
                <c:pt idx="1676">
                  <c:v>214.91735422618393</c:v>
                </c:pt>
                <c:pt idx="1677">
                  <c:v>214.91735422618393</c:v>
                </c:pt>
                <c:pt idx="1678">
                  <c:v>214.91735422618393</c:v>
                </c:pt>
                <c:pt idx="1679">
                  <c:v>214.91735422618393</c:v>
                </c:pt>
                <c:pt idx="1680">
                  <c:v>214.91735422618393</c:v>
                </c:pt>
                <c:pt idx="1681">
                  <c:v>214.91735422618393</c:v>
                </c:pt>
                <c:pt idx="1682">
                  <c:v>214.9173542261839</c:v>
                </c:pt>
                <c:pt idx="1683">
                  <c:v>214.91735422618393</c:v>
                </c:pt>
                <c:pt idx="1684">
                  <c:v>214.91735422618393</c:v>
                </c:pt>
                <c:pt idx="1685">
                  <c:v>214.9173542261839</c:v>
                </c:pt>
                <c:pt idx="1686">
                  <c:v>214.91735422618393</c:v>
                </c:pt>
                <c:pt idx="1687">
                  <c:v>214.91735422618393</c:v>
                </c:pt>
                <c:pt idx="1688">
                  <c:v>214.9173542261839</c:v>
                </c:pt>
                <c:pt idx="1689">
                  <c:v>214.91735422618393</c:v>
                </c:pt>
                <c:pt idx="1690">
                  <c:v>214.91735422618393</c:v>
                </c:pt>
                <c:pt idx="1691">
                  <c:v>214.91735422618393</c:v>
                </c:pt>
                <c:pt idx="1692">
                  <c:v>214.91735422618393</c:v>
                </c:pt>
                <c:pt idx="1693">
                  <c:v>214.9173542261839</c:v>
                </c:pt>
                <c:pt idx="1694">
                  <c:v>214.91735422618393</c:v>
                </c:pt>
                <c:pt idx="1695">
                  <c:v>214.9173542261839</c:v>
                </c:pt>
                <c:pt idx="1696">
                  <c:v>214.9173542261839</c:v>
                </c:pt>
                <c:pt idx="1697">
                  <c:v>214.91735422618393</c:v>
                </c:pt>
                <c:pt idx="1698">
                  <c:v>214.91735422618393</c:v>
                </c:pt>
                <c:pt idx="1699">
                  <c:v>214.91735422618393</c:v>
                </c:pt>
                <c:pt idx="1700">
                  <c:v>214.91735422618393</c:v>
                </c:pt>
                <c:pt idx="1701">
                  <c:v>214.91735422618393</c:v>
                </c:pt>
                <c:pt idx="1702">
                  <c:v>214.91735422618393</c:v>
                </c:pt>
                <c:pt idx="1703">
                  <c:v>214.9173542261839</c:v>
                </c:pt>
                <c:pt idx="1704">
                  <c:v>214.91735422618393</c:v>
                </c:pt>
                <c:pt idx="1705">
                  <c:v>214.9173542261839</c:v>
                </c:pt>
                <c:pt idx="1706">
                  <c:v>214.91735422618393</c:v>
                </c:pt>
                <c:pt idx="1707">
                  <c:v>214.9173542261839</c:v>
                </c:pt>
                <c:pt idx="1708">
                  <c:v>214.9173542261839</c:v>
                </c:pt>
                <c:pt idx="1709">
                  <c:v>214.91735422618393</c:v>
                </c:pt>
                <c:pt idx="1710">
                  <c:v>214.91735422618393</c:v>
                </c:pt>
                <c:pt idx="1711">
                  <c:v>214.91735422618393</c:v>
                </c:pt>
                <c:pt idx="1712">
                  <c:v>214.91735422618393</c:v>
                </c:pt>
                <c:pt idx="1713">
                  <c:v>214.9173542261839</c:v>
                </c:pt>
                <c:pt idx="1714">
                  <c:v>214.9173542261839</c:v>
                </c:pt>
                <c:pt idx="1715">
                  <c:v>214.91735422618393</c:v>
                </c:pt>
                <c:pt idx="1716">
                  <c:v>214.91735422618393</c:v>
                </c:pt>
                <c:pt idx="1717">
                  <c:v>214.91735422618393</c:v>
                </c:pt>
                <c:pt idx="1718">
                  <c:v>214.9173542261839</c:v>
                </c:pt>
                <c:pt idx="1719">
                  <c:v>214.91735422618393</c:v>
                </c:pt>
                <c:pt idx="1720">
                  <c:v>214.91735422618393</c:v>
                </c:pt>
                <c:pt idx="1721">
                  <c:v>214.9173542261839</c:v>
                </c:pt>
                <c:pt idx="1722">
                  <c:v>214.91735422618393</c:v>
                </c:pt>
                <c:pt idx="1723">
                  <c:v>214.91735422618393</c:v>
                </c:pt>
                <c:pt idx="1724">
                  <c:v>214.91735422618393</c:v>
                </c:pt>
                <c:pt idx="1725">
                  <c:v>214.9173542261839</c:v>
                </c:pt>
                <c:pt idx="1726">
                  <c:v>214.91735422618393</c:v>
                </c:pt>
                <c:pt idx="1727">
                  <c:v>214.91735422618393</c:v>
                </c:pt>
                <c:pt idx="1728">
                  <c:v>214.9173542261839</c:v>
                </c:pt>
                <c:pt idx="1729">
                  <c:v>214.91735422618393</c:v>
                </c:pt>
                <c:pt idx="1730">
                  <c:v>214.91735422618393</c:v>
                </c:pt>
                <c:pt idx="1731">
                  <c:v>214.9173542261839</c:v>
                </c:pt>
                <c:pt idx="1732">
                  <c:v>214.9173542261839</c:v>
                </c:pt>
                <c:pt idx="1733">
                  <c:v>214.91735422618393</c:v>
                </c:pt>
                <c:pt idx="1734">
                  <c:v>214.91735422618393</c:v>
                </c:pt>
                <c:pt idx="1735">
                  <c:v>214.91735422618393</c:v>
                </c:pt>
                <c:pt idx="1736">
                  <c:v>214.9173542261839</c:v>
                </c:pt>
                <c:pt idx="1737">
                  <c:v>214.91735422618393</c:v>
                </c:pt>
                <c:pt idx="1738">
                  <c:v>214.9173542261839</c:v>
                </c:pt>
                <c:pt idx="1739">
                  <c:v>214.9173542261839</c:v>
                </c:pt>
                <c:pt idx="1740">
                  <c:v>214.91735422618393</c:v>
                </c:pt>
                <c:pt idx="1741">
                  <c:v>214.91735422618393</c:v>
                </c:pt>
                <c:pt idx="1742">
                  <c:v>214.9173542261839</c:v>
                </c:pt>
                <c:pt idx="1743">
                  <c:v>214.91735422618393</c:v>
                </c:pt>
                <c:pt idx="1744">
                  <c:v>214.91735422618393</c:v>
                </c:pt>
                <c:pt idx="1745">
                  <c:v>214.91735422618393</c:v>
                </c:pt>
                <c:pt idx="1746">
                  <c:v>214.91735422618393</c:v>
                </c:pt>
                <c:pt idx="1747">
                  <c:v>214.91735422618393</c:v>
                </c:pt>
                <c:pt idx="1748">
                  <c:v>214.91735422618393</c:v>
                </c:pt>
                <c:pt idx="1749">
                  <c:v>214.91735422618393</c:v>
                </c:pt>
                <c:pt idx="1750">
                  <c:v>214.91735422618393</c:v>
                </c:pt>
                <c:pt idx="1751">
                  <c:v>214.9173542261839</c:v>
                </c:pt>
                <c:pt idx="1752">
                  <c:v>214.91735422618393</c:v>
                </c:pt>
                <c:pt idx="1753">
                  <c:v>214.91735422618393</c:v>
                </c:pt>
                <c:pt idx="1754">
                  <c:v>214.9173542261839</c:v>
                </c:pt>
                <c:pt idx="1755">
                  <c:v>214.91735422618393</c:v>
                </c:pt>
                <c:pt idx="1756">
                  <c:v>214.91735422618393</c:v>
                </c:pt>
                <c:pt idx="1757">
                  <c:v>214.91735422618393</c:v>
                </c:pt>
                <c:pt idx="1758">
                  <c:v>214.91735422618393</c:v>
                </c:pt>
                <c:pt idx="1759">
                  <c:v>214.91735422618393</c:v>
                </c:pt>
                <c:pt idx="1760">
                  <c:v>214.91735422618393</c:v>
                </c:pt>
                <c:pt idx="1761">
                  <c:v>214.91735422618393</c:v>
                </c:pt>
                <c:pt idx="1762">
                  <c:v>214.91735422618393</c:v>
                </c:pt>
                <c:pt idx="1763">
                  <c:v>214.91735422618393</c:v>
                </c:pt>
                <c:pt idx="1764">
                  <c:v>214.9173542261839</c:v>
                </c:pt>
                <c:pt idx="1765">
                  <c:v>214.91735422618393</c:v>
                </c:pt>
                <c:pt idx="1766">
                  <c:v>214.91735422618393</c:v>
                </c:pt>
                <c:pt idx="1767">
                  <c:v>214.91735422618393</c:v>
                </c:pt>
                <c:pt idx="1768">
                  <c:v>214.91735422618393</c:v>
                </c:pt>
                <c:pt idx="1769">
                  <c:v>214.91735422618393</c:v>
                </c:pt>
                <c:pt idx="1770">
                  <c:v>214.91735422618393</c:v>
                </c:pt>
                <c:pt idx="1771">
                  <c:v>214.91735422618393</c:v>
                </c:pt>
                <c:pt idx="1772">
                  <c:v>214.91735422618393</c:v>
                </c:pt>
                <c:pt idx="1773">
                  <c:v>214.91735422618393</c:v>
                </c:pt>
                <c:pt idx="1774">
                  <c:v>214.91735422618393</c:v>
                </c:pt>
                <c:pt idx="1775">
                  <c:v>214.91735422618393</c:v>
                </c:pt>
                <c:pt idx="1776">
                  <c:v>214.9173542261839</c:v>
                </c:pt>
                <c:pt idx="1777">
                  <c:v>214.91735422618393</c:v>
                </c:pt>
                <c:pt idx="1778">
                  <c:v>214.91735422618393</c:v>
                </c:pt>
                <c:pt idx="1779">
                  <c:v>214.9173542261839</c:v>
                </c:pt>
                <c:pt idx="1780">
                  <c:v>214.91735422618393</c:v>
                </c:pt>
                <c:pt idx="1781">
                  <c:v>214.91735422618393</c:v>
                </c:pt>
                <c:pt idx="1782">
                  <c:v>214.9173542261839</c:v>
                </c:pt>
                <c:pt idx="1783">
                  <c:v>214.91735422618393</c:v>
                </c:pt>
                <c:pt idx="1784">
                  <c:v>214.91735422618393</c:v>
                </c:pt>
                <c:pt idx="1785">
                  <c:v>214.91735422618393</c:v>
                </c:pt>
                <c:pt idx="1786">
                  <c:v>214.91735422618393</c:v>
                </c:pt>
                <c:pt idx="1787">
                  <c:v>214.91735422618393</c:v>
                </c:pt>
                <c:pt idx="1788">
                  <c:v>214.91735422618393</c:v>
                </c:pt>
                <c:pt idx="1789">
                  <c:v>214.91735422618393</c:v>
                </c:pt>
                <c:pt idx="1790">
                  <c:v>214.9173542261839</c:v>
                </c:pt>
                <c:pt idx="1791">
                  <c:v>214.91735422618393</c:v>
                </c:pt>
                <c:pt idx="1792">
                  <c:v>214.9173542261839</c:v>
                </c:pt>
                <c:pt idx="1793">
                  <c:v>214.9173542261839</c:v>
                </c:pt>
                <c:pt idx="1794">
                  <c:v>214.91735422618393</c:v>
                </c:pt>
                <c:pt idx="1795">
                  <c:v>214.91735422618393</c:v>
                </c:pt>
                <c:pt idx="1796">
                  <c:v>214.9173542261839</c:v>
                </c:pt>
                <c:pt idx="1797">
                  <c:v>214.91735422618393</c:v>
                </c:pt>
                <c:pt idx="1798">
                  <c:v>214.91735422618393</c:v>
                </c:pt>
                <c:pt idx="1799">
                  <c:v>214.91735422618393</c:v>
                </c:pt>
                <c:pt idx="1800">
                  <c:v>214.91735422618393</c:v>
                </c:pt>
                <c:pt idx="1801">
                  <c:v>214.91735422618393</c:v>
                </c:pt>
                <c:pt idx="1802">
                  <c:v>214.91735422618393</c:v>
                </c:pt>
                <c:pt idx="1803">
                  <c:v>214.9173542261839</c:v>
                </c:pt>
                <c:pt idx="1804">
                  <c:v>214.9173542261839</c:v>
                </c:pt>
                <c:pt idx="1805">
                  <c:v>214.91735422618393</c:v>
                </c:pt>
                <c:pt idx="1806">
                  <c:v>214.91735422618393</c:v>
                </c:pt>
                <c:pt idx="1807">
                  <c:v>214.9173542261839</c:v>
                </c:pt>
                <c:pt idx="1808">
                  <c:v>214.91735422618393</c:v>
                </c:pt>
                <c:pt idx="1809">
                  <c:v>214.91735422618393</c:v>
                </c:pt>
                <c:pt idx="1810">
                  <c:v>214.9173542261839</c:v>
                </c:pt>
                <c:pt idx="1811">
                  <c:v>214.91735422618393</c:v>
                </c:pt>
                <c:pt idx="1812">
                  <c:v>214.91735422618393</c:v>
                </c:pt>
                <c:pt idx="1813">
                  <c:v>214.91735422618393</c:v>
                </c:pt>
                <c:pt idx="1814">
                  <c:v>214.91735422618393</c:v>
                </c:pt>
                <c:pt idx="1815">
                  <c:v>214.9173542261839</c:v>
                </c:pt>
                <c:pt idx="1816">
                  <c:v>214.91735422618393</c:v>
                </c:pt>
                <c:pt idx="1817">
                  <c:v>214.91735422618393</c:v>
                </c:pt>
                <c:pt idx="1818">
                  <c:v>214.9173542261839</c:v>
                </c:pt>
                <c:pt idx="1819">
                  <c:v>214.91735422618393</c:v>
                </c:pt>
                <c:pt idx="1820">
                  <c:v>214.91735422618393</c:v>
                </c:pt>
                <c:pt idx="1821">
                  <c:v>214.9173542261839</c:v>
                </c:pt>
                <c:pt idx="1822">
                  <c:v>214.91735422618393</c:v>
                </c:pt>
                <c:pt idx="1823">
                  <c:v>214.91735422618393</c:v>
                </c:pt>
                <c:pt idx="1824">
                  <c:v>214.91735422618393</c:v>
                </c:pt>
                <c:pt idx="1825">
                  <c:v>214.9173542261839</c:v>
                </c:pt>
                <c:pt idx="1826">
                  <c:v>214.91735422618393</c:v>
                </c:pt>
                <c:pt idx="1827">
                  <c:v>214.91735422618396</c:v>
                </c:pt>
                <c:pt idx="1828">
                  <c:v>214.9173542261839</c:v>
                </c:pt>
                <c:pt idx="1829">
                  <c:v>214.9173542261839</c:v>
                </c:pt>
                <c:pt idx="1830">
                  <c:v>214.91735422618393</c:v>
                </c:pt>
                <c:pt idx="1831">
                  <c:v>214.91735422618393</c:v>
                </c:pt>
                <c:pt idx="1832">
                  <c:v>214.9173542261839</c:v>
                </c:pt>
                <c:pt idx="1833">
                  <c:v>214.91735422618393</c:v>
                </c:pt>
                <c:pt idx="1834">
                  <c:v>214.91735422618396</c:v>
                </c:pt>
                <c:pt idx="1835">
                  <c:v>214.9173542261839</c:v>
                </c:pt>
                <c:pt idx="1836">
                  <c:v>214.91735422618393</c:v>
                </c:pt>
                <c:pt idx="1837">
                  <c:v>214.91735422618393</c:v>
                </c:pt>
                <c:pt idx="1838">
                  <c:v>214.91735422618393</c:v>
                </c:pt>
                <c:pt idx="1839">
                  <c:v>214.9173542261839</c:v>
                </c:pt>
                <c:pt idx="1840">
                  <c:v>214.91735422618393</c:v>
                </c:pt>
                <c:pt idx="1841">
                  <c:v>214.91735422618393</c:v>
                </c:pt>
                <c:pt idx="1842">
                  <c:v>214.9173542261839</c:v>
                </c:pt>
                <c:pt idx="1843">
                  <c:v>214.91735422618393</c:v>
                </c:pt>
                <c:pt idx="1844">
                  <c:v>214.91735422618393</c:v>
                </c:pt>
                <c:pt idx="1845">
                  <c:v>214.91735422618393</c:v>
                </c:pt>
                <c:pt idx="1846">
                  <c:v>214.9173542261839</c:v>
                </c:pt>
                <c:pt idx="1847">
                  <c:v>214.91735422618393</c:v>
                </c:pt>
                <c:pt idx="1848">
                  <c:v>214.91735422618393</c:v>
                </c:pt>
                <c:pt idx="1849">
                  <c:v>214.91735422618393</c:v>
                </c:pt>
                <c:pt idx="1850">
                  <c:v>214.91735422618393</c:v>
                </c:pt>
                <c:pt idx="1851">
                  <c:v>214.91735422618393</c:v>
                </c:pt>
                <c:pt idx="1852">
                  <c:v>214.91735422618393</c:v>
                </c:pt>
                <c:pt idx="1853">
                  <c:v>214.9173542261839</c:v>
                </c:pt>
                <c:pt idx="1854">
                  <c:v>214.91735422618393</c:v>
                </c:pt>
                <c:pt idx="1855">
                  <c:v>214.91735422618393</c:v>
                </c:pt>
                <c:pt idx="1856">
                  <c:v>214.91735422618393</c:v>
                </c:pt>
                <c:pt idx="1857">
                  <c:v>214.91735422618393</c:v>
                </c:pt>
                <c:pt idx="1858">
                  <c:v>214.91735422618393</c:v>
                </c:pt>
                <c:pt idx="1859">
                  <c:v>214.91735422618396</c:v>
                </c:pt>
                <c:pt idx="1860">
                  <c:v>214.91735422618393</c:v>
                </c:pt>
                <c:pt idx="1861">
                  <c:v>214.91735422618393</c:v>
                </c:pt>
                <c:pt idx="1862">
                  <c:v>214.91735422618393</c:v>
                </c:pt>
                <c:pt idx="1863">
                  <c:v>214.91735422618393</c:v>
                </c:pt>
                <c:pt idx="1864">
                  <c:v>214.91735422618393</c:v>
                </c:pt>
                <c:pt idx="1865">
                  <c:v>214.91735422618393</c:v>
                </c:pt>
                <c:pt idx="1866">
                  <c:v>214.91735422618393</c:v>
                </c:pt>
                <c:pt idx="1867">
                  <c:v>214.91735422618393</c:v>
                </c:pt>
                <c:pt idx="1868">
                  <c:v>214.91735422618393</c:v>
                </c:pt>
                <c:pt idx="1869">
                  <c:v>214.91735422618393</c:v>
                </c:pt>
                <c:pt idx="1870">
                  <c:v>214.91735422618393</c:v>
                </c:pt>
                <c:pt idx="1871">
                  <c:v>214.91735422618393</c:v>
                </c:pt>
                <c:pt idx="1872">
                  <c:v>214.91735422618393</c:v>
                </c:pt>
                <c:pt idx="1873">
                  <c:v>214.91735422618393</c:v>
                </c:pt>
                <c:pt idx="1874">
                  <c:v>214.9173542261839</c:v>
                </c:pt>
                <c:pt idx="1875">
                  <c:v>214.9173542261839</c:v>
                </c:pt>
                <c:pt idx="1876">
                  <c:v>214.91735422618393</c:v>
                </c:pt>
                <c:pt idx="1877">
                  <c:v>214.91735422618393</c:v>
                </c:pt>
                <c:pt idx="1878">
                  <c:v>214.9173542261839</c:v>
                </c:pt>
                <c:pt idx="1879">
                  <c:v>214.91735422618393</c:v>
                </c:pt>
                <c:pt idx="1880">
                  <c:v>214.91735422618393</c:v>
                </c:pt>
                <c:pt idx="1881">
                  <c:v>214.91735422618393</c:v>
                </c:pt>
                <c:pt idx="1882">
                  <c:v>214.91735422618393</c:v>
                </c:pt>
                <c:pt idx="1883">
                  <c:v>214.91735422618393</c:v>
                </c:pt>
                <c:pt idx="1884">
                  <c:v>214.91735422618393</c:v>
                </c:pt>
                <c:pt idx="1885">
                  <c:v>214.91735422618393</c:v>
                </c:pt>
                <c:pt idx="1886">
                  <c:v>214.9173542261839</c:v>
                </c:pt>
                <c:pt idx="1887">
                  <c:v>214.91735422618393</c:v>
                </c:pt>
                <c:pt idx="1888">
                  <c:v>214.91735422618393</c:v>
                </c:pt>
                <c:pt idx="1889">
                  <c:v>214.9173542261839</c:v>
                </c:pt>
                <c:pt idx="1890">
                  <c:v>214.9173542261839</c:v>
                </c:pt>
                <c:pt idx="1891">
                  <c:v>214.91735422618393</c:v>
                </c:pt>
                <c:pt idx="1892">
                  <c:v>214.9173542261839</c:v>
                </c:pt>
                <c:pt idx="1893">
                  <c:v>214.91735422618393</c:v>
                </c:pt>
                <c:pt idx="1894">
                  <c:v>214.91735422618393</c:v>
                </c:pt>
                <c:pt idx="1895">
                  <c:v>214.91735422618393</c:v>
                </c:pt>
                <c:pt idx="1896">
                  <c:v>214.91735422618393</c:v>
                </c:pt>
                <c:pt idx="1897">
                  <c:v>214.91735422618393</c:v>
                </c:pt>
                <c:pt idx="1898">
                  <c:v>214.91735422618393</c:v>
                </c:pt>
                <c:pt idx="1899">
                  <c:v>214.9173542261839</c:v>
                </c:pt>
                <c:pt idx="1900">
                  <c:v>214.9173542261839</c:v>
                </c:pt>
                <c:pt idx="1901">
                  <c:v>214.91735422618393</c:v>
                </c:pt>
                <c:pt idx="1902">
                  <c:v>214.91735422618393</c:v>
                </c:pt>
                <c:pt idx="1903">
                  <c:v>214.9173542261839</c:v>
                </c:pt>
                <c:pt idx="1904">
                  <c:v>214.91735422618393</c:v>
                </c:pt>
                <c:pt idx="1905">
                  <c:v>214.91735422618393</c:v>
                </c:pt>
                <c:pt idx="1906">
                  <c:v>214.91735422618393</c:v>
                </c:pt>
                <c:pt idx="1907">
                  <c:v>214.9173542261839</c:v>
                </c:pt>
                <c:pt idx="1908">
                  <c:v>214.91735422618393</c:v>
                </c:pt>
                <c:pt idx="1909">
                  <c:v>214.91735422618393</c:v>
                </c:pt>
                <c:pt idx="1910">
                  <c:v>214.9173542261839</c:v>
                </c:pt>
                <c:pt idx="1911">
                  <c:v>214.91735422618393</c:v>
                </c:pt>
                <c:pt idx="1912">
                  <c:v>214.91735422618393</c:v>
                </c:pt>
                <c:pt idx="1913">
                  <c:v>214.9173542261839</c:v>
                </c:pt>
                <c:pt idx="1914">
                  <c:v>214.9173542261839</c:v>
                </c:pt>
                <c:pt idx="1915">
                  <c:v>214.9173542261839</c:v>
                </c:pt>
                <c:pt idx="1916">
                  <c:v>214.91735422618393</c:v>
                </c:pt>
                <c:pt idx="1917">
                  <c:v>214.91735422618393</c:v>
                </c:pt>
                <c:pt idx="1918">
                  <c:v>214.91735422618393</c:v>
                </c:pt>
                <c:pt idx="1919">
                  <c:v>214.91735422618393</c:v>
                </c:pt>
                <c:pt idx="1920">
                  <c:v>214.91735422618393</c:v>
                </c:pt>
                <c:pt idx="1921">
                  <c:v>214.91735422618393</c:v>
                </c:pt>
                <c:pt idx="1922">
                  <c:v>214.91735422618393</c:v>
                </c:pt>
                <c:pt idx="1923">
                  <c:v>214.91735422618393</c:v>
                </c:pt>
                <c:pt idx="1924">
                  <c:v>214.91735422618393</c:v>
                </c:pt>
                <c:pt idx="1925">
                  <c:v>214.91735422618393</c:v>
                </c:pt>
                <c:pt idx="1926">
                  <c:v>214.91735422618393</c:v>
                </c:pt>
                <c:pt idx="1927">
                  <c:v>214.91735422618393</c:v>
                </c:pt>
                <c:pt idx="1928">
                  <c:v>214.91735422618393</c:v>
                </c:pt>
                <c:pt idx="1929">
                  <c:v>214.91735422618393</c:v>
                </c:pt>
                <c:pt idx="1930">
                  <c:v>214.91735422618393</c:v>
                </c:pt>
                <c:pt idx="1931">
                  <c:v>214.91735422618393</c:v>
                </c:pt>
                <c:pt idx="1932">
                  <c:v>214.9173542261839</c:v>
                </c:pt>
                <c:pt idx="1933">
                  <c:v>214.91735422618393</c:v>
                </c:pt>
                <c:pt idx="1934">
                  <c:v>214.91735422618393</c:v>
                </c:pt>
                <c:pt idx="1935">
                  <c:v>214.9173542261839</c:v>
                </c:pt>
                <c:pt idx="1936">
                  <c:v>214.91735422618393</c:v>
                </c:pt>
                <c:pt idx="1937">
                  <c:v>214.91735422618393</c:v>
                </c:pt>
                <c:pt idx="1938">
                  <c:v>214.9173542261839</c:v>
                </c:pt>
                <c:pt idx="1939">
                  <c:v>214.91735422618393</c:v>
                </c:pt>
                <c:pt idx="1940">
                  <c:v>214.91735422618393</c:v>
                </c:pt>
                <c:pt idx="1941">
                  <c:v>214.91735422618393</c:v>
                </c:pt>
                <c:pt idx="1942">
                  <c:v>214.91735422618393</c:v>
                </c:pt>
                <c:pt idx="1943">
                  <c:v>214.91735422618393</c:v>
                </c:pt>
                <c:pt idx="1944">
                  <c:v>214.9173542261839</c:v>
                </c:pt>
                <c:pt idx="1945">
                  <c:v>214.91735422618393</c:v>
                </c:pt>
                <c:pt idx="1946">
                  <c:v>214.9173542261839</c:v>
                </c:pt>
                <c:pt idx="1947">
                  <c:v>214.91735422618393</c:v>
                </c:pt>
                <c:pt idx="1948">
                  <c:v>214.91735422618393</c:v>
                </c:pt>
                <c:pt idx="1949">
                  <c:v>214.9173542261839</c:v>
                </c:pt>
                <c:pt idx="1950">
                  <c:v>214.91735422618393</c:v>
                </c:pt>
                <c:pt idx="1951">
                  <c:v>214.91735422618393</c:v>
                </c:pt>
                <c:pt idx="1952">
                  <c:v>214.91735422618393</c:v>
                </c:pt>
                <c:pt idx="1953">
                  <c:v>214.91735422618393</c:v>
                </c:pt>
                <c:pt idx="1954">
                  <c:v>214.91735422618393</c:v>
                </c:pt>
                <c:pt idx="1955">
                  <c:v>214.91735422618393</c:v>
                </c:pt>
                <c:pt idx="1956">
                  <c:v>214.91735422618393</c:v>
                </c:pt>
                <c:pt idx="1957">
                  <c:v>214.9173542261839</c:v>
                </c:pt>
                <c:pt idx="1958">
                  <c:v>214.9173542261839</c:v>
                </c:pt>
                <c:pt idx="1959">
                  <c:v>214.91735422618393</c:v>
                </c:pt>
                <c:pt idx="1960">
                  <c:v>214.91735422618393</c:v>
                </c:pt>
                <c:pt idx="1961">
                  <c:v>214.91735422618393</c:v>
                </c:pt>
                <c:pt idx="1962">
                  <c:v>214.91735422618396</c:v>
                </c:pt>
                <c:pt idx="1963">
                  <c:v>214.91735422618393</c:v>
                </c:pt>
                <c:pt idx="1964">
                  <c:v>214.9173542261839</c:v>
                </c:pt>
                <c:pt idx="1965">
                  <c:v>214.91735422618393</c:v>
                </c:pt>
                <c:pt idx="1966">
                  <c:v>214.91735422618393</c:v>
                </c:pt>
                <c:pt idx="1967">
                  <c:v>214.9173542261839</c:v>
                </c:pt>
                <c:pt idx="1968">
                  <c:v>214.91735422618393</c:v>
                </c:pt>
                <c:pt idx="1969">
                  <c:v>214.91735422618393</c:v>
                </c:pt>
                <c:pt idx="1970">
                  <c:v>214.9173542261839</c:v>
                </c:pt>
                <c:pt idx="1971">
                  <c:v>214.91735422618393</c:v>
                </c:pt>
                <c:pt idx="1972">
                  <c:v>214.91735422618393</c:v>
                </c:pt>
                <c:pt idx="1973">
                  <c:v>214.9173542261839</c:v>
                </c:pt>
                <c:pt idx="1974">
                  <c:v>214.91735422618393</c:v>
                </c:pt>
                <c:pt idx="1975">
                  <c:v>214.91735422618393</c:v>
                </c:pt>
                <c:pt idx="1976">
                  <c:v>214.91735422618396</c:v>
                </c:pt>
                <c:pt idx="1977">
                  <c:v>214.9173542261839</c:v>
                </c:pt>
                <c:pt idx="1978">
                  <c:v>214.9173542261839</c:v>
                </c:pt>
                <c:pt idx="1979">
                  <c:v>214.91735422618393</c:v>
                </c:pt>
                <c:pt idx="1980">
                  <c:v>214.9173542261839</c:v>
                </c:pt>
                <c:pt idx="1981">
                  <c:v>214.9173542261839</c:v>
                </c:pt>
                <c:pt idx="1982">
                  <c:v>214.91735422618393</c:v>
                </c:pt>
                <c:pt idx="1983">
                  <c:v>214.9173542261839</c:v>
                </c:pt>
                <c:pt idx="1984">
                  <c:v>214.9173542261839</c:v>
                </c:pt>
                <c:pt idx="1985">
                  <c:v>214.91735422618393</c:v>
                </c:pt>
                <c:pt idx="1986">
                  <c:v>214.9173542261839</c:v>
                </c:pt>
                <c:pt idx="1987">
                  <c:v>214.91735422618393</c:v>
                </c:pt>
                <c:pt idx="1988">
                  <c:v>214.91735422618393</c:v>
                </c:pt>
                <c:pt idx="1989">
                  <c:v>214.9173542261839</c:v>
                </c:pt>
                <c:pt idx="1990">
                  <c:v>214.91735422618393</c:v>
                </c:pt>
                <c:pt idx="1991">
                  <c:v>214.9173542261839</c:v>
                </c:pt>
                <c:pt idx="1992">
                  <c:v>214.91735422618393</c:v>
                </c:pt>
                <c:pt idx="1993">
                  <c:v>214.91735422618396</c:v>
                </c:pt>
                <c:pt idx="1994">
                  <c:v>214.9173542261839</c:v>
                </c:pt>
                <c:pt idx="1995">
                  <c:v>214.9173542261839</c:v>
                </c:pt>
                <c:pt idx="1996">
                  <c:v>214.91735422618393</c:v>
                </c:pt>
                <c:pt idx="1997">
                  <c:v>214.9173542261839</c:v>
                </c:pt>
                <c:pt idx="1998">
                  <c:v>214.91735422618396</c:v>
                </c:pt>
                <c:pt idx="1999">
                  <c:v>214.91735422618393</c:v>
                </c:pt>
                <c:pt idx="2000">
                  <c:v>214.9173542261839</c:v>
                </c:pt>
                <c:pt idx="2001">
                  <c:v>214.91735422618393</c:v>
                </c:pt>
                <c:pt idx="2002">
                  <c:v>214.91735422618393</c:v>
                </c:pt>
                <c:pt idx="2003">
                  <c:v>214.91735422618393</c:v>
                </c:pt>
                <c:pt idx="2004">
                  <c:v>214.91735422618393</c:v>
                </c:pt>
                <c:pt idx="2005">
                  <c:v>214.9173542261839</c:v>
                </c:pt>
                <c:pt idx="2006">
                  <c:v>214.91735422618393</c:v>
                </c:pt>
                <c:pt idx="2007">
                  <c:v>214.91735422618393</c:v>
                </c:pt>
                <c:pt idx="2008">
                  <c:v>214.91735422618393</c:v>
                </c:pt>
                <c:pt idx="2009">
                  <c:v>214.9173542261839</c:v>
                </c:pt>
                <c:pt idx="2010">
                  <c:v>214.91735422618393</c:v>
                </c:pt>
                <c:pt idx="2011">
                  <c:v>214.91735422618393</c:v>
                </c:pt>
                <c:pt idx="2012">
                  <c:v>214.91735422618393</c:v>
                </c:pt>
                <c:pt idx="2013">
                  <c:v>214.91735422618396</c:v>
                </c:pt>
                <c:pt idx="2014">
                  <c:v>214.9173542261839</c:v>
                </c:pt>
                <c:pt idx="2015">
                  <c:v>214.9173542261839</c:v>
                </c:pt>
                <c:pt idx="2016">
                  <c:v>214.9173542261839</c:v>
                </c:pt>
                <c:pt idx="2017">
                  <c:v>214.91735422618393</c:v>
                </c:pt>
                <c:pt idx="2018">
                  <c:v>214.91735422618393</c:v>
                </c:pt>
                <c:pt idx="2019">
                  <c:v>214.91735422618396</c:v>
                </c:pt>
                <c:pt idx="2020">
                  <c:v>214.91735422618393</c:v>
                </c:pt>
                <c:pt idx="2021">
                  <c:v>214.91735422618387</c:v>
                </c:pt>
                <c:pt idx="2022">
                  <c:v>214.91735422618393</c:v>
                </c:pt>
                <c:pt idx="2023">
                  <c:v>214.9173542261839</c:v>
                </c:pt>
                <c:pt idx="2024">
                  <c:v>214.91735422618393</c:v>
                </c:pt>
                <c:pt idx="2025">
                  <c:v>214.9173542261839</c:v>
                </c:pt>
                <c:pt idx="2026">
                  <c:v>214.9173542261839</c:v>
                </c:pt>
                <c:pt idx="2027">
                  <c:v>214.9173542261839</c:v>
                </c:pt>
                <c:pt idx="2028">
                  <c:v>214.91735422618393</c:v>
                </c:pt>
                <c:pt idx="2029">
                  <c:v>214.91735422618393</c:v>
                </c:pt>
                <c:pt idx="2030">
                  <c:v>214.91735422618393</c:v>
                </c:pt>
                <c:pt idx="2031">
                  <c:v>214.91735422618393</c:v>
                </c:pt>
                <c:pt idx="2032">
                  <c:v>214.9173542261839</c:v>
                </c:pt>
                <c:pt idx="2033">
                  <c:v>214.9173542261839</c:v>
                </c:pt>
                <c:pt idx="2034">
                  <c:v>214.9173542261839</c:v>
                </c:pt>
                <c:pt idx="2035">
                  <c:v>214.9173542261839</c:v>
                </c:pt>
                <c:pt idx="2036">
                  <c:v>214.91735422618393</c:v>
                </c:pt>
                <c:pt idx="2037">
                  <c:v>214.91735422618393</c:v>
                </c:pt>
                <c:pt idx="2038">
                  <c:v>214.91735422618393</c:v>
                </c:pt>
                <c:pt idx="2039">
                  <c:v>214.9173542261839</c:v>
                </c:pt>
                <c:pt idx="2040">
                  <c:v>214.91735422618393</c:v>
                </c:pt>
                <c:pt idx="2041">
                  <c:v>214.9173542261839</c:v>
                </c:pt>
                <c:pt idx="2042">
                  <c:v>214.9173542261839</c:v>
                </c:pt>
                <c:pt idx="2043">
                  <c:v>214.91735422618393</c:v>
                </c:pt>
                <c:pt idx="2044">
                  <c:v>214.91735422618393</c:v>
                </c:pt>
                <c:pt idx="2045">
                  <c:v>214.9173542261839</c:v>
                </c:pt>
                <c:pt idx="2046">
                  <c:v>214.9173542261839</c:v>
                </c:pt>
                <c:pt idx="2047">
                  <c:v>214.9173542261839</c:v>
                </c:pt>
                <c:pt idx="2048">
                  <c:v>214.91735422618393</c:v>
                </c:pt>
                <c:pt idx="2049">
                  <c:v>214.91735422618393</c:v>
                </c:pt>
                <c:pt idx="2050">
                  <c:v>214.91735422618393</c:v>
                </c:pt>
                <c:pt idx="2051">
                  <c:v>214.91735422618393</c:v>
                </c:pt>
                <c:pt idx="2052">
                  <c:v>214.9173542261839</c:v>
                </c:pt>
                <c:pt idx="2053">
                  <c:v>214.9173542261839</c:v>
                </c:pt>
                <c:pt idx="2054">
                  <c:v>214.91735422618393</c:v>
                </c:pt>
                <c:pt idx="2055">
                  <c:v>214.91735422618393</c:v>
                </c:pt>
                <c:pt idx="2056">
                  <c:v>214.91735422618393</c:v>
                </c:pt>
                <c:pt idx="2057">
                  <c:v>214.91735422618393</c:v>
                </c:pt>
                <c:pt idx="2058">
                  <c:v>214.91735422618393</c:v>
                </c:pt>
                <c:pt idx="2059">
                  <c:v>214.91735422618393</c:v>
                </c:pt>
                <c:pt idx="2060">
                  <c:v>214.9173542261839</c:v>
                </c:pt>
                <c:pt idx="2061">
                  <c:v>214.9173542261839</c:v>
                </c:pt>
                <c:pt idx="2062">
                  <c:v>214.91735422618393</c:v>
                </c:pt>
                <c:pt idx="2063">
                  <c:v>214.91735422618393</c:v>
                </c:pt>
                <c:pt idx="2064">
                  <c:v>214.91735422618393</c:v>
                </c:pt>
                <c:pt idx="2065">
                  <c:v>214.9173542261839</c:v>
                </c:pt>
                <c:pt idx="2066">
                  <c:v>214.9173542261839</c:v>
                </c:pt>
                <c:pt idx="2067">
                  <c:v>214.9173542261839</c:v>
                </c:pt>
                <c:pt idx="2068">
                  <c:v>214.91735422618393</c:v>
                </c:pt>
                <c:pt idx="2069">
                  <c:v>214.91735422618393</c:v>
                </c:pt>
                <c:pt idx="2070">
                  <c:v>214.91735422618396</c:v>
                </c:pt>
                <c:pt idx="2071">
                  <c:v>214.91735422618393</c:v>
                </c:pt>
                <c:pt idx="2072">
                  <c:v>214.9173542261839</c:v>
                </c:pt>
                <c:pt idx="2073">
                  <c:v>214.91735422618393</c:v>
                </c:pt>
                <c:pt idx="2074">
                  <c:v>214.9173542261839</c:v>
                </c:pt>
                <c:pt idx="2075">
                  <c:v>214.9173542261839</c:v>
                </c:pt>
                <c:pt idx="2076">
                  <c:v>214.91735422618393</c:v>
                </c:pt>
                <c:pt idx="2077">
                  <c:v>214.91735422618393</c:v>
                </c:pt>
                <c:pt idx="2078">
                  <c:v>214.91735422618393</c:v>
                </c:pt>
                <c:pt idx="2079">
                  <c:v>214.9173542261839</c:v>
                </c:pt>
                <c:pt idx="2080">
                  <c:v>214.9173542261839</c:v>
                </c:pt>
                <c:pt idx="2081">
                  <c:v>214.9173542261839</c:v>
                </c:pt>
                <c:pt idx="2082">
                  <c:v>214.91735422618393</c:v>
                </c:pt>
                <c:pt idx="2083">
                  <c:v>214.91735422618393</c:v>
                </c:pt>
                <c:pt idx="2084">
                  <c:v>214.91735422618396</c:v>
                </c:pt>
                <c:pt idx="2085">
                  <c:v>214.9173542261839</c:v>
                </c:pt>
                <c:pt idx="2086">
                  <c:v>214.9173542261839</c:v>
                </c:pt>
                <c:pt idx="2087">
                  <c:v>214.91735422618393</c:v>
                </c:pt>
                <c:pt idx="2088">
                  <c:v>214.9173542261839</c:v>
                </c:pt>
                <c:pt idx="2089">
                  <c:v>214.9173542261839</c:v>
                </c:pt>
                <c:pt idx="2090">
                  <c:v>214.91735422618393</c:v>
                </c:pt>
                <c:pt idx="2091">
                  <c:v>214.91735422618396</c:v>
                </c:pt>
                <c:pt idx="2092">
                  <c:v>214.91735422618393</c:v>
                </c:pt>
                <c:pt idx="2093">
                  <c:v>214.9173542261839</c:v>
                </c:pt>
                <c:pt idx="2094">
                  <c:v>214.91735422618393</c:v>
                </c:pt>
                <c:pt idx="2095">
                  <c:v>214.91735422618393</c:v>
                </c:pt>
                <c:pt idx="2096">
                  <c:v>214.91735422618393</c:v>
                </c:pt>
                <c:pt idx="2097">
                  <c:v>214.91735422618393</c:v>
                </c:pt>
                <c:pt idx="2098">
                  <c:v>214.9173542261839</c:v>
                </c:pt>
                <c:pt idx="2099">
                  <c:v>214.9173542261839</c:v>
                </c:pt>
                <c:pt idx="2100">
                  <c:v>214.91735422618393</c:v>
                </c:pt>
                <c:pt idx="2101">
                  <c:v>214.91735422618393</c:v>
                </c:pt>
                <c:pt idx="2102">
                  <c:v>214.91735422618396</c:v>
                </c:pt>
                <c:pt idx="2103">
                  <c:v>214.91735422618393</c:v>
                </c:pt>
                <c:pt idx="2104">
                  <c:v>214.91735422618393</c:v>
                </c:pt>
                <c:pt idx="2105">
                  <c:v>214.91735422618393</c:v>
                </c:pt>
                <c:pt idx="2106">
                  <c:v>214.91735422618393</c:v>
                </c:pt>
                <c:pt idx="2107">
                  <c:v>214.9173542261839</c:v>
                </c:pt>
                <c:pt idx="2108">
                  <c:v>214.91735422618393</c:v>
                </c:pt>
                <c:pt idx="2109">
                  <c:v>214.91735422618393</c:v>
                </c:pt>
                <c:pt idx="2110">
                  <c:v>214.91735422618393</c:v>
                </c:pt>
                <c:pt idx="2111">
                  <c:v>214.91735422618393</c:v>
                </c:pt>
                <c:pt idx="2112">
                  <c:v>214.91735422618393</c:v>
                </c:pt>
                <c:pt idx="2113">
                  <c:v>214.9173542261839</c:v>
                </c:pt>
                <c:pt idx="2114">
                  <c:v>214.91735422618393</c:v>
                </c:pt>
                <c:pt idx="2115">
                  <c:v>214.9173542261839</c:v>
                </c:pt>
                <c:pt idx="2116">
                  <c:v>214.9173542261839</c:v>
                </c:pt>
                <c:pt idx="2117">
                  <c:v>214.91735422618393</c:v>
                </c:pt>
                <c:pt idx="2118">
                  <c:v>214.91735422618393</c:v>
                </c:pt>
                <c:pt idx="2119">
                  <c:v>214.91735422618393</c:v>
                </c:pt>
                <c:pt idx="2120">
                  <c:v>214.91735422618393</c:v>
                </c:pt>
                <c:pt idx="2121">
                  <c:v>214.9173542261839</c:v>
                </c:pt>
                <c:pt idx="2122">
                  <c:v>214.91735422618393</c:v>
                </c:pt>
                <c:pt idx="2123">
                  <c:v>214.91735422618393</c:v>
                </c:pt>
                <c:pt idx="2124">
                  <c:v>214.9173542261839</c:v>
                </c:pt>
                <c:pt idx="2125">
                  <c:v>214.91735422618393</c:v>
                </c:pt>
                <c:pt idx="2126">
                  <c:v>214.91735422618393</c:v>
                </c:pt>
                <c:pt idx="2127">
                  <c:v>214.91735422618393</c:v>
                </c:pt>
                <c:pt idx="2128">
                  <c:v>214.91735422618393</c:v>
                </c:pt>
                <c:pt idx="2129">
                  <c:v>214.9173542261839</c:v>
                </c:pt>
                <c:pt idx="2130">
                  <c:v>214.9173542261839</c:v>
                </c:pt>
                <c:pt idx="2131">
                  <c:v>214.91735422618393</c:v>
                </c:pt>
                <c:pt idx="2132">
                  <c:v>214.91735422618393</c:v>
                </c:pt>
                <c:pt idx="2133">
                  <c:v>214.91735422618393</c:v>
                </c:pt>
                <c:pt idx="2134">
                  <c:v>214.9173542261839</c:v>
                </c:pt>
                <c:pt idx="2135">
                  <c:v>214.91735422618393</c:v>
                </c:pt>
                <c:pt idx="2136">
                  <c:v>214.9173542261839</c:v>
                </c:pt>
                <c:pt idx="2137">
                  <c:v>214.9173542261839</c:v>
                </c:pt>
                <c:pt idx="2138">
                  <c:v>214.91735422618393</c:v>
                </c:pt>
                <c:pt idx="2139">
                  <c:v>214.91735422618393</c:v>
                </c:pt>
                <c:pt idx="2140">
                  <c:v>214.91735422618393</c:v>
                </c:pt>
                <c:pt idx="2141">
                  <c:v>214.91735422618393</c:v>
                </c:pt>
                <c:pt idx="2142">
                  <c:v>214.91735422618393</c:v>
                </c:pt>
                <c:pt idx="2143">
                  <c:v>214.9173542261839</c:v>
                </c:pt>
                <c:pt idx="2144">
                  <c:v>214.9173542261839</c:v>
                </c:pt>
                <c:pt idx="2145">
                  <c:v>214.91735422618396</c:v>
                </c:pt>
                <c:pt idx="2146">
                  <c:v>214.9173542261839</c:v>
                </c:pt>
                <c:pt idx="2147">
                  <c:v>214.91735422618393</c:v>
                </c:pt>
                <c:pt idx="2148">
                  <c:v>214.9173542261839</c:v>
                </c:pt>
                <c:pt idx="2149">
                  <c:v>214.91735422618393</c:v>
                </c:pt>
                <c:pt idx="2150">
                  <c:v>214.91735422618393</c:v>
                </c:pt>
                <c:pt idx="2151">
                  <c:v>214.91735422618393</c:v>
                </c:pt>
                <c:pt idx="2152">
                  <c:v>214.91735422618393</c:v>
                </c:pt>
                <c:pt idx="2153">
                  <c:v>214.9173542261839</c:v>
                </c:pt>
                <c:pt idx="2154">
                  <c:v>214.9173542261839</c:v>
                </c:pt>
                <c:pt idx="2155">
                  <c:v>214.91735422618393</c:v>
                </c:pt>
                <c:pt idx="2156">
                  <c:v>214.91735422618393</c:v>
                </c:pt>
                <c:pt idx="2157">
                  <c:v>214.9173542261839</c:v>
                </c:pt>
                <c:pt idx="2158">
                  <c:v>214.91735422618393</c:v>
                </c:pt>
                <c:pt idx="2159">
                  <c:v>214.9173542261839</c:v>
                </c:pt>
                <c:pt idx="2160">
                  <c:v>214.91735422618393</c:v>
                </c:pt>
                <c:pt idx="2161">
                  <c:v>214.91735422618393</c:v>
                </c:pt>
                <c:pt idx="2162">
                  <c:v>214.9173542261839</c:v>
                </c:pt>
                <c:pt idx="2163">
                  <c:v>214.91735422618393</c:v>
                </c:pt>
                <c:pt idx="2164">
                  <c:v>214.91735422618393</c:v>
                </c:pt>
                <c:pt idx="2165">
                  <c:v>214.9173542261839</c:v>
                </c:pt>
                <c:pt idx="2166">
                  <c:v>214.91735422618393</c:v>
                </c:pt>
                <c:pt idx="2167">
                  <c:v>214.91735422618393</c:v>
                </c:pt>
                <c:pt idx="2168">
                  <c:v>214.91735422618393</c:v>
                </c:pt>
                <c:pt idx="2169">
                  <c:v>214.91735422618393</c:v>
                </c:pt>
                <c:pt idx="2170">
                  <c:v>214.9173542261839</c:v>
                </c:pt>
                <c:pt idx="2171">
                  <c:v>214.91735422618393</c:v>
                </c:pt>
                <c:pt idx="2172">
                  <c:v>214.91735422618393</c:v>
                </c:pt>
                <c:pt idx="2173">
                  <c:v>214.91735422618393</c:v>
                </c:pt>
                <c:pt idx="2174">
                  <c:v>214.91735422618393</c:v>
                </c:pt>
                <c:pt idx="2175">
                  <c:v>214.91735422618393</c:v>
                </c:pt>
                <c:pt idx="2176">
                  <c:v>214.91735422618393</c:v>
                </c:pt>
                <c:pt idx="2177">
                  <c:v>214.91735422618393</c:v>
                </c:pt>
                <c:pt idx="2178">
                  <c:v>214.9173542261839</c:v>
                </c:pt>
                <c:pt idx="2179">
                  <c:v>214.9173542261839</c:v>
                </c:pt>
                <c:pt idx="2180">
                  <c:v>214.91735422618393</c:v>
                </c:pt>
                <c:pt idx="2181">
                  <c:v>214.9173542261839</c:v>
                </c:pt>
                <c:pt idx="2182">
                  <c:v>214.91735422618393</c:v>
                </c:pt>
                <c:pt idx="2183">
                  <c:v>214.9173542261839</c:v>
                </c:pt>
                <c:pt idx="2184">
                  <c:v>214.91735422618393</c:v>
                </c:pt>
                <c:pt idx="2185">
                  <c:v>214.91735422618393</c:v>
                </c:pt>
                <c:pt idx="2186">
                  <c:v>214.91735422618393</c:v>
                </c:pt>
                <c:pt idx="2187">
                  <c:v>214.91735422618393</c:v>
                </c:pt>
                <c:pt idx="2188">
                  <c:v>214.9173542261839</c:v>
                </c:pt>
                <c:pt idx="2189">
                  <c:v>214.9173542261839</c:v>
                </c:pt>
                <c:pt idx="2190">
                  <c:v>214.91735422618393</c:v>
                </c:pt>
                <c:pt idx="2191">
                  <c:v>214.91735422618393</c:v>
                </c:pt>
                <c:pt idx="2192">
                  <c:v>214.91735422618393</c:v>
                </c:pt>
                <c:pt idx="2193">
                  <c:v>214.9173542261839</c:v>
                </c:pt>
                <c:pt idx="2194">
                  <c:v>214.9173542261839</c:v>
                </c:pt>
                <c:pt idx="2195">
                  <c:v>214.91735422618393</c:v>
                </c:pt>
                <c:pt idx="2196">
                  <c:v>214.91735422618393</c:v>
                </c:pt>
                <c:pt idx="2197">
                  <c:v>214.91735422618393</c:v>
                </c:pt>
                <c:pt idx="2198">
                  <c:v>214.91735422618393</c:v>
                </c:pt>
                <c:pt idx="2199">
                  <c:v>214.91735422618393</c:v>
                </c:pt>
                <c:pt idx="2200">
                  <c:v>214.91735422618393</c:v>
                </c:pt>
                <c:pt idx="2201">
                  <c:v>214.91735422618393</c:v>
                </c:pt>
                <c:pt idx="2202">
                  <c:v>214.9173542261839</c:v>
                </c:pt>
                <c:pt idx="2203">
                  <c:v>214.9173542261839</c:v>
                </c:pt>
                <c:pt idx="2204">
                  <c:v>214.91735422618393</c:v>
                </c:pt>
                <c:pt idx="2205">
                  <c:v>214.9173542261839</c:v>
                </c:pt>
                <c:pt idx="2206">
                  <c:v>214.91735422618393</c:v>
                </c:pt>
                <c:pt idx="2207">
                  <c:v>214.9173542261839</c:v>
                </c:pt>
                <c:pt idx="2208">
                  <c:v>214.91735422618393</c:v>
                </c:pt>
                <c:pt idx="2209">
                  <c:v>214.91735422618393</c:v>
                </c:pt>
                <c:pt idx="2210">
                  <c:v>214.91735422618393</c:v>
                </c:pt>
                <c:pt idx="2211">
                  <c:v>214.9173542261839</c:v>
                </c:pt>
                <c:pt idx="2212">
                  <c:v>214.9173542261839</c:v>
                </c:pt>
                <c:pt idx="2213">
                  <c:v>214.91735422618393</c:v>
                </c:pt>
                <c:pt idx="2214">
                  <c:v>214.91735422618393</c:v>
                </c:pt>
                <c:pt idx="2215">
                  <c:v>214.91735422618393</c:v>
                </c:pt>
                <c:pt idx="2216">
                  <c:v>214.91735422618393</c:v>
                </c:pt>
                <c:pt idx="2217">
                  <c:v>214.91735422618393</c:v>
                </c:pt>
                <c:pt idx="2218">
                  <c:v>214.91735422618393</c:v>
                </c:pt>
                <c:pt idx="2219">
                  <c:v>214.91735422618393</c:v>
                </c:pt>
                <c:pt idx="2220">
                  <c:v>214.91735422618393</c:v>
                </c:pt>
                <c:pt idx="2221">
                  <c:v>214.91735422618393</c:v>
                </c:pt>
                <c:pt idx="2222">
                  <c:v>214.91735422618393</c:v>
                </c:pt>
                <c:pt idx="2223">
                  <c:v>214.9173542261839</c:v>
                </c:pt>
                <c:pt idx="2224">
                  <c:v>214.91735422618393</c:v>
                </c:pt>
                <c:pt idx="2225">
                  <c:v>214.91735422618393</c:v>
                </c:pt>
                <c:pt idx="2226">
                  <c:v>214.91735422618393</c:v>
                </c:pt>
                <c:pt idx="2227">
                  <c:v>214.91735422618393</c:v>
                </c:pt>
                <c:pt idx="2228">
                  <c:v>214.9173542261839</c:v>
                </c:pt>
                <c:pt idx="2229">
                  <c:v>214.9173542261839</c:v>
                </c:pt>
                <c:pt idx="2230">
                  <c:v>214.91735422618393</c:v>
                </c:pt>
                <c:pt idx="2231">
                  <c:v>214.91735422618393</c:v>
                </c:pt>
                <c:pt idx="2232">
                  <c:v>214.91735422618393</c:v>
                </c:pt>
                <c:pt idx="2233">
                  <c:v>214.91735422618393</c:v>
                </c:pt>
                <c:pt idx="2234">
                  <c:v>214.91735422618393</c:v>
                </c:pt>
                <c:pt idx="2235">
                  <c:v>214.91735422618393</c:v>
                </c:pt>
                <c:pt idx="2236">
                  <c:v>214.91735422618393</c:v>
                </c:pt>
                <c:pt idx="2237">
                  <c:v>214.91735422618393</c:v>
                </c:pt>
                <c:pt idx="2238">
                  <c:v>214.91735422618393</c:v>
                </c:pt>
                <c:pt idx="2239">
                  <c:v>214.91735422618393</c:v>
                </c:pt>
                <c:pt idx="2240">
                  <c:v>214.91735422618393</c:v>
                </c:pt>
                <c:pt idx="2241">
                  <c:v>214.9173542261839</c:v>
                </c:pt>
                <c:pt idx="2242">
                  <c:v>214.9173542261839</c:v>
                </c:pt>
                <c:pt idx="2243">
                  <c:v>214.91735422618393</c:v>
                </c:pt>
                <c:pt idx="2244">
                  <c:v>214.91735422618393</c:v>
                </c:pt>
                <c:pt idx="2245">
                  <c:v>214.9173542261839</c:v>
                </c:pt>
                <c:pt idx="2246">
                  <c:v>214.91735422618393</c:v>
                </c:pt>
                <c:pt idx="2247">
                  <c:v>214.91735422618393</c:v>
                </c:pt>
                <c:pt idx="2248">
                  <c:v>214.91735422618393</c:v>
                </c:pt>
                <c:pt idx="2249">
                  <c:v>214.91735422618393</c:v>
                </c:pt>
                <c:pt idx="2250">
                  <c:v>214.9173542261839</c:v>
                </c:pt>
                <c:pt idx="2251">
                  <c:v>214.9173542261839</c:v>
                </c:pt>
                <c:pt idx="2252">
                  <c:v>214.91735422618393</c:v>
                </c:pt>
                <c:pt idx="2253">
                  <c:v>214.91735422618393</c:v>
                </c:pt>
                <c:pt idx="2254">
                  <c:v>214.91735422618393</c:v>
                </c:pt>
                <c:pt idx="2255">
                  <c:v>214.9173542261839</c:v>
                </c:pt>
                <c:pt idx="2256">
                  <c:v>214.91735422618393</c:v>
                </c:pt>
                <c:pt idx="2257">
                  <c:v>214.91735422618393</c:v>
                </c:pt>
                <c:pt idx="2258">
                  <c:v>214.91735422618393</c:v>
                </c:pt>
                <c:pt idx="2259">
                  <c:v>214.9173542261839</c:v>
                </c:pt>
                <c:pt idx="2260">
                  <c:v>214.91735422618393</c:v>
                </c:pt>
                <c:pt idx="2261">
                  <c:v>214.9173542261839</c:v>
                </c:pt>
                <c:pt idx="2262">
                  <c:v>214.91735422618393</c:v>
                </c:pt>
                <c:pt idx="2263">
                  <c:v>214.91735422618393</c:v>
                </c:pt>
                <c:pt idx="2264">
                  <c:v>214.9173542261839</c:v>
                </c:pt>
                <c:pt idx="2265">
                  <c:v>214.91735422618393</c:v>
                </c:pt>
                <c:pt idx="2266">
                  <c:v>214.9173542261839</c:v>
                </c:pt>
                <c:pt idx="2267">
                  <c:v>214.9173542261839</c:v>
                </c:pt>
                <c:pt idx="2268">
                  <c:v>214.91735422618393</c:v>
                </c:pt>
                <c:pt idx="2269">
                  <c:v>214.9173542261839</c:v>
                </c:pt>
                <c:pt idx="2270">
                  <c:v>214.9173542261839</c:v>
                </c:pt>
                <c:pt idx="2271">
                  <c:v>214.91735422618393</c:v>
                </c:pt>
                <c:pt idx="2272">
                  <c:v>214.9173542261839</c:v>
                </c:pt>
                <c:pt idx="2273">
                  <c:v>214.91735422618393</c:v>
                </c:pt>
                <c:pt idx="2274">
                  <c:v>214.9173542261839</c:v>
                </c:pt>
                <c:pt idx="2275">
                  <c:v>214.91735422618393</c:v>
                </c:pt>
                <c:pt idx="2276">
                  <c:v>214.91735422618393</c:v>
                </c:pt>
                <c:pt idx="2277">
                  <c:v>214.9173542261839</c:v>
                </c:pt>
                <c:pt idx="2278">
                  <c:v>214.91735422618393</c:v>
                </c:pt>
                <c:pt idx="2279">
                  <c:v>214.91735422618393</c:v>
                </c:pt>
                <c:pt idx="2280">
                  <c:v>214.91735422618393</c:v>
                </c:pt>
                <c:pt idx="2281">
                  <c:v>214.91735422618393</c:v>
                </c:pt>
                <c:pt idx="2282">
                  <c:v>214.91735422618393</c:v>
                </c:pt>
                <c:pt idx="2283">
                  <c:v>214.91735422618393</c:v>
                </c:pt>
                <c:pt idx="2284">
                  <c:v>214.91735422618393</c:v>
                </c:pt>
                <c:pt idx="2285">
                  <c:v>214.91735422618393</c:v>
                </c:pt>
                <c:pt idx="2286">
                  <c:v>214.91735422618393</c:v>
                </c:pt>
                <c:pt idx="2287">
                  <c:v>214.91735422618393</c:v>
                </c:pt>
                <c:pt idx="2288">
                  <c:v>214.91735422618393</c:v>
                </c:pt>
                <c:pt idx="2289">
                  <c:v>214.91735422618393</c:v>
                </c:pt>
                <c:pt idx="2290">
                  <c:v>214.91735422618393</c:v>
                </c:pt>
                <c:pt idx="2291">
                  <c:v>214.91735422618393</c:v>
                </c:pt>
                <c:pt idx="2292">
                  <c:v>214.9173542261839</c:v>
                </c:pt>
                <c:pt idx="2293">
                  <c:v>214.9173542261839</c:v>
                </c:pt>
                <c:pt idx="2294">
                  <c:v>214.91735422618393</c:v>
                </c:pt>
                <c:pt idx="2295">
                  <c:v>214.91735422618393</c:v>
                </c:pt>
                <c:pt idx="2296">
                  <c:v>214.91735422618393</c:v>
                </c:pt>
                <c:pt idx="2297">
                  <c:v>214.91735422618393</c:v>
                </c:pt>
                <c:pt idx="2298">
                  <c:v>214.9173542261839</c:v>
                </c:pt>
                <c:pt idx="2299">
                  <c:v>214.91735422618393</c:v>
                </c:pt>
                <c:pt idx="2300">
                  <c:v>214.91735422618393</c:v>
                </c:pt>
                <c:pt idx="2301">
                  <c:v>214.91735422618393</c:v>
                </c:pt>
                <c:pt idx="2302">
                  <c:v>214.9173542261839</c:v>
                </c:pt>
                <c:pt idx="2303">
                  <c:v>214.91735422618393</c:v>
                </c:pt>
                <c:pt idx="2304">
                  <c:v>214.91735422618393</c:v>
                </c:pt>
                <c:pt idx="2305">
                  <c:v>214.91735422618393</c:v>
                </c:pt>
                <c:pt idx="2306">
                  <c:v>214.91735422618393</c:v>
                </c:pt>
                <c:pt idx="2307">
                  <c:v>214.9173542261839</c:v>
                </c:pt>
                <c:pt idx="2308">
                  <c:v>214.91735422618393</c:v>
                </c:pt>
                <c:pt idx="2309">
                  <c:v>214.91735422618393</c:v>
                </c:pt>
                <c:pt idx="2310">
                  <c:v>214.9173542261839</c:v>
                </c:pt>
                <c:pt idx="2311">
                  <c:v>214.9173542261839</c:v>
                </c:pt>
                <c:pt idx="2312">
                  <c:v>214.9173542261839</c:v>
                </c:pt>
                <c:pt idx="2313">
                  <c:v>214.91735422618393</c:v>
                </c:pt>
                <c:pt idx="2314">
                  <c:v>214.9173542261839</c:v>
                </c:pt>
                <c:pt idx="2315">
                  <c:v>214.9173542261839</c:v>
                </c:pt>
                <c:pt idx="2316">
                  <c:v>214.91735422618393</c:v>
                </c:pt>
                <c:pt idx="2317">
                  <c:v>214.91735422618393</c:v>
                </c:pt>
                <c:pt idx="2318">
                  <c:v>214.9173542261839</c:v>
                </c:pt>
                <c:pt idx="2319">
                  <c:v>214.91735422618393</c:v>
                </c:pt>
                <c:pt idx="2320">
                  <c:v>214.91735422618393</c:v>
                </c:pt>
                <c:pt idx="2321">
                  <c:v>214.91735422618393</c:v>
                </c:pt>
                <c:pt idx="2322">
                  <c:v>214.9173542261839</c:v>
                </c:pt>
                <c:pt idx="2323">
                  <c:v>214.91735422618393</c:v>
                </c:pt>
                <c:pt idx="2324">
                  <c:v>214.91735422618393</c:v>
                </c:pt>
                <c:pt idx="2325">
                  <c:v>214.91735422618393</c:v>
                </c:pt>
                <c:pt idx="2326">
                  <c:v>214.91735422618393</c:v>
                </c:pt>
                <c:pt idx="2327">
                  <c:v>214.9173542261839</c:v>
                </c:pt>
                <c:pt idx="2328">
                  <c:v>214.9173542261839</c:v>
                </c:pt>
                <c:pt idx="2329">
                  <c:v>214.9173542261839</c:v>
                </c:pt>
                <c:pt idx="2330">
                  <c:v>214.91735422618393</c:v>
                </c:pt>
                <c:pt idx="2331">
                  <c:v>214.9173542261839</c:v>
                </c:pt>
                <c:pt idx="2332">
                  <c:v>214.91735422618393</c:v>
                </c:pt>
                <c:pt idx="2333">
                  <c:v>214.91735422618393</c:v>
                </c:pt>
                <c:pt idx="2334">
                  <c:v>214.91735422618393</c:v>
                </c:pt>
                <c:pt idx="2335">
                  <c:v>214.91735422618393</c:v>
                </c:pt>
                <c:pt idx="2336">
                  <c:v>214.91735422618393</c:v>
                </c:pt>
                <c:pt idx="2337">
                  <c:v>214.91735422618393</c:v>
                </c:pt>
                <c:pt idx="2338">
                  <c:v>214.9173542261839</c:v>
                </c:pt>
                <c:pt idx="2339">
                  <c:v>214.91735422618393</c:v>
                </c:pt>
                <c:pt idx="2340">
                  <c:v>214.9173542261839</c:v>
                </c:pt>
                <c:pt idx="2341">
                  <c:v>214.9173542261839</c:v>
                </c:pt>
                <c:pt idx="2342">
                  <c:v>214.9173542261839</c:v>
                </c:pt>
                <c:pt idx="2343">
                  <c:v>214.9173542261839</c:v>
                </c:pt>
                <c:pt idx="2344">
                  <c:v>214.91735422618393</c:v>
                </c:pt>
                <c:pt idx="2345">
                  <c:v>214.91735422618393</c:v>
                </c:pt>
                <c:pt idx="2346">
                  <c:v>214.91735422618393</c:v>
                </c:pt>
                <c:pt idx="2347">
                  <c:v>214.91735422618393</c:v>
                </c:pt>
                <c:pt idx="2348">
                  <c:v>214.91735422618393</c:v>
                </c:pt>
                <c:pt idx="2349">
                  <c:v>214.91735422618393</c:v>
                </c:pt>
                <c:pt idx="2350">
                  <c:v>214.9173542261839</c:v>
                </c:pt>
                <c:pt idx="2351">
                  <c:v>214.91735422618393</c:v>
                </c:pt>
                <c:pt idx="2352">
                  <c:v>214.91735422618393</c:v>
                </c:pt>
                <c:pt idx="2353">
                  <c:v>214.91735422618393</c:v>
                </c:pt>
                <c:pt idx="2354">
                  <c:v>214.9173542261839</c:v>
                </c:pt>
                <c:pt idx="2355">
                  <c:v>214.9173542261839</c:v>
                </c:pt>
                <c:pt idx="2356">
                  <c:v>214.91735422618393</c:v>
                </c:pt>
                <c:pt idx="2357">
                  <c:v>214.91735422618393</c:v>
                </c:pt>
                <c:pt idx="2358">
                  <c:v>214.91735422618393</c:v>
                </c:pt>
                <c:pt idx="2359">
                  <c:v>214.91735422618393</c:v>
                </c:pt>
                <c:pt idx="2360">
                  <c:v>214.91735422618393</c:v>
                </c:pt>
                <c:pt idx="2361">
                  <c:v>214.91735422618393</c:v>
                </c:pt>
                <c:pt idx="2362">
                  <c:v>214.91735422618393</c:v>
                </c:pt>
                <c:pt idx="2363">
                  <c:v>214.91735422618393</c:v>
                </c:pt>
                <c:pt idx="2364">
                  <c:v>214.91735422618387</c:v>
                </c:pt>
                <c:pt idx="2365">
                  <c:v>214.91735422618393</c:v>
                </c:pt>
                <c:pt idx="2366">
                  <c:v>214.9173542261839</c:v>
                </c:pt>
                <c:pt idx="2367">
                  <c:v>214.91735422618393</c:v>
                </c:pt>
                <c:pt idx="2368">
                  <c:v>214.91735422618393</c:v>
                </c:pt>
                <c:pt idx="2369">
                  <c:v>214.91735422618393</c:v>
                </c:pt>
                <c:pt idx="2370">
                  <c:v>214.91735422618393</c:v>
                </c:pt>
                <c:pt idx="2371">
                  <c:v>214.91735422618393</c:v>
                </c:pt>
                <c:pt idx="2372">
                  <c:v>214.91735422618393</c:v>
                </c:pt>
                <c:pt idx="2373">
                  <c:v>214.9173542261839</c:v>
                </c:pt>
                <c:pt idx="2374">
                  <c:v>214.91735422618393</c:v>
                </c:pt>
                <c:pt idx="2375">
                  <c:v>214.9173542261839</c:v>
                </c:pt>
                <c:pt idx="2376">
                  <c:v>214.9173542261839</c:v>
                </c:pt>
                <c:pt idx="2377">
                  <c:v>214.9173542261839</c:v>
                </c:pt>
                <c:pt idx="2378">
                  <c:v>214.91735422618393</c:v>
                </c:pt>
                <c:pt idx="2379">
                  <c:v>214.9173542261839</c:v>
                </c:pt>
                <c:pt idx="2380">
                  <c:v>214.91735422618393</c:v>
                </c:pt>
                <c:pt idx="2381">
                  <c:v>214.9173542261839</c:v>
                </c:pt>
                <c:pt idx="2382">
                  <c:v>214.9173542261839</c:v>
                </c:pt>
                <c:pt idx="2383">
                  <c:v>214.91735422618393</c:v>
                </c:pt>
                <c:pt idx="2384">
                  <c:v>214.9173542261839</c:v>
                </c:pt>
                <c:pt idx="2385">
                  <c:v>214.91735422618393</c:v>
                </c:pt>
                <c:pt idx="2386">
                  <c:v>214.9173542261839</c:v>
                </c:pt>
                <c:pt idx="2387">
                  <c:v>214.91735422618393</c:v>
                </c:pt>
                <c:pt idx="2388">
                  <c:v>214.9173542261839</c:v>
                </c:pt>
                <c:pt idx="2389">
                  <c:v>214.91735422618393</c:v>
                </c:pt>
                <c:pt idx="2390">
                  <c:v>214.9173542261839</c:v>
                </c:pt>
                <c:pt idx="2391">
                  <c:v>214.91735422618393</c:v>
                </c:pt>
                <c:pt idx="2392">
                  <c:v>214.9173542261839</c:v>
                </c:pt>
                <c:pt idx="2393">
                  <c:v>214.91735422618393</c:v>
                </c:pt>
                <c:pt idx="2394">
                  <c:v>214.9173542261839</c:v>
                </c:pt>
                <c:pt idx="2395">
                  <c:v>214.9173542261839</c:v>
                </c:pt>
                <c:pt idx="2396">
                  <c:v>214.9173542261839</c:v>
                </c:pt>
                <c:pt idx="2397">
                  <c:v>214.9173542261839</c:v>
                </c:pt>
                <c:pt idx="2398">
                  <c:v>214.91735422618393</c:v>
                </c:pt>
                <c:pt idx="2399">
                  <c:v>214.9173542261839</c:v>
                </c:pt>
                <c:pt idx="2400">
                  <c:v>214.91735422618393</c:v>
                </c:pt>
                <c:pt idx="2401">
                  <c:v>214.9173542261839</c:v>
                </c:pt>
                <c:pt idx="2402">
                  <c:v>214.91735422618393</c:v>
                </c:pt>
                <c:pt idx="2403">
                  <c:v>214.9173542261839</c:v>
                </c:pt>
                <c:pt idx="2404">
                  <c:v>214.91735422618393</c:v>
                </c:pt>
                <c:pt idx="2405">
                  <c:v>214.91735422618393</c:v>
                </c:pt>
                <c:pt idx="2406">
                  <c:v>214.91735422618393</c:v>
                </c:pt>
                <c:pt idx="2407">
                  <c:v>214.9173542261839</c:v>
                </c:pt>
                <c:pt idx="2408">
                  <c:v>214.91735422618393</c:v>
                </c:pt>
                <c:pt idx="2409">
                  <c:v>214.91735422618393</c:v>
                </c:pt>
                <c:pt idx="2410">
                  <c:v>214.9173542261839</c:v>
                </c:pt>
                <c:pt idx="2411">
                  <c:v>214.9173542261839</c:v>
                </c:pt>
                <c:pt idx="2412">
                  <c:v>214.9173542261839</c:v>
                </c:pt>
                <c:pt idx="2413">
                  <c:v>214.91735422618393</c:v>
                </c:pt>
                <c:pt idx="2414">
                  <c:v>214.91735422618393</c:v>
                </c:pt>
                <c:pt idx="2415">
                  <c:v>214.91735422618393</c:v>
                </c:pt>
                <c:pt idx="2416">
                  <c:v>214.9173542261839</c:v>
                </c:pt>
                <c:pt idx="2417">
                  <c:v>214.91735422618393</c:v>
                </c:pt>
                <c:pt idx="2418">
                  <c:v>214.9173542261839</c:v>
                </c:pt>
                <c:pt idx="2419">
                  <c:v>214.91735422618393</c:v>
                </c:pt>
                <c:pt idx="2420">
                  <c:v>214.9173542261839</c:v>
                </c:pt>
                <c:pt idx="2421">
                  <c:v>214.91735422618393</c:v>
                </c:pt>
                <c:pt idx="2422">
                  <c:v>214.91735422618393</c:v>
                </c:pt>
                <c:pt idx="2423">
                  <c:v>214.9173542261839</c:v>
                </c:pt>
                <c:pt idx="2424">
                  <c:v>214.9173542261839</c:v>
                </c:pt>
                <c:pt idx="2425">
                  <c:v>214.9173542261839</c:v>
                </c:pt>
                <c:pt idx="2426">
                  <c:v>214.91735422618393</c:v>
                </c:pt>
                <c:pt idx="2427">
                  <c:v>214.9173542261839</c:v>
                </c:pt>
                <c:pt idx="2428">
                  <c:v>214.91735422618393</c:v>
                </c:pt>
                <c:pt idx="2429">
                  <c:v>214.9173542261839</c:v>
                </c:pt>
                <c:pt idx="2430">
                  <c:v>214.91735422618393</c:v>
                </c:pt>
                <c:pt idx="2431">
                  <c:v>214.9173542261839</c:v>
                </c:pt>
                <c:pt idx="2432">
                  <c:v>214.91735422618393</c:v>
                </c:pt>
                <c:pt idx="2433">
                  <c:v>214.9173542261839</c:v>
                </c:pt>
                <c:pt idx="2434">
                  <c:v>214.91735422618393</c:v>
                </c:pt>
                <c:pt idx="2435">
                  <c:v>214.91735422618393</c:v>
                </c:pt>
                <c:pt idx="2436">
                  <c:v>214.9173542261839</c:v>
                </c:pt>
                <c:pt idx="2437">
                  <c:v>214.91735422618393</c:v>
                </c:pt>
                <c:pt idx="2438">
                  <c:v>214.9173542261839</c:v>
                </c:pt>
                <c:pt idx="2439">
                  <c:v>214.91735422618393</c:v>
                </c:pt>
                <c:pt idx="2440">
                  <c:v>214.9173542261839</c:v>
                </c:pt>
                <c:pt idx="2441">
                  <c:v>214.91735422618393</c:v>
                </c:pt>
                <c:pt idx="2442">
                  <c:v>214.91735422618396</c:v>
                </c:pt>
                <c:pt idx="2443">
                  <c:v>214.91735422618393</c:v>
                </c:pt>
                <c:pt idx="2444">
                  <c:v>214.9173542261839</c:v>
                </c:pt>
                <c:pt idx="2445">
                  <c:v>214.91735422618396</c:v>
                </c:pt>
                <c:pt idx="2446">
                  <c:v>214.91735422618393</c:v>
                </c:pt>
                <c:pt idx="2447">
                  <c:v>214.91735422618393</c:v>
                </c:pt>
                <c:pt idx="2448">
                  <c:v>214.91735422618393</c:v>
                </c:pt>
                <c:pt idx="2449">
                  <c:v>214.9173542261839</c:v>
                </c:pt>
                <c:pt idx="2450">
                  <c:v>214.91735422618393</c:v>
                </c:pt>
                <c:pt idx="2451">
                  <c:v>214.9173542261839</c:v>
                </c:pt>
                <c:pt idx="2452">
                  <c:v>214.91735422618393</c:v>
                </c:pt>
                <c:pt idx="2453">
                  <c:v>214.9173542261839</c:v>
                </c:pt>
                <c:pt idx="2454">
                  <c:v>214.91735422618393</c:v>
                </c:pt>
                <c:pt idx="2455">
                  <c:v>214.91735422618393</c:v>
                </c:pt>
                <c:pt idx="2456">
                  <c:v>214.91735422618393</c:v>
                </c:pt>
                <c:pt idx="2457">
                  <c:v>214.91735422618393</c:v>
                </c:pt>
                <c:pt idx="2458">
                  <c:v>214.91735422618393</c:v>
                </c:pt>
                <c:pt idx="2459">
                  <c:v>214.91735422618393</c:v>
                </c:pt>
                <c:pt idx="2460">
                  <c:v>214.9173542261839</c:v>
                </c:pt>
                <c:pt idx="2461">
                  <c:v>214.91735422618393</c:v>
                </c:pt>
                <c:pt idx="2462">
                  <c:v>214.91735422618393</c:v>
                </c:pt>
                <c:pt idx="2463">
                  <c:v>214.91735422618393</c:v>
                </c:pt>
                <c:pt idx="2464">
                  <c:v>214.9173542261839</c:v>
                </c:pt>
                <c:pt idx="2465">
                  <c:v>214.91735422618393</c:v>
                </c:pt>
                <c:pt idx="2466">
                  <c:v>214.9173542261839</c:v>
                </c:pt>
                <c:pt idx="2467">
                  <c:v>214.91735422618393</c:v>
                </c:pt>
                <c:pt idx="2468">
                  <c:v>214.9173542261839</c:v>
                </c:pt>
                <c:pt idx="2469">
                  <c:v>214.91735422618393</c:v>
                </c:pt>
                <c:pt idx="2470">
                  <c:v>214.91735422618393</c:v>
                </c:pt>
                <c:pt idx="2471">
                  <c:v>214.91735422618393</c:v>
                </c:pt>
                <c:pt idx="2472">
                  <c:v>214.91735422618393</c:v>
                </c:pt>
                <c:pt idx="2473">
                  <c:v>214.91735422618393</c:v>
                </c:pt>
                <c:pt idx="2474">
                  <c:v>214.91735422618393</c:v>
                </c:pt>
                <c:pt idx="2475">
                  <c:v>214.91735422618393</c:v>
                </c:pt>
                <c:pt idx="2476">
                  <c:v>214.91735422618393</c:v>
                </c:pt>
                <c:pt idx="2477">
                  <c:v>214.9173542261839</c:v>
                </c:pt>
                <c:pt idx="2478">
                  <c:v>214.91735422618393</c:v>
                </c:pt>
                <c:pt idx="2479">
                  <c:v>214.9173542261839</c:v>
                </c:pt>
                <c:pt idx="2480">
                  <c:v>214.91735422618393</c:v>
                </c:pt>
                <c:pt idx="2481">
                  <c:v>214.9173542261839</c:v>
                </c:pt>
                <c:pt idx="2482">
                  <c:v>214.91735422618396</c:v>
                </c:pt>
                <c:pt idx="2483">
                  <c:v>214.91735422618393</c:v>
                </c:pt>
                <c:pt idx="2484">
                  <c:v>214.91735422618393</c:v>
                </c:pt>
                <c:pt idx="2485">
                  <c:v>214.91735422618393</c:v>
                </c:pt>
                <c:pt idx="2486">
                  <c:v>214.91735422618393</c:v>
                </c:pt>
                <c:pt idx="2487">
                  <c:v>214.91735422618393</c:v>
                </c:pt>
                <c:pt idx="2488">
                  <c:v>214.91735422618393</c:v>
                </c:pt>
                <c:pt idx="2489">
                  <c:v>214.91735422618393</c:v>
                </c:pt>
                <c:pt idx="2490">
                  <c:v>214.9173542261839</c:v>
                </c:pt>
                <c:pt idx="2491">
                  <c:v>214.91735422618393</c:v>
                </c:pt>
                <c:pt idx="2492">
                  <c:v>214.91735422618393</c:v>
                </c:pt>
                <c:pt idx="2493">
                  <c:v>214.91735422618393</c:v>
                </c:pt>
                <c:pt idx="2494">
                  <c:v>214.91735422618393</c:v>
                </c:pt>
                <c:pt idx="2495">
                  <c:v>214.91735422618393</c:v>
                </c:pt>
                <c:pt idx="2496">
                  <c:v>214.91735422618393</c:v>
                </c:pt>
                <c:pt idx="2497">
                  <c:v>214.91735422618393</c:v>
                </c:pt>
                <c:pt idx="2498">
                  <c:v>214.91735422618393</c:v>
                </c:pt>
                <c:pt idx="2499">
                  <c:v>214.9173542261839</c:v>
                </c:pt>
                <c:pt idx="2500">
                  <c:v>214.91735422618393</c:v>
                </c:pt>
                <c:pt idx="2501">
                  <c:v>214.91735422618393</c:v>
                </c:pt>
                <c:pt idx="2502">
                  <c:v>214.91735422618393</c:v>
                </c:pt>
                <c:pt idx="2503">
                  <c:v>214.91735422618393</c:v>
                </c:pt>
                <c:pt idx="2504">
                  <c:v>214.91735422618393</c:v>
                </c:pt>
                <c:pt idx="2505">
                  <c:v>214.91735422618393</c:v>
                </c:pt>
                <c:pt idx="2506">
                  <c:v>214.91735422618393</c:v>
                </c:pt>
                <c:pt idx="2507">
                  <c:v>214.91735422618393</c:v>
                </c:pt>
                <c:pt idx="2508">
                  <c:v>214.9173542261839</c:v>
                </c:pt>
                <c:pt idx="2509">
                  <c:v>214.9173542261839</c:v>
                </c:pt>
                <c:pt idx="2510">
                  <c:v>214.91735422618393</c:v>
                </c:pt>
                <c:pt idx="2511">
                  <c:v>214.91735422618387</c:v>
                </c:pt>
                <c:pt idx="2512">
                  <c:v>214.9173542261839</c:v>
                </c:pt>
                <c:pt idx="2513">
                  <c:v>214.9173542261839</c:v>
                </c:pt>
                <c:pt idx="2514">
                  <c:v>214.9173542261839</c:v>
                </c:pt>
                <c:pt idx="2515">
                  <c:v>214.9173542261839</c:v>
                </c:pt>
                <c:pt idx="2516">
                  <c:v>214.9173542261839</c:v>
                </c:pt>
                <c:pt idx="2517">
                  <c:v>214.91735422618393</c:v>
                </c:pt>
                <c:pt idx="2518">
                  <c:v>214.9173542261839</c:v>
                </c:pt>
                <c:pt idx="2519">
                  <c:v>214.91735422618393</c:v>
                </c:pt>
                <c:pt idx="2520">
                  <c:v>214.9173542261839</c:v>
                </c:pt>
                <c:pt idx="2521">
                  <c:v>214.9173542261839</c:v>
                </c:pt>
                <c:pt idx="2522">
                  <c:v>214.9173542261839</c:v>
                </c:pt>
                <c:pt idx="2523">
                  <c:v>214.91735422618393</c:v>
                </c:pt>
                <c:pt idx="2524">
                  <c:v>214.9173542261839</c:v>
                </c:pt>
                <c:pt idx="2525">
                  <c:v>214.91735422618396</c:v>
                </c:pt>
                <c:pt idx="2526">
                  <c:v>214.9173542261839</c:v>
                </c:pt>
                <c:pt idx="2527">
                  <c:v>214.9173542261839</c:v>
                </c:pt>
                <c:pt idx="2528">
                  <c:v>214.91735422618393</c:v>
                </c:pt>
                <c:pt idx="2529">
                  <c:v>214.9173542261839</c:v>
                </c:pt>
                <c:pt idx="2530">
                  <c:v>214.91735422618393</c:v>
                </c:pt>
                <c:pt idx="2531">
                  <c:v>214.9173542261839</c:v>
                </c:pt>
                <c:pt idx="2532">
                  <c:v>214.91735422618393</c:v>
                </c:pt>
                <c:pt idx="2533">
                  <c:v>214.91735422618396</c:v>
                </c:pt>
                <c:pt idx="2534">
                  <c:v>214.9173542261839</c:v>
                </c:pt>
                <c:pt idx="2535">
                  <c:v>214.9173542261839</c:v>
                </c:pt>
                <c:pt idx="2536">
                  <c:v>214.91735422618393</c:v>
                </c:pt>
                <c:pt idx="2537">
                  <c:v>214.9173542261839</c:v>
                </c:pt>
                <c:pt idx="2538">
                  <c:v>214.9173542261839</c:v>
                </c:pt>
                <c:pt idx="2539">
                  <c:v>214.9173542261839</c:v>
                </c:pt>
                <c:pt idx="2540">
                  <c:v>214.91735422618393</c:v>
                </c:pt>
                <c:pt idx="2541">
                  <c:v>214.91735422618393</c:v>
                </c:pt>
                <c:pt idx="2542">
                  <c:v>214.9173542261839</c:v>
                </c:pt>
                <c:pt idx="2543">
                  <c:v>214.9173542261839</c:v>
                </c:pt>
                <c:pt idx="2544">
                  <c:v>214.91735422618393</c:v>
                </c:pt>
                <c:pt idx="2545">
                  <c:v>214.91735422618393</c:v>
                </c:pt>
                <c:pt idx="2546">
                  <c:v>214.9173542261839</c:v>
                </c:pt>
                <c:pt idx="2547">
                  <c:v>214.9173542261839</c:v>
                </c:pt>
                <c:pt idx="2548">
                  <c:v>214.9173542261839</c:v>
                </c:pt>
                <c:pt idx="2549">
                  <c:v>214.91735422618393</c:v>
                </c:pt>
                <c:pt idx="2550">
                  <c:v>214.9173542261839</c:v>
                </c:pt>
                <c:pt idx="2551">
                  <c:v>214.9173542261839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F-4A34-8BBA-F6C7682C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84408"/>
        <c:axId val="576687928"/>
      </c:scatterChart>
      <c:valAx>
        <c:axId val="5766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Data!$A$19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87928"/>
        <c:crosses val="autoZero"/>
        <c:crossBetween val="midCat"/>
      </c:valAx>
      <c:valAx>
        <c:axId val="5766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Data!$F$19</c:f>
              <c:strCache>
                <c:ptCount val="1"/>
                <c:pt idx="0">
                  <c:v>Specific Impulse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Flow rate</a:t>
            </a:r>
            <a:r>
              <a:rPr lang="en-US"/>
              <a:t> vs. Time Graph</a:t>
            </a:r>
          </a:p>
        </c:rich>
      </c:tx>
      <c:layout>
        <c:manualLayout>
          <c:xMode val="edge"/>
          <c:yMode val="edge"/>
          <c:x val="0.27596379699472767"/>
          <c:y val="4.4787511678008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Data!$A$20:$A$2571</c:f>
              <c:numCache>
                <c:formatCode>General</c:formatCode>
                <c:ptCount val="255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6.02</c:v>
                </c:pt>
                <c:pt idx="2409">
                  <c:v>6.0225</c:v>
                </c:pt>
                <c:pt idx="2410">
                  <c:v>6.0250000000000004</c:v>
                </c:pt>
                <c:pt idx="2411">
                  <c:v>6.0274999999999999</c:v>
                </c:pt>
                <c:pt idx="2412">
                  <c:v>6.03</c:v>
                </c:pt>
                <c:pt idx="2413">
                  <c:v>6.0324999999999998</c:v>
                </c:pt>
                <c:pt idx="2414">
                  <c:v>6.0350000000000001</c:v>
                </c:pt>
                <c:pt idx="2415">
                  <c:v>6.0374999999999996</c:v>
                </c:pt>
                <c:pt idx="2416">
                  <c:v>6.04</c:v>
                </c:pt>
                <c:pt idx="2417">
                  <c:v>6.0425000000000004</c:v>
                </c:pt>
                <c:pt idx="2418">
                  <c:v>6.0449999999999999</c:v>
                </c:pt>
                <c:pt idx="2419">
                  <c:v>6.0475000000000003</c:v>
                </c:pt>
                <c:pt idx="2420">
                  <c:v>6.05</c:v>
                </c:pt>
                <c:pt idx="2421">
                  <c:v>6.0525000000000002</c:v>
                </c:pt>
                <c:pt idx="2422">
                  <c:v>6.0549999999999997</c:v>
                </c:pt>
                <c:pt idx="2423">
                  <c:v>6.0575000000000001</c:v>
                </c:pt>
                <c:pt idx="2424">
                  <c:v>6.06</c:v>
                </c:pt>
                <c:pt idx="2425">
                  <c:v>6.0625</c:v>
                </c:pt>
                <c:pt idx="2426">
                  <c:v>6.0650000000000004</c:v>
                </c:pt>
                <c:pt idx="2427">
                  <c:v>6.0674999999999999</c:v>
                </c:pt>
                <c:pt idx="2428">
                  <c:v>6.07</c:v>
                </c:pt>
                <c:pt idx="2429">
                  <c:v>6.0724999999999998</c:v>
                </c:pt>
                <c:pt idx="2430">
                  <c:v>6.0750000000000002</c:v>
                </c:pt>
                <c:pt idx="2431">
                  <c:v>6.0774999999999997</c:v>
                </c:pt>
                <c:pt idx="2432">
                  <c:v>6.08</c:v>
                </c:pt>
                <c:pt idx="2433">
                  <c:v>6.0824999999999996</c:v>
                </c:pt>
                <c:pt idx="2434">
                  <c:v>6.085</c:v>
                </c:pt>
                <c:pt idx="2435">
                  <c:v>6.0875000000000004</c:v>
                </c:pt>
                <c:pt idx="2436">
                  <c:v>6.09</c:v>
                </c:pt>
                <c:pt idx="2437">
                  <c:v>6.0925000000000002</c:v>
                </c:pt>
                <c:pt idx="2438">
                  <c:v>6.0949999999999998</c:v>
                </c:pt>
                <c:pt idx="2439">
                  <c:v>6.0975000000000001</c:v>
                </c:pt>
                <c:pt idx="2440">
                  <c:v>6.1</c:v>
                </c:pt>
                <c:pt idx="2441">
                  <c:v>6.1025</c:v>
                </c:pt>
                <c:pt idx="2442">
                  <c:v>6.1050000000000004</c:v>
                </c:pt>
                <c:pt idx="2443">
                  <c:v>6.1074999999999999</c:v>
                </c:pt>
                <c:pt idx="2444">
                  <c:v>6.11</c:v>
                </c:pt>
                <c:pt idx="2445">
                  <c:v>6.1124999999999998</c:v>
                </c:pt>
                <c:pt idx="2446">
                  <c:v>6.1150000000000002</c:v>
                </c:pt>
                <c:pt idx="2447">
                  <c:v>6.1174999999999997</c:v>
                </c:pt>
                <c:pt idx="2448">
                  <c:v>6.12</c:v>
                </c:pt>
                <c:pt idx="2449">
                  <c:v>6.1224999999999996</c:v>
                </c:pt>
                <c:pt idx="2450">
                  <c:v>6.125</c:v>
                </c:pt>
                <c:pt idx="2451">
                  <c:v>6.1275000000000004</c:v>
                </c:pt>
                <c:pt idx="2452">
                  <c:v>6.13</c:v>
                </c:pt>
                <c:pt idx="2453">
                  <c:v>6.1325000000000003</c:v>
                </c:pt>
                <c:pt idx="2454">
                  <c:v>6.1349999999999998</c:v>
                </c:pt>
                <c:pt idx="2455">
                  <c:v>6.1375000000000002</c:v>
                </c:pt>
                <c:pt idx="2456">
                  <c:v>6.14</c:v>
                </c:pt>
                <c:pt idx="2457">
                  <c:v>6.1425000000000001</c:v>
                </c:pt>
                <c:pt idx="2458">
                  <c:v>6.1449999999999996</c:v>
                </c:pt>
                <c:pt idx="2459">
                  <c:v>6.1475</c:v>
                </c:pt>
                <c:pt idx="2460">
                  <c:v>6.15</c:v>
                </c:pt>
                <c:pt idx="2461">
                  <c:v>6.1524999999999999</c:v>
                </c:pt>
                <c:pt idx="2462">
                  <c:v>6.1550000000000002</c:v>
                </c:pt>
                <c:pt idx="2463">
                  <c:v>6.1574999999999998</c:v>
                </c:pt>
                <c:pt idx="2464">
                  <c:v>6.16</c:v>
                </c:pt>
                <c:pt idx="2465">
                  <c:v>6.1624999999999996</c:v>
                </c:pt>
                <c:pt idx="2466">
                  <c:v>6.165</c:v>
                </c:pt>
                <c:pt idx="2467">
                  <c:v>6.1675000000000004</c:v>
                </c:pt>
                <c:pt idx="2468">
                  <c:v>6.17</c:v>
                </c:pt>
                <c:pt idx="2469">
                  <c:v>6.1725000000000003</c:v>
                </c:pt>
                <c:pt idx="2470">
                  <c:v>6.1749999999999998</c:v>
                </c:pt>
                <c:pt idx="2471">
                  <c:v>6.1775000000000002</c:v>
                </c:pt>
                <c:pt idx="2472">
                  <c:v>6.18</c:v>
                </c:pt>
                <c:pt idx="2473">
                  <c:v>6.1825000000000001</c:v>
                </c:pt>
                <c:pt idx="2474">
                  <c:v>6.1849999999999996</c:v>
                </c:pt>
                <c:pt idx="2475">
                  <c:v>6.1875</c:v>
                </c:pt>
                <c:pt idx="2476">
                  <c:v>6.19</c:v>
                </c:pt>
                <c:pt idx="2477">
                  <c:v>6.1924999999999999</c:v>
                </c:pt>
                <c:pt idx="2478">
                  <c:v>6.1950000000000003</c:v>
                </c:pt>
                <c:pt idx="2479">
                  <c:v>6.1974999999999998</c:v>
                </c:pt>
                <c:pt idx="2480">
                  <c:v>6.2</c:v>
                </c:pt>
                <c:pt idx="2481">
                  <c:v>6.2024999999999997</c:v>
                </c:pt>
                <c:pt idx="2482">
                  <c:v>6.2050000000000001</c:v>
                </c:pt>
                <c:pt idx="2483">
                  <c:v>6.2074999999999996</c:v>
                </c:pt>
                <c:pt idx="2484">
                  <c:v>6.21</c:v>
                </c:pt>
                <c:pt idx="2485">
                  <c:v>6.2125000000000004</c:v>
                </c:pt>
                <c:pt idx="2486">
                  <c:v>6.2149999999999999</c:v>
                </c:pt>
                <c:pt idx="2487">
                  <c:v>6.2175000000000002</c:v>
                </c:pt>
                <c:pt idx="2488">
                  <c:v>6.22</c:v>
                </c:pt>
                <c:pt idx="2489">
                  <c:v>6.2225000000000001</c:v>
                </c:pt>
                <c:pt idx="2490">
                  <c:v>6.2249999999999996</c:v>
                </c:pt>
                <c:pt idx="2491">
                  <c:v>6.2275</c:v>
                </c:pt>
                <c:pt idx="2492">
                  <c:v>6.23</c:v>
                </c:pt>
                <c:pt idx="2493">
                  <c:v>6.2324999999999999</c:v>
                </c:pt>
                <c:pt idx="2494">
                  <c:v>6.2350000000000003</c:v>
                </c:pt>
                <c:pt idx="2495">
                  <c:v>6.2374999999999998</c:v>
                </c:pt>
                <c:pt idx="2496">
                  <c:v>6.24</c:v>
                </c:pt>
                <c:pt idx="2497">
                  <c:v>6.2424999999999997</c:v>
                </c:pt>
                <c:pt idx="2498">
                  <c:v>6.2450000000000001</c:v>
                </c:pt>
                <c:pt idx="2499">
                  <c:v>6.2474999999999996</c:v>
                </c:pt>
                <c:pt idx="2500">
                  <c:v>6.25</c:v>
                </c:pt>
                <c:pt idx="2501">
                  <c:v>6.2525000000000004</c:v>
                </c:pt>
                <c:pt idx="2502">
                  <c:v>6.2549999999999999</c:v>
                </c:pt>
                <c:pt idx="2503">
                  <c:v>6.2575000000000003</c:v>
                </c:pt>
                <c:pt idx="2504">
                  <c:v>6.26</c:v>
                </c:pt>
                <c:pt idx="2505">
                  <c:v>6.2625000000000002</c:v>
                </c:pt>
                <c:pt idx="2506">
                  <c:v>6.2649999999999997</c:v>
                </c:pt>
                <c:pt idx="2507">
                  <c:v>6.2675000000000001</c:v>
                </c:pt>
                <c:pt idx="2508">
                  <c:v>6.27</c:v>
                </c:pt>
                <c:pt idx="2509">
                  <c:v>6.2725</c:v>
                </c:pt>
                <c:pt idx="2510">
                  <c:v>6.2750000000000004</c:v>
                </c:pt>
                <c:pt idx="2511">
                  <c:v>6.2774999999999999</c:v>
                </c:pt>
                <c:pt idx="2512">
                  <c:v>6.28</c:v>
                </c:pt>
                <c:pt idx="2513">
                  <c:v>6.2824999999999998</c:v>
                </c:pt>
                <c:pt idx="2514">
                  <c:v>6.2850000000000001</c:v>
                </c:pt>
                <c:pt idx="2515">
                  <c:v>6.2874999999999996</c:v>
                </c:pt>
                <c:pt idx="2516">
                  <c:v>6.29</c:v>
                </c:pt>
                <c:pt idx="2517">
                  <c:v>6.2925000000000004</c:v>
                </c:pt>
                <c:pt idx="2518">
                  <c:v>6.2949999999999999</c:v>
                </c:pt>
                <c:pt idx="2519">
                  <c:v>6.2975000000000003</c:v>
                </c:pt>
                <c:pt idx="2520">
                  <c:v>6.3</c:v>
                </c:pt>
                <c:pt idx="2521">
                  <c:v>6.3025000000000002</c:v>
                </c:pt>
                <c:pt idx="2522">
                  <c:v>6.3049999999999997</c:v>
                </c:pt>
                <c:pt idx="2523">
                  <c:v>6.3075000000000001</c:v>
                </c:pt>
                <c:pt idx="2524">
                  <c:v>6.31</c:v>
                </c:pt>
                <c:pt idx="2525">
                  <c:v>6.3125</c:v>
                </c:pt>
                <c:pt idx="2526">
                  <c:v>6.3150000000000004</c:v>
                </c:pt>
                <c:pt idx="2527">
                  <c:v>6.3174999999999999</c:v>
                </c:pt>
                <c:pt idx="2528">
                  <c:v>6.32</c:v>
                </c:pt>
                <c:pt idx="2529">
                  <c:v>6.3224999999999998</c:v>
                </c:pt>
                <c:pt idx="2530">
                  <c:v>6.3250000000000002</c:v>
                </c:pt>
                <c:pt idx="2531">
                  <c:v>6.3274999999999997</c:v>
                </c:pt>
                <c:pt idx="2532">
                  <c:v>6.33</c:v>
                </c:pt>
                <c:pt idx="2533">
                  <c:v>6.3324999999999996</c:v>
                </c:pt>
                <c:pt idx="2534">
                  <c:v>6.335</c:v>
                </c:pt>
                <c:pt idx="2535">
                  <c:v>6.3375000000000004</c:v>
                </c:pt>
                <c:pt idx="2536">
                  <c:v>6.34</c:v>
                </c:pt>
                <c:pt idx="2537">
                  <c:v>6.3425000000000002</c:v>
                </c:pt>
                <c:pt idx="2538">
                  <c:v>6.3449999999999998</c:v>
                </c:pt>
                <c:pt idx="2539">
                  <c:v>6.3475000000000001</c:v>
                </c:pt>
                <c:pt idx="2540">
                  <c:v>6.35</c:v>
                </c:pt>
                <c:pt idx="2541">
                  <c:v>6.3525</c:v>
                </c:pt>
                <c:pt idx="2542">
                  <c:v>6.3550000000000004</c:v>
                </c:pt>
                <c:pt idx="2543">
                  <c:v>6.3574999999999999</c:v>
                </c:pt>
                <c:pt idx="2544">
                  <c:v>6.36</c:v>
                </c:pt>
                <c:pt idx="2545">
                  <c:v>6.3624999999999998</c:v>
                </c:pt>
                <c:pt idx="2546">
                  <c:v>6.3650000000000002</c:v>
                </c:pt>
                <c:pt idx="2547">
                  <c:v>6.3674999999999997</c:v>
                </c:pt>
                <c:pt idx="2548">
                  <c:v>6.37</c:v>
                </c:pt>
                <c:pt idx="2549">
                  <c:v>6.3724999999999996</c:v>
                </c:pt>
                <c:pt idx="2550">
                  <c:v>6.375</c:v>
                </c:pt>
                <c:pt idx="2551">
                  <c:v>6.3775000000000004</c:v>
                </c:pt>
              </c:numCache>
            </c:numRef>
          </c:xVal>
          <c:yVal>
            <c:numRef>
              <c:f>Data!$E$20:$E$2571</c:f>
              <c:numCache>
                <c:formatCode>General</c:formatCode>
                <c:ptCount val="2552"/>
                <c:pt idx="0">
                  <c:v>-1.023753428894067E-4</c:v>
                </c:pt>
                <c:pt idx="1">
                  <c:v>-1.0191842115489737E-4</c:v>
                </c:pt>
                <c:pt idx="2">
                  <c:v>-1.0146149942038831E-4</c:v>
                </c:pt>
                <c:pt idx="3">
                  <c:v>-1.0100457768587899E-4</c:v>
                </c:pt>
                <c:pt idx="4">
                  <c:v>-1.0054765595136968E-4</c:v>
                </c:pt>
                <c:pt idx="5">
                  <c:v>-1.0009073421686061E-4</c:v>
                </c:pt>
                <c:pt idx="6">
                  <c:v>-9.9633812482351295E-5</c:v>
                </c:pt>
                <c:pt idx="7">
                  <c:v>-9.9176890747842226E-5</c:v>
                </c:pt>
                <c:pt idx="8">
                  <c:v>-9.8719969013332914E-5</c:v>
                </c:pt>
                <c:pt idx="9">
                  <c:v>-9.8263047278823588E-5</c:v>
                </c:pt>
                <c:pt idx="10">
                  <c:v>-9.7806125544314533E-5</c:v>
                </c:pt>
                <c:pt idx="11">
                  <c:v>-9.734920380980522E-5</c:v>
                </c:pt>
                <c:pt idx="12">
                  <c:v>-9.6892282075295894E-5</c:v>
                </c:pt>
                <c:pt idx="13">
                  <c:v>-9.6435360340786839E-5</c:v>
                </c:pt>
                <c:pt idx="14">
                  <c:v>-9.5978438606277513E-5</c:v>
                </c:pt>
                <c:pt idx="15">
                  <c:v>-9.55215168717682E-5</c:v>
                </c:pt>
                <c:pt idx="16">
                  <c:v>-9.5064595137259132E-5</c:v>
                </c:pt>
                <c:pt idx="17">
                  <c:v>-9.4607673402749819E-5</c:v>
                </c:pt>
                <c:pt idx="18">
                  <c:v>-9.4150751668240751E-5</c:v>
                </c:pt>
                <c:pt idx="19">
                  <c:v>-9.3693829933731438E-5</c:v>
                </c:pt>
                <c:pt idx="20">
                  <c:v>-9.3236908199222112E-5</c:v>
                </c:pt>
                <c:pt idx="21">
                  <c:v>8.2833778647708339E-4</c:v>
                </c:pt>
                <c:pt idx="22">
                  <c:v>-9.2323064730203745E-5</c:v>
                </c:pt>
                <c:pt idx="23">
                  <c:v>8.292516299461015E-4</c:v>
                </c:pt>
                <c:pt idx="24">
                  <c:v>-9.1409221261185364E-5</c:v>
                </c:pt>
                <c:pt idx="25">
                  <c:v>-9.0952299526676037E-5</c:v>
                </c:pt>
                <c:pt idx="26">
                  <c:v>-9.0495377792166725E-5</c:v>
                </c:pt>
                <c:pt idx="27">
                  <c:v>-9.0038456057657656E-5</c:v>
                </c:pt>
                <c:pt idx="28">
                  <c:v>-8.9581534323148344E-5</c:v>
                </c:pt>
                <c:pt idx="29">
                  <c:v>-8.9124612588639275E-5</c:v>
                </c:pt>
                <c:pt idx="30">
                  <c:v>-8.8667690854129963E-5</c:v>
                </c:pt>
                <c:pt idx="31">
                  <c:v>8.3290700382217557E-4</c:v>
                </c:pt>
                <c:pt idx="32">
                  <c:v>-8.7753847385111582E-5</c:v>
                </c:pt>
                <c:pt idx="33">
                  <c:v>-8.7296925650602255E-5</c:v>
                </c:pt>
                <c:pt idx="34">
                  <c:v>-8.6840003916092943E-5</c:v>
                </c:pt>
                <c:pt idx="35">
                  <c:v>-8.6383082181583888E-5</c:v>
                </c:pt>
                <c:pt idx="36">
                  <c:v>-8.5926160447074562E-5</c:v>
                </c:pt>
                <c:pt idx="37">
                  <c:v>-8.5469238712565249E-5</c:v>
                </c:pt>
                <c:pt idx="38">
                  <c:v>-8.5012316978056181E-5</c:v>
                </c:pt>
                <c:pt idx="39">
                  <c:v>-8.4555395243546868E-5</c:v>
                </c:pt>
                <c:pt idx="40">
                  <c:v>-8.40984735090378E-5</c:v>
                </c:pt>
                <c:pt idx="41">
                  <c:v>-8.3641551774528487E-5</c:v>
                </c:pt>
                <c:pt idx="42">
                  <c:v>-8.3184630040019161E-5</c:v>
                </c:pt>
                <c:pt idx="43">
                  <c:v>8.383900646362864E-4</c:v>
                </c:pt>
                <c:pt idx="44">
                  <c:v>-8.227078657100078E-5</c:v>
                </c:pt>
                <c:pt idx="45">
                  <c:v>-8.1813864836491467E-5</c:v>
                </c:pt>
                <c:pt idx="46">
                  <c:v>-8.1356943101982412E-5</c:v>
                </c:pt>
                <c:pt idx="47">
                  <c:v>-8.0900021367473086E-5</c:v>
                </c:pt>
                <c:pt idx="48">
                  <c:v>-8.0443099632964031E-5</c:v>
                </c:pt>
                <c:pt idx="49">
                  <c:v>-7.9986177898454705E-5</c:v>
                </c:pt>
                <c:pt idx="50">
                  <c:v>-7.9529256163945393E-5</c:v>
                </c:pt>
                <c:pt idx="51">
                  <c:v>-7.9072334429436324E-5</c:v>
                </c:pt>
                <c:pt idx="52">
                  <c:v>-7.8615412694927012E-5</c:v>
                </c:pt>
                <c:pt idx="53">
                  <c:v>-7.8158490960417685E-5</c:v>
                </c:pt>
                <c:pt idx="54">
                  <c:v>-7.770156922590863E-5</c:v>
                </c:pt>
                <c:pt idx="55">
                  <c:v>8.4387312545039668E-4</c:v>
                </c:pt>
                <c:pt idx="56">
                  <c:v>-7.6787725756889992E-5</c:v>
                </c:pt>
                <c:pt idx="57">
                  <c:v>-7.6330804022380923E-5</c:v>
                </c:pt>
                <c:pt idx="58">
                  <c:v>8.4524389065392439E-4</c:v>
                </c:pt>
                <c:pt idx="59">
                  <c:v>-7.5416960553362556E-5</c:v>
                </c:pt>
                <c:pt idx="60">
                  <c:v>-7.496003881885323E-5</c:v>
                </c:pt>
                <c:pt idx="61">
                  <c:v>-7.4503117084343917E-5</c:v>
                </c:pt>
                <c:pt idx="62">
                  <c:v>-7.4046195349834848E-5</c:v>
                </c:pt>
                <c:pt idx="63">
                  <c:v>-7.3589273615325536E-5</c:v>
                </c:pt>
                <c:pt idx="64">
                  <c:v>8.479854210609798E-4</c:v>
                </c:pt>
                <c:pt idx="65">
                  <c:v>-7.2675430146307155E-5</c:v>
                </c:pt>
                <c:pt idx="66">
                  <c:v>-7.2218508411797829E-5</c:v>
                </c:pt>
                <c:pt idx="67">
                  <c:v>8.4935618626450751E-4</c:v>
                </c:pt>
                <c:pt idx="68">
                  <c:v>-7.1304664942779448E-5</c:v>
                </c:pt>
                <c:pt idx="69">
                  <c:v>-7.0847743208270135E-5</c:v>
                </c:pt>
                <c:pt idx="70">
                  <c:v>-7.039082147376108E-5</c:v>
                </c:pt>
                <c:pt idx="71">
                  <c:v>-6.9933899739251754E-5</c:v>
                </c:pt>
                <c:pt idx="72">
                  <c:v>8.5164079493705376E-4</c:v>
                </c:pt>
                <c:pt idx="73">
                  <c:v>-6.9020056270233373E-5</c:v>
                </c:pt>
                <c:pt idx="74">
                  <c:v>-6.856313453572406E-5</c:v>
                </c:pt>
                <c:pt idx="75">
                  <c:v>-6.8106212801214734E-5</c:v>
                </c:pt>
                <c:pt idx="76">
                  <c:v>-6.7649291066705679E-5</c:v>
                </c:pt>
                <c:pt idx="77">
                  <c:v>-6.7192369332196353E-5</c:v>
                </c:pt>
                <c:pt idx="78">
                  <c:v>-9.878532205394835E-4</c:v>
                </c:pt>
                <c:pt idx="79">
                  <c:v>8.5483924707861823E-4</c:v>
                </c:pt>
                <c:pt idx="80">
                  <c:v>-6.582160412866866E-5</c:v>
                </c:pt>
                <c:pt idx="81">
                  <c:v>-6.5364682394159591E-5</c:v>
                </c:pt>
                <c:pt idx="82">
                  <c:v>-6.4907760659650278E-5</c:v>
                </c:pt>
                <c:pt idx="83">
                  <c:v>-6.4450838925140966E-5</c:v>
                </c:pt>
                <c:pt idx="84">
                  <c:v>-6.3993917190631897E-5</c:v>
                </c:pt>
                <c:pt idx="85">
                  <c:v>8.5758077748567365E-4</c:v>
                </c:pt>
                <c:pt idx="86">
                  <c:v>-9.8419784666340976E-4</c:v>
                </c:pt>
                <c:pt idx="87">
                  <c:v>-6.2623151987104204E-5</c:v>
                </c:pt>
                <c:pt idx="88">
                  <c:v>-6.2166230252594878E-5</c:v>
                </c:pt>
                <c:pt idx="89">
                  <c:v>-6.1709308518085565E-5</c:v>
                </c:pt>
                <c:pt idx="90">
                  <c:v>-6.1252386783576496E-5</c:v>
                </c:pt>
                <c:pt idx="91">
                  <c:v>-6.0795465049067184E-5</c:v>
                </c:pt>
                <c:pt idx="92">
                  <c:v>-6.0338543314558122E-5</c:v>
                </c:pt>
                <c:pt idx="93">
                  <c:v>-5.9881621580048803E-5</c:v>
                </c:pt>
                <c:pt idx="94">
                  <c:v>-5.9424699845539484E-5</c:v>
                </c:pt>
                <c:pt idx="95">
                  <c:v>-5.8967778111030422E-5</c:v>
                </c:pt>
                <c:pt idx="96">
                  <c:v>-5.8510856376521102E-5</c:v>
                </c:pt>
                <c:pt idx="97">
                  <c:v>-5.8053934642011783E-5</c:v>
                </c:pt>
                <c:pt idx="98">
                  <c:v>-5.7597012907502721E-5</c:v>
                </c:pt>
                <c:pt idx="99">
                  <c:v>8.6397768176880258E-4</c:v>
                </c:pt>
                <c:pt idx="100">
                  <c:v>-5.6683169438484089E-5</c:v>
                </c:pt>
                <c:pt idx="101">
                  <c:v>-5.6226247703975028E-5</c:v>
                </c:pt>
                <c:pt idx="102">
                  <c:v>8.6534844697233029E-4</c:v>
                </c:pt>
                <c:pt idx="103">
                  <c:v>-5.5312404234956647E-5</c:v>
                </c:pt>
                <c:pt idx="104">
                  <c:v>-5.4855482500447327E-5</c:v>
                </c:pt>
                <c:pt idx="105">
                  <c:v>8.66719212175858E-4</c:v>
                </c:pt>
                <c:pt idx="106">
                  <c:v>-5.3941639031428946E-5</c:v>
                </c:pt>
                <c:pt idx="107">
                  <c:v>-5.3484717296919627E-5</c:v>
                </c:pt>
                <c:pt idx="108">
                  <c:v>-5.3027795562410308E-5</c:v>
                </c:pt>
                <c:pt idx="109">
                  <c:v>-5.2570873827901246E-5</c:v>
                </c:pt>
                <c:pt idx="110">
                  <c:v>-5.2113952093391926E-5</c:v>
                </c:pt>
                <c:pt idx="111">
                  <c:v>-5.1657030358882614E-5</c:v>
                </c:pt>
                <c:pt idx="112">
                  <c:v>-5.1200108624373552E-5</c:v>
                </c:pt>
                <c:pt idx="113">
                  <c:v>-5.0743186889864233E-5</c:v>
                </c:pt>
                <c:pt idx="114">
                  <c:v>-5.0286265155355171E-5</c:v>
                </c:pt>
                <c:pt idx="115">
                  <c:v>8.7128842952095061E-4</c:v>
                </c:pt>
                <c:pt idx="116">
                  <c:v>-4.9372421686336532E-5</c:v>
                </c:pt>
                <c:pt idx="117">
                  <c:v>-4.8915499951827471E-5</c:v>
                </c:pt>
                <c:pt idx="118">
                  <c:v>-4.8458578217318151E-5</c:v>
                </c:pt>
                <c:pt idx="119">
                  <c:v>-4.8001656482808832E-5</c:v>
                </c:pt>
                <c:pt idx="120">
                  <c:v>-4.754473474829977E-5</c:v>
                </c:pt>
                <c:pt idx="121">
                  <c:v>-4.7087813013790451E-5</c:v>
                </c:pt>
                <c:pt idx="122">
                  <c:v>-4.6630891279281132E-5</c:v>
                </c:pt>
                <c:pt idx="123">
                  <c:v>-4.6173969544772076E-5</c:v>
                </c:pt>
                <c:pt idx="124">
                  <c:v>-9.6683482075205916E-4</c:v>
                </c:pt>
                <c:pt idx="125">
                  <c:v>-4.5260126075753695E-5</c:v>
                </c:pt>
                <c:pt idx="126">
                  <c:v>-4.4803204341244376E-5</c:v>
                </c:pt>
                <c:pt idx="127">
                  <c:v>-4.4346282606735057E-5</c:v>
                </c:pt>
                <c:pt idx="128">
                  <c:v>8.7722841206957049E-4</c:v>
                </c:pt>
                <c:pt idx="129">
                  <c:v>-4.3432439137716676E-5</c:v>
                </c:pt>
                <c:pt idx="130">
                  <c:v>-4.2975517403207356E-5</c:v>
                </c:pt>
                <c:pt idx="131">
                  <c:v>8.785991772730982E-4</c:v>
                </c:pt>
                <c:pt idx="132">
                  <c:v>-9.6317944687598531E-4</c:v>
                </c:pt>
                <c:pt idx="133">
                  <c:v>-4.1604752199679913E-5</c:v>
                </c:pt>
                <c:pt idx="134">
                  <c:v>8.7996994247662591E-4</c:v>
                </c:pt>
                <c:pt idx="135">
                  <c:v>-4.0690908730661282E-5</c:v>
                </c:pt>
                <c:pt idx="136">
                  <c:v>-4.023398699615222E-5</c:v>
                </c:pt>
                <c:pt idx="137">
                  <c:v>-3.9777065261642901E-5</c:v>
                </c:pt>
                <c:pt idx="138">
                  <c:v>-3.9320143527133581E-5</c:v>
                </c:pt>
                <c:pt idx="139">
                  <c:v>-3.8863221792624519E-5</c:v>
                </c:pt>
                <c:pt idx="140">
                  <c:v>-9.5952407299991157E-4</c:v>
                </c:pt>
                <c:pt idx="141">
                  <c:v>-3.7949378323605881E-5</c:v>
                </c:pt>
                <c:pt idx="142">
                  <c:v>-3.7492456589096819E-5</c:v>
                </c:pt>
                <c:pt idx="143">
                  <c:v>-3.70355348545875E-5</c:v>
                </c:pt>
                <c:pt idx="144">
                  <c:v>-3.6578613120078438E-5</c:v>
                </c:pt>
                <c:pt idx="145">
                  <c:v>8.8499608155622714E-4</c:v>
                </c:pt>
                <c:pt idx="146">
                  <c:v>-3.5664769651059799E-5</c:v>
                </c:pt>
                <c:pt idx="147">
                  <c:v>-3.5207847916550744E-5</c:v>
                </c:pt>
                <c:pt idx="148">
                  <c:v>8.8636684675975485E-4</c:v>
                </c:pt>
                <c:pt idx="149">
                  <c:v>-3.4294004447532106E-5</c:v>
                </c:pt>
                <c:pt idx="150">
                  <c:v>-3.3837082713023044E-5</c:v>
                </c:pt>
                <c:pt idx="151">
                  <c:v>-3.3380160978513725E-5</c:v>
                </c:pt>
                <c:pt idx="152">
                  <c:v>-3.2923239244004405E-5</c:v>
                </c:pt>
                <c:pt idx="153">
                  <c:v>-3.2466317509495343E-5</c:v>
                </c:pt>
                <c:pt idx="154">
                  <c:v>-3.2009395774986024E-5</c:v>
                </c:pt>
                <c:pt idx="155">
                  <c:v>-3.1552474040476962E-5</c:v>
                </c:pt>
                <c:pt idx="156">
                  <c:v>-3.1095552305967643E-5</c:v>
                </c:pt>
                <c:pt idx="157">
                  <c:v>-3.0638630571458324E-5</c:v>
                </c:pt>
                <c:pt idx="158">
                  <c:v>-3.0181708836949265E-5</c:v>
                </c:pt>
                <c:pt idx="159">
                  <c:v>-2.9724787102439946E-5</c:v>
                </c:pt>
                <c:pt idx="160">
                  <c:v>-2.9267865367930627E-5</c:v>
                </c:pt>
                <c:pt idx="161">
                  <c:v>-2.8810943633421565E-5</c:v>
                </c:pt>
                <c:pt idx="162">
                  <c:v>-2.8354021898912249E-5</c:v>
                </c:pt>
                <c:pt idx="163">
                  <c:v>-2.789710016440293E-5</c:v>
                </c:pt>
                <c:pt idx="164">
                  <c:v>-2.7440178429893868E-5</c:v>
                </c:pt>
                <c:pt idx="165">
                  <c:v>-2.6983256695384549E-5</c:v>
                </c:pt>
                <c:pt idx="166">
                  <c:v>-2.6526334960875487E-5</c:v>
                </c:pt>
                <c:pt idx="167">
                  <c:v>-2.6069413226366167E-5</c:v>
                </c:pt>
                <c:pt idx="168">
                  <c:v>-2.5612491491856851E-5</c:v>
                </c:pt>
                <c:pt idx="169">
                  <c:v>-2.515556975734779E-5</c:v>
                </c:pt>
                <c:pt idx="170">
                  <c:v>-2.469864802283847E-5</c:v>
                </c:pt>
                <c:pt idx="171">
                  <c:v>-2.4241726288329151E-5</c:v>
                </c:pt>
                <c:pt idx="172">
                  <c:v>-2.3784804553820089E-5</c:v>
                </c:pt>
                <c:pt idx="173">
                  <c:v>-2.332788281931077E-5</c:v>
                </c:pt>
                <c:pt idx="174">
                  <c:v>-2.2870961084801454E-5</c:v>
                </c:pt>
                <c:pt idx="175">
                  <c:v>8.987037335915041E-4</c:v>
                </c:pt>
                <c:pt idx="176">
                  <c:v>-2.1957117615783073E-5</c:v>
                </c:pt>
                <c:pt idx="177">
                  <c:v>-2.1500195881274011E-5</c:v>
                </c:pt>
                <c:pt idx="178">
                  <c:v>9.0007449879503181E-4</c:v>
                </c:pt>
                <c:pt idx="179">
                  <c:v>-2.0586352412255376E-5</c:v>
                </c:pt>
                <c:pt idx="180">
                  <c:v>-2.0129430677746314E-5</c:v>
                </c:pt>
                <c:pt idx="181">
                  <c:v>9.0144526399855898E-4</c:v>
                </c:pt>
                <c:pt idx="182">
                  <c:v>-1.9215587208727675E-5</c:v>
                </c:pt>
                <c:pt idx="183">
                  <c:v>-1.8758665474218614E-5</c:v>
                </c:pt>
                <c:pt idx="184">
                  <c:v>9.0281602920208668E-4</c:v>
                </c:pt>
                <c:pt idx="185">
                  <c:v>-1.7844822005199978E-5</c:v>
                </c:pt>
                <c:pt idx="186">
                  <c:v>-1.7387900270690917E-5</c:v>
                </c:pt>
                <c:pt idx="187">
                  <c:v>-1.6930978536181597E-5</c:v>
                </c:pt>
                <c:pt idx="188">
                  <c:v>-1.6474056801672536E-5</c:v>
                </c:pt>
                <c:pt idx="189">
                  <c:v>-1.6017135067163216E-5</c:v>
                </c:pt>
                <c:pt idx="190">
                  <c:v>-1.5560213332653897E-5</c:v>
                </c:pt>
                <c:pt idx="191">
                  <c:v>9.0601448134365169E-4</c:v>
                </c:pt>
                <c:pt idx="192">
                  <c:v>-1.4646369863635518E-5</c:v>
                </c:pt>
                <c:pt idx="193">
                  <c:v>9.069283248126698E-4</c:v>
                </c:pt>
                <c:pt idx="194">
                  <c:v>9.073852465471794E-4</c:v>
                </c:pt>
                <c:pt idx="195">
                  <c:v>9.0784216828168846E-4</c:v>
                </c:pt>
                <c:pt idx="196">
                  <c:v>9.0829909001619751E-4</c:v>
                </c:pt>
                <c:pt idx="197">
                  <c:v>9.08756011750707E-4</c:v>
                </c:pt>
                <c:pt idx="198">
                  <c:v>-1.190483945658012E-5</c:v>
                </c:pt>
                <c:pt idx="199">
                  <c:v>9.0966985521972522E-4</c:v>
                </c:pt>
                <c:pt idx="200">
                  <c:v>9.1012677695423471E-4</c:v>
                </c:pt>
                <c:pt idx="201">
                  <c:v>-1.0534074253052421E-5</c:v>
                </c:pt>
                <c:pt idx="202">
                  <c:v>9.1104062042325282E-4</c:v>
                </c:pt>
                <c:pt idx="203">
                  <c:v>9.1149754215776198E-4</c:v>
                </c:pt>
                <c:pt idx="204">
                  <c:v>-9.1633090495247243E-6</c:v>
                </c:pt>
                <c:pt idx="205">
                  <c:v>-8.7063873150156625E-6</c:v>
                </c:pt>
                <c:pt idx="206">
                  <c:v>-9.2936723852230267E-4</c:v>
                </c:pt>
                <c:pt idx="207">
                  <c:v>-1.8500280897295899E-3</c:v>
                </c:pt>
                <c:pt idx="208">
                  <c:v>-2.7706889409368769E-3</c:v>
                </c:pt>
                <c:pt idx="209">
                  <c:v>-6.8787003769786445E-6</c:v>
                </c:pt>
                <c:pt idx="210">
                  <c:v>-9.2753955158426579E-4</c:v>
                </c:pt>
                <c:pt idx="211">
                  <c:v>-1.8482004027915531E-3</c:v>
                </c:pt>
                <c:pt idx="212">
                  <c:v>-9.2662570811524747E-4</c:v>
                </c:pt>
                <c:pt idx="213">
                  <c:v>1.8371845324446508E-3</c:v>
                </c:pt>
                <c:pt idx="214">
                  <c:v>1.8376414541791599E-3</c:v>
                </c:pt>
                <c:pt idx="215">
                  <c:v>-4.137169969923247E-6</c:v>
                </c:pt>
                <c:pt idx="216">
                  <c:v>1.8385552976481786E-3</c:v>
                </c:pt>
                <c:pt idx="217">
                  <c:v>9.1789444644089135E-4</c:v>
                </c:pt>
                <c:pt idx="218">
                  <c:v>1.8394691411171967E-3</c:v>
                </c:pt>
                <c:pt idx="219">
                  <c:v>9.1880828990991001E-4</c:v>
                </c:pt>
                <c:pt idx="220">
                  <c:v>2.7615152193648379E-3</c:v>
                </c:pt>
                <c:pt idx="221">
                  <c:v>1.8408399063207243E-3</c:v>
                </c:pt>
                <c:pt idx="222">
                  <c:v>3.6835468357756529E-3</c:v>
                </c:pt>
                <c:pt idx="223">
                  <c:v>2.7628859845683657E-3</c:v>
                </c:pt>
                <c:pt idx="224">
                  <c:v>5.5266962251282643E-3</c:v>
                </c:pt>
                <c:pt idx="225">
                  <c:v>-1.872101046658347E-3</c:v>
                </c:pt>
                <c:pt idx="226">
                  <c:v>1.2896566713968476E-2</c:v>
                </c:pt>
                <c:pt idx="227">
                  <c:v>1.750261250041197E-2</c:v>
                </c:pt>
                <c:pt idx="228">
                  <c:v>2.3950908294575877E-2</c:v>
                </c:pt>
                <c:pt idx="229">
                  <c:v>3.3162571869402004E-2</c:v>
                </c:pt>
                <c:pt idx="230">
                  <c:v>4.5137574301216683E-2</c:v>
                </c:pt>
                <c:pt idx="231">
                  <c:v>4.7901384541776594E-2</c:v>
                </c:pt>
                <c:pt idx="232">
                  <c:v>4.6980723690569305E-2</c:v>
                </c:pt>
                <c:pt idx="233">
                  <c:v>4.6060062839362009E-2</c:v>
                </c:pt>
                <c:pt idx="234">
                  <c:v>4.5139401988154727E-2</c:v>
                </c:pt>
                <c:pt idx="235">
                  <c:v>4.6060976682831031E-2</c:v>
                </c:pt>
                <c:pt idx="236">
                  <c:v>4.6982551377507335E-2</c:v>
                </c:pt>
                <c:pt idx="237">
                  <c:v>4.6983008299241853E-2</c:v>
                </c:pt>
                <c:pt idx="238">
                  <c:v>4.6062347448034557E-2</c:v>
                </c:pt>
                <c:pt idx="239">
                  <c:v>4.6062804369769068E-2</c:v>
                </c:pt>
                <c:pt idx="240">
                  <c:v>4.7905496837387179E-2</c:v>
                </c:pt>
                <c:pt idx="241">
                  <c:v>4.6984835986179883E-2</c:v>
                </c:pt>
                <c:pt idx="242">
                  <c:v>4.7906410680856187E-2</c:v>
                </c:pt>
                <c:pt idx="243">
                  <c:v>4.7906867602590705E-2</c:v>
                </c:pt>
                <c:pt idx="244">
                  <c:v>4.7907324524325209E-2</c:v>
                </c:pt>
                <c:pt idx="245">
                  <c:v>4.790778144605972E-2</c:v>
                </c:pt>
                <c:pt idx="246">
                  <c:v>4.6987120594852438E-2</c:v>
                </c:pt>
                <c:pt idx="247">
                  <c:v>4.6987577516586942E-2</c:v>
                </c:pt>
                <c:pt idx="248">
                  <c:v>4.6988034438321447E-2</c:v>
                </c:pt>
                <c:pt idx="249">
                  <c:v>4.6988491360055964E-2</c:v>
                </c:pt>
                <c:pt idx="250">
                  <c:v>4.6067830508848669E-2</c:v>
                </c:pt>
                <c:pt idx="251">
                  <c:v>4.6989405203524973E-2</c:v>
                </c:pt>
                <c:pt idx="252">
                  <c:v>4.6989862125259491E-2</c:v>
                </c:pt>
                <c:pt idx="253">
                  <c:v>4.6990319046993995E-2</c:v>
                </c:pt>
                <c:pt idx="254">
                  <c:v>4.7911893741670299E-2</c:v>
                </c:pt>
                <c:pt idx="255">
                  <c:v>4.6991232890463017E-2</c:v>
                </c:pt>
                <c:pt idx="256">
                  <c:v>4.6991689812197528E-2</c:v>
                </c:pt>
                <c:pt idx="257">
                  <c:v>4.6992146733932032E-2</c:v>
                </c:pt>
                <c:pt idx="258">
                  <c:v>4.7913721428608343E-2</c:v>
                </c:pt>
                <c:pt idx="259">
                  <c:v>4.6993060577401054E-2</c:v>
                </c:pt>
                <c:pt idx="260">
                  <c:v>4.6993517499135558E-2</c:v>
                </c:pt>
                <c:pt idx="261">
                  <c:v>4.6993974420870076E-2</c:v>
                </c:pt>
                <c:pt idx="262">
                  <c:v>4.607331356966278E-2</c:v>
                </c:pt>
                <c:pt idx="263">
                  <c:v>4.6994888264339084E-2</c:v>
                </c:pt>
                <c:pt idx="264">
                  <c:v>4.6995345186073602E-2</c:v>
                </c:pt>
                <c:pt idx="265">
                  <c:v>4.6074684334866313E-2</c:v>
                </c:pt>
                <c:pt idx="266">
                  <c:v>4.6996259029542617E-2</c:v>
                </c:pt>
                <c:pt idx="267">
                  <c:v>4.6996715951277128E-2</c:v>
                </c:pt>
                <c:pt idx="268">
                  <c:v>4.6076055100069839E-2</c:v>
                </c:pt>
                <c:pt idx="269">
                  <c:v>4.6076512021804343E-2</c:v>
                </c:pt>
                <c:pt idx="270">
                  <c:v>4.6076968943538861E-2</c:v>
                </c:pt>
                <c:pt idx="271">
                  <c:v>4.6998543638215165E-2</c:v>
                </c:pt>
                <c:pt idx="272">
                  <c:v>4.6077882787007869E-2</c:v>
                </c:pt>
                <c:pt idx="273">
                  <c:v>4.6999457481684187E-2</c:v>
                </c:pt>
                <c:pt idx="274">
                  <c:v>4.6078796630476891E-2</c:v>
                </c:pt>
                <c:pt idx="275">
                  <c:v>4.7000371325153195E-2</c:v>
                </c:pt>
                <c:pt idx="276">
                  <c:v>4.6079710473945913E-2</c:v>
                </c:pt>
                <c:pt idx="277">
                  <c:v>4.7001285168622217E-2</c:v>
                </c:pt>
                <c:pt idx="278">
                  <c:v>4.7001742090356728E-2</c:v>
                </c:pt>
                <c:pt idx="279">
                  <c:v>4.6081081239149439E-2</c:v>
                </c:pt>
                <c:pt idx="280">
                  <c:v>4.608153816088395E-2</c:v>
                </c:pt>
                <c:pt idx="281">
                  <c:v>4.6081995082618454E-2</c:v>
                </c:pt>
                <c:pt idx="282">
                  <c:v>4.6082452004352972E-2</c:v>
                </c:pt>
                <c:pt idx="283">
                  <c:v>4.6082908926087476E-2</c:v>
                </c:pt>
                <c:pt idx="284">
                  <c:v>4.608336584782198E-2</c:v>
                </c:pt>
                <c:pt idx="285">
                  <c:v>4.6083822769556498E-2</c:v>
                </c:pt>
                <c:pt idx="286">
                  <c:v>4.6084279691291002E-2</c:v>
                </c:pt>
                <c:pt idx="287">
                  <c:v>4.6084736613025513E-2</c:v>
                </c:pt>
                <c:pt idx="288">
                  <c:v>4.6085193534760024E-2</c:v>
                </c:pt>
                <c:pt idx="289">
                  <c:v>4.6085650456494529E-2</c:v>
                </c:pt>
                <c:pt idx="290">
                  <c:v>4.608610737822904E-2</c:v>
                </c:pt>
                <c:pt idx="291">
                  <c:v>4.6086564299963551E-2</c:v>
                </c:pt>
                <c:pt idx="292">
                  <c:v>4.6087021221698062E-2</c:v>
                </c:pt>
                <c:pt idx="293">
                  <c:v>4.6087478143432566E-2</c:v>
                </c:pt>
                <c:pt idx="294">
                  <c:v>4.5166817292225284E-2</c:v>
                </c:pt>
                <c:pt idx="295">
                  <c:v>4.6088391986901588E-2</c:v>
                </c:pt>
                <c:pt idx="296">
                  <c:v>4.6088848908636092E-2</c:v>
                </c:pt>
                <c:pt idx="297">
                  <c:v>4.608930583037061E-2</c:v>
                </c:pt>
                <c:pt idx="298">
                  <c:v>4.5168644979163314E-2</c:v>
                </c:pt>
                <c:pt idx="299">
                  <c:v>4.5169101900897825E-2</c:v>
                </c:pt>
                <c:pt idx="300">
                  <c:v>4.5169558822632336E-2</c:v>
                </c:pt>
                <c:pt idx="301">
                  <c:v>4.5170015744366847E-2</c:v>
                </c:pt>
                <c:pt idx="302">
                  <c:v>4.6091590439043151E-2</c:v>
                </c:pt>
                <c:pt idx="303">
                  <c:v>4.6092047360777662E-2</c:v>
                </c:pt>
                <c:pt idx="304">
                  <c:v>4.6092504282512173E-2</c:v>
                </c:pt>
                <c:pt idx="305">
                  <c:v>4.6092961204246677E-2</c:v>
                </c:pt>
                <c:pt idx="306">
                  <c:v>4.6093418125981188E-2</c:v>
                </c:pt>
                <c:pt idx="307">
                  <c:v>4.6093875047715699E-2</c:v>
                </c:pt>
                <c:pt idx="308">
                  <c:v>4.517321419650841E-2</c:v>
                </c:pt>
                <c:pt idx="309">
                  <c:v>4.6094788891184721E-2</c:v>
                </c:pt>
                <c:pt idx="310">
                  <c:v>4.6095245812919225E-2</c:v>
                </c:pt>
                <c:pt idx="311">
                  <c:v>4.5174584961711936E-2</c:v>
                </c:pt>
                <c:pt idx="312">
                  <c:v>4.4253924110504654E-2</c:v>
                </c:pt>
                <c:pt idx="313">
                  <c:v>4.4254381032239158E-2</c:v>
                </c:pt>
                <c:pt idx="314">
                  <c:v>4.3333720181031869E-2</c:v>
                </c:pt>
                <c:pt idx="315">
                  <c:v>4.425529487570818E-2</c:v>
                </c:pt>
                <c:pt idx="316">
                  <c:v>4.5176869570384484E-2</c:v>
                </c:pt>
                <c:pt idx="317">
                  <c:v>4.4256208719177195E-2</c:v>
                </c:pt>
                <c:pt idx="318">
                  <c:v>4.5177783413853506E-2</c:v>
                </c:pt>
                <c:pt idx="319">
                  <c:v>4.609935810852981E-2</c:v>
                </c:pt>
                <c:pt idx="320">
                  <c:v>4.5178697257322514E-2</c:v>
                </c:pt>
                <c:pt idx="321">
                  <c:v>4.6100271951998832E-2</c:v>
                </c:pt>
                <c:pt idx="322">
                  <c:v>4.6100728873733336E-2</c:v>
                </c:pt>
                <c:pt idx="323">
                  <c:v>4.5180068022526047E-2</c:v>
                </c:pt>
                <c:pt idx="324">
                  <c:v>4.5180524944260558E-2</c:v>
                </c:pt>
                <c:pt idx="325">
                  <c:v>4.5180981865995069E-2</c:v>
                </c:pt>
                <c:pt idx="326">
                  <c:v>4.5181438787729573E-2</c:v>
                </c:pt>
                <c:pt idx="327">
                  <c:v>4.5181895709464084E-2</c:v>
                </c:pt>
                <c:pt idx="328">
                  <c:v>4.5182352631198595E-2</c:v>
                </c:pt>
                <c:pt idx="329">
                  <c:v>4.3340574007049507E-2</c:v>
                </c:pt>
                <c:pt idx="330">
                  <c:v>4.4262148701725818E-2</c:v>
                </c:pt>
                <c:pt idx="331">
                  <c:v>4.4262605623460322E-2</c:v>
                </c:pt>
                <c:pt idx="332">
                  <c:v>4.5184180318136626E-2</c:v>
                </c:pt>
                <c:pt idx="333">
                  <c:v>4.5184637239871143E-2</c:v>
                </c:pt>
                <c:pt idx="334">
                  <c:v>4.5185094161605648E-2</c:v>
                </c:pt>
                <c:pt idx="335">
                  <c:v>4.5185551083340159E-2</c:v>
                </c:pt>
                <c:pt idx="336">
                  <c:v>4.518600800507467E-2</c:v>
                </c:pt>
                <c:pt idx="337">
                  <c:v>4.6107582699750974E-2</c:v>
                </c:pt>
                <c:pt idx="338">
                  <c:v>4.5186921848543685E-2</c:v>
                </c:pt>
                <c:pt idx="339">
                  <c:v>4.5187378770278196E-2</c:v>
                </c:pt>
                <c:pt idx="340">
                  <c:v>4.5187835692012707E-2</c:v>
                </c:pt>
                <c:pt idx="341">
                  <c:v>4.5188292613747211E-2</c:v>
                </c:pt>
                <c:pt idx="342">
                  <c:v>4.4267631762539929E-2</c:v>
                </c:pt>
                <c:pt idx="343">
                  <c:v>4.4268088684274433E-2</c:v>
                </c:pt>
                <c:pt idx="344">
                  <c:v>4.4268545606008944E-2</c:v>
                </c:pt>
                <c:pt idx="345">
                  <c:v>4.3347884754801655E-2</c:v>
                </c:pt>
                <c:pt idx="346">
                  <c:v>4.4269459449477959E-2</c:v>
                </c:pt>
                <c:pt idx="347">
                  <c:v>4.426991637121247E-2</c:v>
                </c:pt>
                <c:pt idx="348">
                  <c:v>4.5191491065888781E-2</c:v>
                </c:pt>
                <c:pt idx="349">
                  <c:v>4.4270830214681492E-2</c:v>
                </c:pt>
                <c:pt idx="350">
                  <c:v>4.5192404909357796E-2</c:v>
                </c:pt>
                <c:pt idx="351">
                  <c:v>4.6113979604034107E-2</c:v>
                </c:pt>
                <c:pt idx="352">
                  <c:v>4.5193318752826818E-2</c:v>
                </c:pt>
                <c:pt idx="353">
                  <c:v>4.5193775674561322E-2</c:v>
                </c:pt>
                <c:pt idx="354">
                  <c:v>4.519423259629584E-2</c:v>
                </c:pt>
                <c:pt idx="355">
                  <c:v>4.4273571745088544E-2</c:v>
                </c:pt>
                <c:pt idx="356">
                  <c:v>4.4274028666823055E-2</c:v>
                </c:pt>
                <c:pt idx="357">
                  <c:v>4.3353367815615766E-2</c:v>
                </c:pt>
                <c:pt idx="358">
                  <c:v>4.3353824737350277E-2</c:v>
                </c:pt>
                <c:pt idx="359">
                  <c:v>4.3354281659084781E-2</c:v>
                </c:pt>
                <c:pt idx="360">
                  <c:v>4.3354738580819299E-2</c:v>
                </c:pt>
                <c:pt idx="361">
                  <c:v>4.3355195502553803E-2</c:v>
                </c:pt>
                <c:pt idx="362">
                  <c:v>4.3355652424288307E-2</c:v>
                </c:pt>
                <c:pt idx="363">
                  <c:v>4.3356109346022825E-2</c:v>
                </c:pt>
                <c:pt idx="364">
                  <c:v>4.4277684040699129E-2</c:v>
                </c:pt>
                <c:pt idx="365">
                  <c:v>4.5199258735375433E-2</c:v>
                </c:pt>
                <c:pt idx="366">
                  <c:v>4.5199715657109944E-2</c:v>
                </c:pt>
                <c:pt idx="367">
                  <c:v>4.5200172578844455E-2</c:v>
                </c:pt>
                <c:pt idx="368">
                  <c:v>4.5200629500578959E-2</c:v>
                </c:pt>
                <c:pt idx="369">
                  <c:v>4.4279968649371677E-2</c:v>
                </c:pt>
                <c:pt idx="370">
                  <c:v>4.5201543344047981E-2</c:v>
                </c:pt>
                <c:pt idx="371">
                  <c:v>4.5202000265782485E-2</c:v>
                </c:pt>
                <c:pt idx="372">
                  <c:v>4.336022164163341E-2</c:v>
                </c:pt>
                <c:pt idx="373">
                  <c:v>4.3360678563367915E-2</c:v>
                </c:pt>
                <c:pt idx="374">
                  <c:v>4.4282253258044219E-2</c:v>
                </c:pt>
                <c:pt idx="375">
                  <c:v>4.3361592406836937E-2</c:v>
                </c:pt>
                <c:pt idx="376">
                  <c:v>4.4283167101513241E-2</c:v>
                </c:pt>
                <c:pt idx="377">
                  <c:v>4.4283624023247745E-2</c:v>
                </c:pt>
                <c:pt idx="378">
                  <c:v>4.4284080944982263E-2</c:v>
                </c:pt>
                <c:pt idx="379">
                  <c:v>4.5205655639658567E-2</c:v>
                </c:pt>
                <c:pt idx="380">
                  <c:v>4.6127230334334871E-2</c:v>
                </c:pt>
                <c:pt idx="381">
                  <c:v>4.5206569483127589E-2</c:v>
                </c:pt>
                <c:pt idx="382">
                  <c:v>4.5207026404862093E-2</c:v>
                </c:pt>
                <c:pt idx="383">
                  <c:v>4.5207483326596597E-2</c:v>
                </c:pt>
                <c:pt idx="384">
                  <c:v>4.5207940248331115E-2</c:v>
                </c:pt>
                <c:pt idx="385">
                  <c:v>4.4287279397123826E-2</c:v>
                </c:pt>
                <c:pt idx="386">
                  <c:v>4.428773631885833E-2</c:v>
                </c:pt>
                <c:pt idx="387">
                  <c:v>4.4288193240592841E-2</c:v>
                </c:pt>
                <c:pt idx="388">
                  <c:v>4.4288650162327352E-2</c:v>
                </c:pt>
                <c:pt idx="389">
                  <c:v>4.3367989311120056E-2</c:v>
                </c:pt>
                <c:pt idx="390">
                  <c:v>4.3368446232854574E-2</c:v>
                </c:pt>
                <c:pt idx="391">
                  <c:v>4.3368903154589078E-2</c:v>
                </c:pt>
                <c:pt idx="392">
                  <c:v>4.3369360076323589E-2</c:v>
                </c:pt>
                <c:pt idx="393">
                  <c:v>4.33698169980581E-2</c:v>
                </c:pt>
                <c:pt idx="394">
                  <c:v>4.4291391692734404E-2</c:v>
                </c:pt>
                <c:pt idx="395">
                  <c:v>4.3370730841527115E-2</c:v>
                </c:pt>
                <c:pt idx="396">
                  <c:v>4.4292305536203426E-2</c:v>
                </c:pt>
                <c:pt idx="397">
                  <c:v>4.429276245793793E-2</c:v>
                </c:pt>
                <c:pt idx="398">
                  <c:v>4.4293219379672441E-2</c:v>
                </c:pt>
                <c:pt idx="399">
                  <c:v>4.4293676301406952E-2</c:v>
                </c:pt>
                <c:pt idx="400">
                  <c:v>4.3373015450199663E-2</c:v>
                </c:pt>
                <c:pt idx="401">
                  <c:v>4.3373472371934167E-2</c:v>
                </c:pt>
                <c:pt idx="402">
                  <c:v>4.3373929293668685E-2</c:v>
                </c:pt>
                <c:pt idx="403">
                  <c:v>4.3374386215403189E-2</c:v>
                </c:pt>
                <c:pt idx="404">
                  <c:v>4.33748431371377E-2</c:v>
                </c:pt>
                <c:pt idx="405">
                  <c:v>4.3375300058872211E-2</c:v>
                </c:pt>
                <c:pt idx="406">
                  <c:v>4.3375756980606715E-2</c:v>
                </c:pt>
                <c:pt idx="407">
                  <c:v>4.3376213902341226E-2</c:v>
                </c:pt>
                <c:pt idx="408">
                  <c:v>4.4297788597017537E-2</c:v>
                </c:pt>
                <c:pt idx="409">
                  <c:v>4.3377127745810248E-2</c:v>
                </c:pt>
                <c:pt idx="410">
                  <c:v>4.4298702440486552E-2</c:v>
                </c:pt>
                <c:pt idx="411">
                  <c:v>4.4299159362221063E-2</c:v>
                </c:pt>
                <c:pt idx="412">
                  <c:v>4.4299616283955574E-2</c:v>
                </c:pt>
                <c:pt idx="413">
                  <c:v>4.4300073205690078E-2</c:v>
                </c:pt>
                <c:pt idx="414">
                  <c:v>4.4300530127424596E-2</c:v>
                </c:pt>
                <c:pt idx="415">
                  <c:v>4.33798692762173E-2</c:v>
                </c:pt>
                <c:pt idx="416">
                  <c:v>4.4301443970893604E-2</c:v>
                </c:pt>
                <c:pt idx="417">
                  <c:v>4.4301900892628122E-2</c:v>
                </c:pt>
                <c:pt idx="418">
                  <c:v>4.4302357814362626E-2</c:v>
                </c:pt>
                <c:pt idx="419">
                  <c:v>4.3381696963155338E-2</c:v>
                </c:pt>
                <c:pt idx="420">
                  <c:v>4.3382153884889849E-2</c:v>
                </c:pt>
                <c:pt idx="421">
                  <c:v>4.338261080662436E-2</c:v>
                </c:pt>
                <c:pt idx="422">
                  <c:v>4.3383067728358864E-2</c:v>
                </c:pt>
                <c:pt idx="423">
                  <c:v>4.3383524650093382E-2</c:v>
                </c:pt>
                <c:pt idx="424">
                  <c:v>4.4305099344769686E-2</c:v>
                </c:pt>
                <c:pt idx="425">
                  <c:v>4.430555626650419E-2</c:v>
                </c:pt>
                <c:pt idx="426">
                  <c:v>4.4306013188238701E-2</c:v>
                </c:pt>
                <c:pt idx="427">
                  <c:v>4.4306470109973212E-2</c:v>
                </c:pt>
                <c:pt idx="428">
                  <c:v>4.5228044804649516E-2</c:v>
                </c:pt>
                <c:pt idx="429">
                  <c:v>4.4307383953442234E-2</c:v>
                </c:pt>
                <c:pt idx="430">
                  <c:v>4.4307840875176738E-2</c:v>
                </c:pt>
                <c:pt idx="431">
                  <c:v>4.4308297796911242E-2</c:v>
                </c:pt>
                <c:pt idx="432">
                  <c:v>4.338763694570396E-2</c:v>
                </c:pt>
                <c:pt idx="433">
                  <c:v>4.3388093867438471E-2</c:v>
                </c:pt>
                <c:pt idx="434">
                  <c:v>4.3388550789172975E-2</c:v>
                </c:pt>
                <c:pt idx="435">
                  <c:v>4.24678899379657E-2</c:v>
                </c:pt>
                <c:pt idx="436">
                  <c:v>4.3389464632641997E-2</c:v>
                </c:pt>
                <c:pt idx="437">
                  <c:v>4.3389921554376501E-2</c:v>
                </c:pt>
                <c:pt idx="438">
                  <c:v>4.3390378476111019E-2</c:v>
                </c:pt>
                <c:pt idx="439">
                  <c:v>4.3390835397845523E-2</c:v>
                </c:pt>
                <c:pt idx="440">
                  <c:v>4.3391292319580027E-2</c:v>
                </c:pt>
                <c:pt idx="441">
                  <c:v>4.3391749241314545E-2</c:v>
                </c:pt>
                <c:pt idx="442">
                  <c:v>4.3392206163049049E-2</c:v>
                </c:pt>
                <c:pt idx="443">
                  <c:v>4.339266308478356E-2</c:v>
                </c:pt>
                <c:pt idx="444">
                  <c:v>4.3393120006518071E-2</c:v>
                </c:pt>
                <c:pt idx="445">
                  <c:v>4.3393576928252575E-2</c:v>
                </c:pt>
                <c:pt idx="446">
                  <c:v>4.3394033849987086E-2</c:v>
                </c:pt>
                <c:pt idx="447">
                  <c:v>4.3394490771721597E-2</c:v>
                </c:pt>
                <c:pt idx="448">
                  <c:v>4.3394947693456108E-2</c:v>
                </c:pt>
                <c:pt idx="449">
                  <c:v>4.2474286842248826E-2</c:v>
                </c:pt>
                <c:pt idx="450">
                  <c:v>4.339586153692513E-2</c:v>
                </c:pt>
                <c:pt idx="451">
                  <c:v>4.3396318458659634E-2</c:v>
                </c:pt>
                <c:pt idx="452">
                  <c:v>4.2475657607452352E-2</c:v>
                </c:pt>
                <c:pt idx="453">
                  <c:v>4.3397232302128656E-2</c:v>
                </c:pt>
                <c:pt idx="454">
                  <c:v>4.339768922386316E-2</c:v>
                </c:pt>
                <c:pt idx="455">
                  <c:v>4.4319263918539464E-2</c:v>
                </c:pt>
                <c:pt idx="456">
                  <c:v>4.4319720840273982E-2</c:v>
                </c:pt>
                <c:pt idx="457">
                  <c:v>4.4320177762008486E-2</c:v>
                </c:pt>
                <c:pt idx="458">
                  <c:v>4.432063468374299E-2</c:v>
                </c:pt>
                <c:pt idx="459">
                  <c:v>4.4321091605477508E-2</c:v>
                </c:pt>
                <c:pt idx="460">
                  <c:v>4.3400430754270219E-2</c:v>
                </c:pt>
                <c:pt idx="461">
                  <c:v>4.3400887676004724E-2</c:v>
                </c:pt>
                <c:pt idx="462">
                  <c:v>4.3401344597739241E-2</c:v>
                </c:pt>
                <c:pt idx="463">
                  <c:v>4.3401801519473746E-2</c:v>
                </c:pt>
                <c:pt idx="464">
                  <c:v>4.340225844120825E-2</c:v>
                </c:pt>
                <c:pt idx="465">
                  <c:v>4.3402715362942768E-2</c:v>
                </c:pt>
                <c:pt idx="466">
                  <c:v>4.3403172284677272E-2</c:v>
                </c:pt>
                <c:pt idx="467">
                  <c:v>4.3403629206411776E-2</c:v>
                </c:pt>
                <c:pt idx="468">
                  <c:v>4.3404086128146294E-2</c:v>
                </c:pt>
                <c:pt idx="469">
                  <c:v>4.4325660822822598E-2</c:v>
                </c:pt>
                <c:pt idx="470">
                  <c:v>4.4326117744557102E-2</c:v>
                </c:pt>
                <c:pt idx="471">
                  <c:v>4.432657466629162E-2</c:v>
                </c:pt>
                <c:pt idx="472">
                  <c:v>4.4327031588026124E-2</c:v>
                </c:pt>
                <c:pt idx="473">
                  <c:v>4.4327488509760635E-2</c:v>
                </c:pt>
                <c:pt idx="474">
                  <c:v>4.4327945431495146E-2</c:v>
                </c:pt>
                <c:pt idx="475">
                  <c:v>4.3407284580287857E-2</c:v>
                </c:pt>
                <c:pt idx="476">
                  <c:v>4.3407741502022361E-2</c:v>
                </c:pt>
                <c:pt idx="477">
                  <c:v>4.3408198423756879E-2</c:v>
                </c:pt>
                <c:pt idx="478">
                  <c:v>4.3408655345491383E-2</c:v>
                </c:pt>
                <c:pt idx="479">
                  <c:v>4.3409112267225887E-2</c:v>
                </c:pt>
                <c:pt idx="480">
                  <c:v>4.2488451416018612E-2</c:v>
                </c:pt>
                <c:pt idx="481">
                  <c:v>4.3410026110694909E-2</c:v>
                </c:pt>
                <c:pt idx="482">
                  <c:v>4.2489365259487627E-2</c:v>
                </c:pt>
                <c:pt idx="483">
                  <c:v>4.3410939954163931E-2</c:v>
                </c:pt>
                <c:pt idx="484">
                  <c:v>4.3411396875898442E-2</c:v>
                </c:pt>
                <c:pt idx="485">
                  <c:v>4.3411853797632946E-2</c:v>
                </c:pt>
                <c:pt idx="486">
                  <c:v>4.3412310719367457E-2</c:v>
                </c:pt>
                <c:pt idx="487">
                  <c:v>4.3412767641101968E-2</c:v>
                </c:pt>
                <c:pt idx="488">
                  <c:v>4.3413224562836472E-2</c:v>
                </c:pt>
                <c:pt idx="489">
                  <c:v>4.341368148457099E-2</c:v>
                </c:pt>
                <c:pt idx="490">
                  <c:v>4.3414138406305494E-2</c:v>
                </c:pt>
                <c:pt idx="491">
                  <c:v>4.2493477555098212E-2</c:v>
                </c:pt>
                <c:pt idx="492">
                  <c:v>4.3415052249774516E-2</c:v>
                </c:pt>
                <c:pt idx="493">
                  <c:v>4.341550917150902E-2</c:v>
                </c:pt>
                <c:pt idx="494">
                  <c:v>4.2494848320301738E-2</c:v>
                </c:pt>
                <c:pt idx="495">
                  <c:v>4.3416423014978042E-2</c:v>
                </c:pt>
                <c:pt idx="496">
                  <c:v>4.3416879936712546E-2</c:v>
                </c:pt>
                <c:pt idx="497">
                  <c:v>4.2496219085505264E-2</c:v>
                </c:pt>
                <c:pt idx="498">
                  <c:v>4.3417793780181568E-2</c:v>
                </c:pt>
                <c:pt idx="499">
                  <c:v>4.3418250701916079E-2</c:v>
                </c:pt>
                <c:pt idx="500">
                  <c:v>4.3418707623650583E-2</c:v>
                </c:pt>
                <c:pt idx="501">
                  <c:v>4.3419164545385101E-2</c:v>
                </c:pt>
                <c:pt idx="502">
                  <c:v>4.3419621467119605E-2</c:v>
                </c:pt>
                <c:pt idx="503">
                  <c:v>4.3420078388854109E-2</c:v>
                </c:pt>
                <c:pt idx="504">
                  <c:v>4.3420535310588627E-2</c:v>
                </c:pt>
                <c:pt idx="505">
                  <c:v>4.3420992232323131E-2</c:v>
                </c:pt>
                <c:pt idx="506">
                  <c:v>4.3421449154057642E-2</c:v>
                </c:pt>
                <c:pt idx="507">
                  <c:v>4.3421906075792154E-2</c:v>
                </c:pt>
                <c:pt idx="508">
                  <c:v>4.3422362997526658E-2</c:v>
                </c:pt>
                <c:pt idx="509">
                  <c:v>4.3422819919261169E-2</c:v>
                </c:pt>
                <c:pt idx="510">
                  <c:v>4.342327684099568E-2</c:v>
                </c:pt>
                <c:pt idx="511">
                  <c:v>4.3423733762730191E-2</c:v>
                </c:pt>
                <c:pt idx="512">
                  <c:v>4.3424190684464695E-2</c:v>
                </c:pt>
                <c:pt idx="513">
                  <c:v>4.3424647606199199E-2</c:v>
                </c:pt>
                <c:pt idx="514">
                  <c:v>4.3425104527933717E-2</c:v>
                </c:pt>
                <c:pt idx="515">
                  <c:v>4.3425561449668221E-2</c:v>
                </c:pt>
                <c:pt idx="516">
                  <c:v>4.3426018371402732E-2</c:v>
                </c:pt>
                <c:pt idx="517">
                  <c:v>4.3426475293137243E-2</c:v>
                </c:pt>
                <c:pt idx="518">
                  <c:v>4.3426932214871747E-2</c:v>
                </c:pt>
                <c:pt idx="519">
                  <c:v>4.3427389136606258E-2</c:v>
                </c:pt>
                <c:pt idx="520">
                  <c:v>4.3427846058340769E-2</c:v>
                </c:pt>
                <c:pt idx="521">
                  <c:v>4.342830298007528E-2</c:v>
                </c:pt>
                <c:pt idx="522">
                  <c:v>4.3428759901809784E-2</c:v>
                </c:pt>
                <c:pt idx="523">
                  <c:v>4.2508099050602509E-2</c:v>
                </c:pt>
                <c:pt idx="524">
                  <c:v>4.2508555972337013E-2</c:v>
                </c:pt>
                <c:pt idx="525">
                  <c:v>4.2509012894071524E-2</c:v>
                </c:pt>
                <c:pt idx="526">
                  <c:v>4.2509469815806035E-2</c:v>
                </c:pt>
                <c:pt idx="527">
                  <c:v>4.2509926737540546E-2</c:v>
                </c:pt>
                <c:pt idx="528">
                  <c:v>4.251038365927505E-2</c:v>
                </c:pt>
                <c:pt idx="529">
                  <c:v>4.2510840581009568E-2</c:v>
                </c:pt>
                <c:pt idx="530">
                  <c:v>4.3432415275685858E-2</c:v>
                </c:pt>
                <c:pt idx="531">
                  <c:v>4.2511754424478576E-2</c:v>
                </c:pt>
                <c:pt idx="532">
                  <c:v>4.343332911915488E-2</c:v>
                </c:pt>
                <c:pt idx="533">
                  <c:v>4.3433786040889391E-2</c:v>
                </c:pt>
                <c:pt idx="534">
                  <c:v>4.2513125189682102E-2</c:v>
                </c:pt>
                <c:pt idx="535">
                  <c:v>4.3434699884358406E-2</c:v>
                </c:pt>
                <c:pt idx="536">
                  <c:v>4.3435156806092917E-2</c:v>
                </c:pt>
                <c:pt idx="537">
                  <c:v>4.2514495954885635E-2</c:v>
                </c:pt>
                <c:pt idx="538">
                  <c:v>4.3436070649561939E-2</c:v>
                </c:pt>
                <c:pt idx="539">
                  <c:v>4.3436527571296443E-2</c:v>
                </c:pt>
                <c:pt idx="540">
                  <c:v>4.3436984493030947E-2</c:v>
                </c:pt>
                <c:pt idx="541">
                  <c:v>4.3437441414765465E-2</c:v>
                </c:pt>
                <c:pt idx="542">
                  <c:v>4.3437898336499969E-2</c:v>
                </c:pt>
                <c:pt idx="543">
                  <c:v>4.2517237485292687E-2</c:v>
                </c:pt>
                <c:pt idx="544">
                  <c:v>4.3438812179968991E-2</c:v>
                </c:pt>
                <c:pt idx="545">
                  <c:v>4.3439269101703502E-2</c:v>
                </c:pt>
                <c:pt idx="546">
                  <c:v>4.3439726023438006E-2</c:v>
                </c:pt>
                <c:pt idx="547">
                  <c:v>4.3440182945172517E-2</c:v>
                </c:pt>
                <c:pt idx="548">
                  <c:v>4.3440639866907028E-2</c:v>
                </c:pt>
                <c:pt idx="549">
                  <c:v>4.3441096788641533E-2</c:v>
                </c:pt>
                <c:pt idx="550">
                  <c:v>4.344155371037605E-2</c:v>
                </c:pt>
                <c:pt idx="551">
                  <c:v>4.2520892859168762E-2</c:v>
                </c:pt>
                <c:pt idx="552">
                  <c:v>4.3442467553845059E-2</c:v>
                </c:pt>
                <c:pt idx="553">
                  <c:v>4.3442924475579577E-2</c:v>
                </c:pt>
                <c:pt idx="554">
                  <c:v>4.2522263624372295E-2</c:v>
                </c:pt>
                <c:pt idx="555">
                  <c:v>4.3443838319048592E-2</c:v>
                </c:pt>
                <c:pt idx="556">
                  <c:v>4.3444295240783103E-2</c:v>
                </c:pt>
                <c:pt idx="557">
                  <c:v>4.3444752162517607E-2</c:v>
                </c:pt>
                <c:pt idx="558">
                  <c:v>4.3445209084252118E-2</c:v>
                </c:pt>
                <c:pt idx="559">
                  <c:v>4.2524548233044843E-2</c:v>
                </c:pt>
                <c:pt idx="560">
                  <c:v>4.2525005154779347E-2</c:v>
                </c:pt>
                <c:pt idx="561">
                  <c:v>4.3446579849455644E-2</c:v>
                </c:pt>
                <c:pt idx="562">
                  <c:v>4.3447036771190162E-2</c:v>
                </c:pt>
                <c:pt idx="563">
                  <c:v>4.3447493692924666E-2</c:v>
                </c:pt>
                <c:pt idx="564">
                  <c:v>4.344795061465917E-2</c:v>
                </c:pt>
                <c:pt idx="565">
                  <c:v>4.2527289763451895E-2</c:v>
                </c:pt>
                <c:pt idx="566">
                  <c:v>4.2527746685186406E-2</c:v>
                </c:pt>
                <c:pt idx="567">
                  <c:v>4.252820360692091E-2</c:v>
                </c:pt>
                <c:pt idx="568">
                  <c:v>4.1607542755713628E-2</c:v>
                </c:pt>
                <c:pt idx="569">
                  <c:v>4.2529117450389932E-2</c:v>
                </c:pt>
                <c:pt idx="570">
                  <c:v>4.2529574372124436E-2</c:v>
                </c:pt>
                <c:pt idx="571">
                  <c:v>4.2530031293858954E-2</c:v>
                </c:pt>
                <c:pt idx="572">
                  <c:v>4.2530488215593458E-2</c:v>
                </c:pt>
                <c:pt idx="573">
                  <c:v>4.2530945137327962E-2</c:v>
                </c:pt>
                <c:pt idx="574">
                  <c:v>4.253140205906248E-2</c:v>
                </c:pt>
                <c:pt idx="575">
                  <c:v>4.2531858980796984E-2</c:v>
                </c:pt>
                <c:pt idx="576">
                  <c:v>4.3453433675473281E-2</c:v>
                </c:pt>
                <c:pt idx="577">
                  <c:v>4.2532772824266006E-2</c:v>
                </c:pt>
                <c:pt idx="578">
                  <c:v>4.2533229746000517E-2</c:v>
                </c:pt>
                <c:pt idx="579">
                  <c:v>4.2533686667735021E-2</c:v>
                </c:pt>
                <c:pt idx="580">
                  <c:v>4.2534143589469532E-2</c:v>
                </c:pt>
                <c:pt idx="581">
                  <c:v>4.3455718284145829E-2</c:v>
                </c:pt>
                <c:pt idx="582">
                  <c:v>4.2535057432938547E-2</c:v>
                </c:pt>
                <c:pt idx="583">
                  <c:v>4.2535514354673065E-2</c:v>
                </c:pt>
                <c:pt idx="584">
                  <c:v>4.2535971276407569E-2</c:v>
                </c:pt>
                <c:pt idx="585">
                  <c:v>4.2536428198142073E-2</c:v>
                </c:pt>
                <c:pt idx="586">
                  <c:v>4.3458002892818377E-2</c:v>
                </c:pt>
                <c:pt idx="587">
                  <c:v>4.3458459814552888E-2</c:v>
                </c:pt>
                <c:pt idx="588">
                  <c:v>4.2537798963345606E-2</c:v>
                </c:pt>
                <c:pt idx="589">
                  <c:v>4.345937365802191E-2</c:v>
                </c:pt>
                <c:pt idx="590">
                  <c:v>4.3459830579756414E-2</c:v>
                </c:pt>
                <c:pt idx="591">
                  <c:v>4.3460287501490918E-2</c:v>
                </c:pt>
                <c:pt idx="592">
                  <c:v>4.3460744423225436E-2</c:v>
                </c:pt>
                <c:pt idx="593">
                  <c:v>4.346120134495994E-2</c:v>
                </c:pt>
                <c:pt idx="594">
                  <c:v>4.2540540493752659E-2</c:v>
                </c:pt>
                <c:pt idx="595">
                  <c:v>4.3462115188428962E-2</c:v>
                </c:pt>
                <c:pt idx="596">
                  <c:v>4.3462572110163473E-2</c:v>
                </c:pt>
                <c:pt idx="597">
                  <c:v>4.3463029031897978E-2</c:v>
                </c:pt>
                <c:pt idx="598">
                  <c:v>4.2542368180690703E-2</c:v>
                </c:pt>
                <c:pt idx="599">
                  <c:v>4.2542825102425207E-2</c:v>
                </c:pt>
                <c:pt idx="600">
                  <c:v>4.3464399797101504E-2</c:v>
                </c:pt>
                <c:pt idx="601">
                  <c:v>4.3464856718836022E-2</c:v>
                </c:pt>
                <c:pt idx="602">
                  <c:v>4.2544195867628733E-2</c:v>
                </c:pt>
                <c:pt idx="603">
                  <c:v>4.2544652789363244E-2</c:v>
                </c:pt>
                <c:pt idx="604">
                  <c:v>4.2545109711097755E-2</c:v>
                </c:pt>
                <c:pt idx="605">
                  <c:v>4.2545566632832266E-2</c:v>
                </c:pt>
                <c:pt idx="606">
                  <c:v>4.254602355456677E-2</c:v>
                </c:pt>
                <c:pt idx="607">
                  <c:v>4.3467598249243074E-2</c:v>
                </c:pt>
                <c:pt idx="608">
                  <c:v>4.2546937398035792E-2</c:v>
                </c:pt>
                <c:pt idx="609">
                  <c:v>4.2547394319770296E-2</c:v>
                </c:pt>
                <c:pt idx="610">
                  <c:v>4.2547851241504814E-2</c:v>
                </c:pt>
                <c:pt idx="611">
                  <c:v>4.2548308163239318E-2</c:v>
                </c:pt>
                <c:pt idx="612">
                  <c:v>4.2548765084973829E-2</c:v>
                </c:pt>
                <c:pt idx="613">
                  <c:v>4.254922200670834E-2</c:v>
                </c:pt>
                <c:pt idx="614">
                  <c:v>4.2549678928442844E-2</c:v>
                </c:pt>
                <c:pt idx="615">
                  <c:v>4.2550135850177355E-2</c:v>
                </c:pt>
                <c:pt idx="616">
                  <c:v>4.2550592771911866E-2</c:v>
                </c:pt>
                <c:pt idx="617">
                  <c:v>4.2551049693646377E-2</c:v>
                </c:pt>
                <c:pt idx="618">
                  <c:v>4.2551506615380881E-2</c:v>
                </c:pt>
                <c:pt idx="619">
                  <c:v>4.2551963537115399E-2</c:v>
                </c:pt>
                <c:pt idx="620">
                  <c:v>4.2552420458849903E-2</c:v>
                </c:pt>
                <c:pt idx="621">
                  <c:v>4.34739951535262E-2</c:v>
                </c:pt>
                <c:pt idx="622">
                  <c:v>4.2553334302318925E-2</c:v>
                </c:pt>
                <c:pt idx="623">
                  <c:v>4.2553791224053429E-2</c:v>
                </c:pt>
                <c:pt idx="624">
                  <c:v>4.3475365918729726E-2</c:v>
                </c:pt>
                <c:pt idx="625">
                  <c:v>4.2554705067522451E-2</c:v>
                </c:pt>
                <c:pt idx="626">
                  <c:v>4.2555161989256955E-2</c:v>
                </c:pt>
                <c:pt idx="627">
                  <c:v>4.2555618910991466E-2</c:v>
                </c:pt>
                <c:pt idx="628">
                  <c:v>4.2556075832725977E-2</c:v>
                </c:pt>
                <c:pt idx="629">
                  <c:v>4.2556532754460488E-2</c:v>
                </c:pt>
                <c:pt idx="630">
                  <c:v>4.2556989676194992E-2</c:v>
                </c:pt>
                <c:pt idx="631">
                  <c:v>4.2557446597929503E-2</c:v>
                </c:pt>
                <c:pt idx="632">
                  <c:v>4.2557903519664014E-2</c:v>
                </c:pt>
                <c:pt idx="633">
                  <c:v>4.2558360441398518E-2</c:v>
                </c:pt>
                <c:pt idx="634">
                  <c:v>4.2558817363133036E-2</c:v>
                </c:pt>
                <c:pt idx="635">
                  <c:v>4.3480392057809333E-2</c:v>
                </c:pt>
                <c:pt idx="636">
                  <c:v>4.2559731206602044E-2</c:v>
                </c:pt>
                <c:pt idx="637">
                  <c:v>4.3481305901278348E-2</c:v>
                </c:pt>
                <c:pt idx="638">
                  <c:v>4.2560645050071066E-2</c:v>
                </c:pt>
                <c:pt idx="639">
                  <c:v>4.3482219744747364E-2</c:v>
                </c:pt>
                <c:pt idx="640">
                  <c:v>4.2561558893540088E-2</c:v>
                </c:pt>
                <c:pt idx="641">
                  <c:v>4.3483133588216386E-2</c:v>
                </c:pt>
                <c:pt idx="642">
                  <c:v>4.2562472737009104E-2</c:v>
                </c:pt>
                <c:pt idx="643">
                  <c:v>4.3484047431685408E-2</c:v>
                </c:pt>
                <c:pt idx="644">
                  <c:v>4.3484504353419912E-2</c:v>
                </c:pt>
                <c:pt idx="645">
                  <c:v>4.256384350221263E-2</c:v>
                </c:pt>
                <c:pt idx="646">
                  <c:v>4.2564300423947148E-2</c:v>
                </c:pt>
                <c:pt idx="647">
                  <c:v>4.2564757345681652E-2</c:v>
                </c:pt>
                <c:pt idx="648">
                  <c:v>4.2565214267416156E-2</c:v>
                </c:pt>
                <c:pt idx="649">
                  <c:v>4.2565671189150674E-2</c:v>
                </c:pt>
                <c:pt idx="650">
                  <c:v>4.2566128110885178E-2</c:v>
                </c:pt>
                <c:pt idx="651">
                  <c:v>4.2566585032619689E-2</c:v>
                </c:pt>
                <c:pt idx="652">
                  <c:v>4.25670419543542E-2</c:v>
                </c:pt>
                <c:pt idx="653">
                  <c:v>4.2567498876088704E-2</c:v>
                </c:pt>
                <c:pt idx="654">
                  <c:v>4.2567955797823215E-2</c:v>
                </c:pt>
                <c:pt idx="655">
                  <c:v>4.2568412719557726E-2</c:v>
                </c:pt>
                <c:pt idx="656">
                  <c:v>4.2568869641292237E-2</c:v>
                </c:pt>
                <c:pt idx="657">
                  <c:v>4.2569326563026741E-2</c:v>
                </c:pt>
                <c:pt idx="658">
                  <c:v>4.2569783484761259E-2</c:v>
                </c:pt>
                <c:pt idx="659">
                  <c:v>4.2570240406495763E-2</c:v>
                </c:pt>
                <c:pt idx="660">
                  <c:v>4.2570697328230267E-2</c:v>
                </c:pt>
                <c:pt idx="661">
                  <c:v>4.2571154249964785E-2</c:v>
                </c:pt>
                <c:pt idx="662">
                  <c:v>4.2571611171699289E-2</c:v>
                </c:pt>
                <c:pt idx="663">
                  <c:v>4.2572068093433793E-2</c:v>
                </c:pt>
                <c:pt idx="664">
                  <c:v>4.2572525015168311E-2</c:v>
                </c:pt>
                <c:pt idx="665">
                  <c:v>4.2572981936902815E-2</c:v>
                </c:pt>
                <c:pt idx="666">
                  <c:v>4.2573438858637326E-2</c:v>
                </c:pt>
                <c:pt idx="667">
                  <c:v>4.2573895780371837E-2</c:v>
                </c:pt>
                <c:pt idx="668">
                  <c:v>4.3495470475048134E-2</c:v>
                </c:pt>
                <c:pt idx="669">
                  <c:v>4.3495927396782638E-2</c:v>
                </c:pt>
                <c:pt idx="670">
                  <c:v>4.2575266545575363E-2</c:v>
                </c:pt>
                <c:pt idx="671">
                  <c:v>4.2575723467309874E-2</c:v>
                </c:pt>
                <c:pt idx="672">
                  <c:v>4.2576180389044378E-2</c:v>
                </c:pt>
                <c:pt idx="673">
                  <c:v>4.2576637310778896E-2</c:v>
                </c:pt>
                <c:pt idx="674">
                  <c:v>4.25770942325134E-2</c:v>
                </c:pt>
                <c:pt idx="675">
                  <c:v>4.3498668927189697E-2</c:v>
                </c:pt>
                <c:pt idx="676">
                  <c:v>4.3499125848924208E-2</c:v>
                </c:pt>
                <c:pt idx="677">
                  <c:v>4.2578464997716926E-2</c:v>
                </c:pt>
                <c:pt idx="678">
                  <c:v>4.2578921919451437E-2</c:v>
                </c:pt>
                <c:pt idx="679">
                  <c:v>4.2579378841185948E-2</c:v>
                </c:pt>
                <c:pt idx="680">
                  <c:v>4.2579835762920459E-2</c:v>
                </c:pt>
                <c:pt idx="681">
                  <c:v>4.3501410457596749E-2</c:v>
                </c:pt>
                <c:pt idx="682">
                  <c:v>4.3501867379331267E-2</c:v>
                </c:pt>
                <c:pt idx="683">
                  <c:v>4.3502324301065771E-2</c:v>
                </c:pt>
                <c:pt idx="684">
                  <c:v>4.3502781222800282E-2</c:v>
                </c:pt>
                <c:pt idx="685">
                  <c:v>4.3503238144534793E-2</c:v>
                </c:pt>
                <c:pt idx="686">
                  <c:v>4.2582577293327512E-2</c:v>
                </c:pt>
                <c:pt idx="687">
                  <c:v>4.2583034215062016E-2</c:v>
                </c:pt>
                <c:pt idx="688">
                  <c:v>4.2583491136796534E-2</c:v>
                </c:pt>
                <c:pt idx="689">
                  <c:v>4.2583948058531038E-2</c:v>
                </c:pt>
                <c:pt idx="690">
                  <c:v>4.2584404980265549E-2</c:v>
                </c:pt>
                <c:pt idx="691">
                  <c:v>4.3505979674941853E-2</c:v>
                </c:pt>
                <c:pt idx="692">
                  <c:v>4.2585318823734564E-2</c:v>
                </c:pt>
                <c:pt idx="693">
                  <c:v>4.2585775745469075E-2</c:v>
                </c:pt>
                <c:pt idx="694">
                  <c:v>4.2586232667203586E-2</c:v>
                </c:pt>
                <c:pt idx="695">
                  <c:v>4.2586689588938097E-2</c:v>
                </c:pt>
                <c:pt idx="696">
                  <c:v>4.2587146510672601E-2</c:v>
                </c:pt>
                <c:pt idx="697">
                  <c:v>4.2587603432407119E-2</c:v>
                </c:pt>
                <c:pt idx="698">
                  <c:v>4.2588060354141623E-2</c:v>
                </c:pt>
                <c:pt idx="699">
                  <c:v>4.2588517275876127E-2</c:v>
                </c:pt>
                <c:pt idx="700">
                  <c:v>4.2588974197610645E-2</c:v>
                </c:pt>
                <c:pt idx="701">
                  <c:v>4.2589431119345149E-2</c:v>
                </c:pt>
                <c:pt idx="702">
                  <c:v>4.3511005814021446E-2</c:v>
                </c:pt>
                <c:pt idx="703">
                  <c:v>4.2590344962814171E-2</c:v>
                </c:pt>
                <c:pt idx="704">
                  <c:v>4.1669684111606882E-2</c:v>
                </c:pt>
                <c:pt idx="705">
                  <c:v>4.2591258806283186E-2</c:v>
                </c:pt>
                <c:pt idx="706">
                  <c:v>4.2591715728017697E-2</c:v>
                </c:pt>
                <c:pt idx="707">
                  <c:v>4.2592172649752208E-2</c:v>
                </c:pt>
                <c:pt idx="708">
                  <c:v>4.2592629571486712E-2</c:v>
                </c:pt>
                <c:pt idx="709">
                  <c:v>4.259308649322123E-2</c:v>
                </c:pt>
                <c:pt idx="710">
                  <c:v>4.2593543414955734E-2</c:v>
                </c:pt>
                <c:pt idx="711">
                  <c:v>4.2594000336690238E-2</c:v>
                </c:pt>
                <c:pt idx="712">
                  <c:v>4.2594457258424756E-2</c:v>
                </c:pt>
                <c:pt idx="713">
                  <c:v>4.259491418015926E-2</c:v>
                </c:pt>
                <c:pt idx="714">
                  <c:v>4.2595371101893764E-2</c:v>
                </c:pt>
                <c:pt idx="715">
                  <c:v>4.2595828023628282E-2</c:v>
                </c:pt>
                <c:pt idx="716">
                  <c:v>4.2596284945362786E-2</c:v>
                </c:pt>
                <c:pt idx="717">
                  <c:v>4.2596741867097297E-2</c:v>
                </c:pt>
                <c:pt idx="718">
                  <c:v>4.2597198788831808E-2</c:v>
                </c:pt>
                <c:pt idx="719">
                  <c:v>4.2597655710566319E-2</c:v>
                </c:pt>
                <c:pt idx="720">
                  <c:v>4.3519230405242609E-2</c:v>
                </c:pt>
                <c:pt idx="721">
                  <c:v>4.2598569554035334E-2</c:v>
                </c:pt>
                <c:pt idx="722">
                  <c:v>4.2599026475769845E-2</c:v>
                </c:pt>
                <c:pt idx="723">
                  <c:v>4.3520601170446142E-2</c:v>
                </c:pt>
                <c:pt idx="724">
                  <c:v>4.2599940319238867E-2</c:v>
                </c:pt>
                <c:pt idx="725">
                  <c:v>4.2600397240973371E-2</c:v>
                </c:pt>
                <c:pt idx="726">
                  <c:v>4.2600854162707875E-2</c:v>
                </c:pt>
                <c:pt idx="727">
                  <c:v>4.2601311084442393E-2</c:v>
                </c:pt>
                <c:pt idx="728">
                  <c:v>4.352288577911869E-2</c:v>
                </c:pt>
                <c:pt idx="729">
                  <c:v>4.2602224927911408E-2</c:v>
                </c:pt>
                <c:pt idx="730">
                  <c:v>4.2602681849645919E-2</c:v>
                </c:pt>
                <c:pt idx="731">
                  <c:v>4.2603138771380424E-2</c:v>
                </c:pt>
                <c:pt idx="732">
                  <c:v>4.2603595693114935E-2</c:v>
                </c:pt>
                <c:pt idx="733">
                  <c:v>4.3525170387791239E-2</c:v>
                </c:pt>
                <c:pt idx="734">
                  <c:v>4.2604509536583957E-2</c:v>
                </c:pt>
                <c:pt idx="735">
                  <c:v>4.2604966458318461E-2</c:v>
                </c:pt>
                <c:pt idx="736">
                  <c:v>4.2605423380052979E-2</c:v>
                </c:pt>
                <c:pt idx="737">
                  <c:v>4.2605880301787483E-2</c:v>
                </c:pt>
                <c:pt idx="738">
                  <c:v>4.2606337223521987E-2</c:v>
                </c:pt>
                <c:pt idx="739">
                  <c:v>4.2606794145256505E-2</c:v>
                </c:pt>
                <c:pt idx="740">
                  <c:v>4.2607251066991009E-2</c:v>
                </c:pt>
                <c:pt idx="741">
                  <c:v>4.260770798872552E-2</c:v>
                </c:pt>
                <c:pt idx="742">
                  <c:v>4.2608164910460031E-2</c:v>
                </c:pt>
                <c:pt idx="743">
                  <c:v>4.3529739605136328E-2</c:v>
                </c:pt>
                <c:pt idx="744">
                  <c:v>4.2609078753929046E-2</c:v>
                </c:pt>
                <c:pt idx="745">
                  <c:v>4.2609535675663557E-2</c:v>
                </c:pt>
                <c:pt idx="746">
                  <c:v>4.3531110370339854E-2</c:v>
                </c:pt>
                <c:pt idx="747">
                  <c:v>4.2610449519132572E-2</c:v>
                </c:pt>
                <c:pt idx="748">
                  <c:v>4.261090644086709E-2</c:v>
                </c:pt>
                <c:pt idx="749">
                  <c:v>4.2611363362601594E-2</c:v>
                </c:pt>
                <c:pt idx="750">
                  <c:v>4.2611820284336098E-2</c:v>
                </c:pt>
                <c:pt idx="751">
                  <c:v>4.2612277206070616E-2</c:v>
                </c:pt>
                <c:pt idx="752">
                  <c:v>4.261273412780512E-2</c:v>
                </c:pt>
                <c:pt idx="753">
                  <c:v>4.2613191049539624E-2</c:v>
                </c:pt>
                <c:pt idx="754">
                  <c:v>4.2613647971274142E-2</c:v>
                </c:pt>
                <c:pt idx="755">
                  <c:v>4.2614104893008646E-2</c:v>
                </c:pt>
                <c:pt idx="756">
                  <c:v>4.2614561814743157E-2</c:v>
                </c:pt>
                <c:pt idx="757">
                  <c:v>4.3536136509419461E-2</c:v>
                </c:pt>
                <c:pt idx="758">
                  <c:v>4.2615475658212179E-2</c:v>
                </c:pt>
                <c:pt idx="759">
                  <c:v>4.3537050352888469E-2</c:v>
                </c:pt>
                <c:pt idx="760">
                  <c:v>4.3537507274622987E-2</c:v>
                </c:pt>
                <c:pt idx="761">
                  <c:v>4.2616846423415705E-2</c:v>
                </c:pt>
                <c:pt idx="762">
                  <c:v>4.3538421118092002E-2</c:v>
                </c:pt>
                <c:pt idx="763">
                  <c:v>4.3538878039826513E-2</c:v>
                </c:pt>
                <c:pt idx="764">
                  <c:v>4.3539334961561024E-2</c:v>
                </c:pt>
                <c:pt idx="765">
                  <c:v>4.2618674110353735E-2</c:v>
                </c:pt>
                <c:pt idx="766">
                  <c:v>4.2619131032088253E-2</c:v>
                </c:pt>
                <c:pt idx="767">
                  <c:v>4.2619587953822757E-2</c:v>
                </c:pt>
                <c:pt idx="768">
                  <c:v>4.2620044875557268E-2</c:v>
                </c:pt>
                <c:pt idx="769">
                  <c:v>4.2620501797291779E-2</c:v>
                </c:pt>
                <c:pt idx="770">
                  <c:v>4.262095871902629E-2</c:v>
                </c:pt>
                <c:pt idx="771">
                  <c:v>4.2621415640760794E-2</c:v>
                </c:pt>
                <c:pt idx="772">
                  <c:v>4.2621872562495305E-2</c:v>
                </c:pt>
                <c:pt idx="773">
                  <c:v>4.2622329484229816E-2</c:v>
                </c:pt>
                <c:pt idx="774">
                  <c:v>4.262278640596432E-2</c:v>
                </c:pt>
                <c:pt idx="775">
                  <c:v>4.2623243327698838E-2</c:v>
                </c:pt>
                <c:pt idx="776">
                  <c:v>4.2623700249433343E-2</c:v>
                </c:pt>
                <c:pt idx="777">
                  <c:v>4.2624157171167847E-2</c:v>
                </c:pt>
                <c:pt idx="778">
                  <c:v>4.2624614092902365E-2</c:v>
                </c:pt>
                <c:pt idx="779">
                  <c:v>4.2625071014636869E-2</c:v>
                </c:pt>
                <c:pt idx="780">
                  <c:v>4.262552793637138E-2</c:v>
                </c:pt>
                <c:pt idx="781">
                  <c:v>4.2625984858105891E-2</c:v>
                </c:pt>
                <c:pt idx="782">
                  <c:v>4.2626441779840395E-2</c:v>
                </c:pt>
                <c:pt idx="783">
                  <c:v>4.2626898701574906E-2</c:v>
                </c:pt>
                <c:pt idx="784">
                  <c:v>4.2627355623309417E-2</c:v>
                </c:pt>
                <c:pt idx="785">
                  <c:v>4.2627812545043928E-2</c:v>
                </c:pt>
                <c:pt idx="786">
                  <c:v>4.2628269466778432E-2</c:v>
                </c:pt>
                <c:pt idx="787">
                  <c:v>4.262872638851295E-2</c:v>
                </c:pt>
                <c:pt idx="788">
                  <c:v>4.2629183310247454E-2</c:v>
                </c:pt>
                <c:pt idx="789">
                  <c:v>4.3550758004923751E-2</c:v>
                </c:pt>
                <c:pt idx="790">
                  <c:v>4.2630097153716476E-2</c:v>
                </c:pt>
                <c:pt idx="791">
                  <c:v>4.263055407545098E-2</c:v>
                </c:pt>
                <c:pt idx="792">
                  <c:v>4.2631010997185484E-2</c:v>
                </c:pt>
                <c:pt idx="793">
                  <c:v>4.2631467918920002E-2</c:v>
                </c:pt>
                <c:pt idx="794">
                  <c:v>4.2631924840654506E-2</c:v>
                </c:pt>
                <c:pt idx="795">
                  <c:v>4.2632381762389017E-2</c:v>
                </c:pt>
                <c:pt idx="796">
                  <c:v>4.2632838684123528E-2</c:v>
                </c:pt>
                <c:pt idx="797">
                  <c:v>4.2633295605858039E-2</c:v>
                </c:pt>
                <c:pt idx="798">
                  <c:v>4.3554870300534329E-2</c:v>
                </c:pt>
                <c:pt idx="799">
                  <c:v>4.3555327222268847E-2</c:v>
                </c:pt>
                <c:pt idx="800">
                  <c:v>4.2634666371061565E-2</c:v>
                </c:pt>
                <c:pt idx="801">
                  <c:v>4.3556241065737862E-2</c:v>
                </c:pt>
                <c:pt idx="802">
                  <c:v>4.2635580214530587E-2</c:v>
                </c:pt>
                <c:pt idx="803">
                  <c:v>4.3557154909206884E-2</c:v>
                </c:pt>
                <c:pt idx="804">
                  <c:v>4.3557611830941388E-2</c:v>
                </c:pt>
                <c:pt idx="805">
                  <c:v>4.2636950979734113E-2</c:v>
                </c:pt>
                <c:pt idx="806">
                  <c:v>4.2637407901468617E-2</c:v>
                </c:pt>
                <c:pt idx="807">
                  <c:v>4.2637864823203128E-2</c:v>
                </c:pt>
                <c:pt idx="808">
                  <c:v>4.2638321744937639E-2</c:v>
                </c:pt>
                <c:pt idx="809">
                  <c:v>4.263877866667215E-2</c:v>
                </c:pt>
                <c:pt idx="810">
                  <c:v>4.2639235588406654E-2</c:v>
                </c:pt>
                <c:pt idx="811">
                  <c:v>4.2639692510141165E-2</c:v>
                </c:pt>
                <c:pt idx="812">
                  <c:v>4.3561267204817462E-2</c:v>
                </c:pt>
                <c:pt idx="813">
                  <c:v>4.264060635361018E-2</c:v>
                </c:pt>
                <c:pt idx="814">
                  <c:v>4.2641063275344698E-2</c:v>
                </c:pt>
                <c:pt idx="815">
                  <c:v>4.2641520197079202E-2</c:v>
                </c:pt>
                <c:pt idx="816">
                  <c:v>4.2641977118813706E-2</c:v>
                </c:pt>
                <c:pt idx="817">
                  <c:v>4.2642434040548224E-2</c:v>
                </c:pt>
                <c:pt idx="818">
                  <c:v>4.2642890962282728E-2</c:v>
                </c:pt>
                <c:pt idx="819">
                  <c:v>4.2643347884017239E-2</c:v>
                </c:pt>
                <c:pt idx="820">
                  <c:v>4.264380480575175E-2</c:v>
                </c:pt>
                <c:pt idx="821">
                  <c:v>4.2644261727486255E-2</c:v>
                </c:pt>
                <c:pt idx="822">
                  <c:v>4.2644718649220766E-2</c:v>
                </c:pt>
                <c:pt idx="823">
                  <c:v>4.1724057798013484E-2</c:v>
                </c:pt>
                <c:pt idx="824">
                  <c:v>4.2645632492689788E-2</c:v>
                </c:pt>
                <c:pt idx="825">
                  <c:v>4.2646089414424292E-2</c:v>
                </c:pt>
                <c:pt idx="826">
                  <c:v>4.264654633615881E-2</c:v>
                </c:pt>
                <c:pt idx="827">
                  <c:v>4.2647003257893314E-2</c:v>
                </c:pt>
                <c:pt idx="828">
                  <c:v>4.2647460179627818E-2</c:v>
                </c:pt>
                <c:pt idx="829">
                  <c:v>4.3569034874304122E-2</c:v>
                </c:pt>
                <c:pt idx="830">
                  <c:v>4.3569491796038633E-2</c:v>
                </c:pt>
                <c:pt idx="831">
                  <c:v>4.3569948717773137E-2</c:v>
                </c:pt>
                <c:pt idx="832">
                  <c:v>4.2649287866565862E-2</c:v>
                </c:pt>
                <c:pt idx="833">
                  <c:v>4.3570862561242159E-2</c:v>
                </c:pt>
                <c:pt idx="834">
                  <c:v>4.2650201710034877E-2</c:v>
                </c:pt>
                <c:pt idx="835">
                  <c:v>4.2650658631769388E-2</c:v>
                </c:pt>
                <c:pt idx="836">
                  <c:v>4.3572233326445685E-2</c:v>
                </c:pt>
                <c:pt idx="837">
                  <c:v>4.2651572475238403E-2</c:v>
                </c:pt>
                <c:pt idx="838">
                  <c:v>4.2652029396972921E-2</c:v>
                </c:pt>
                <c:pt idx="839">
                  <c:v>4.2652486318707425E-2</c:v>
                </c:pt>
                <c:pt idx="840">
                  <c:v>4.2652943240441929E-2</c:v>
                </c:pt>
                <c:pt idx="841">
                  <c:v>4.3574517935118233E-2</c:v>
                </c:pt>
                <c:pt idx="842">
                  <c:v>4.2653857083910951E-2</c:v>
                </c:pt>
                <c:pt idx="843">
                  <c:v>4.2654314005645455E-2</c:v>
                </c:pt>
                <c:pt idx="844">
                  <c:v>4.2654770927379966E-2</c:v>
                </c:pt>
                <c:pt idx="845">
                  <c:v>4.357634562205627E-2</c:v>
                </c:pt>
                <c:pt idx="846">
                  <c:v>4.3576802543790774E-2</c:v>
                </c:pt>
                <c:pt idx="847">
                  <c:v>4.2656141692583499E-2</c:v>
                </c:pt>
                <c:pt idx="848">
                  <c:v>4.3577716387259796E-2</c:v>
                </c:pt>
                <c:pt idx="849">
                  <c:v>4.2657055536052514E-2</c:v>
                </c:pt>
                <c:pt idx="850">
                  <c:v>4.3578630230728811E-2</c:v>
                </c:pt>
                <c:pt idx="851">
                  <c:v>4.2657969379521536E-2</c:v>
                </c:pt>
                <c:pt idx="852">
                  <c:v>4.265842630125604E-2</c:v>
                </c:pt>
                <c:pt idx="853">
                  <c:v>4.3580000995932337E-2</c:v>
                </c:pt>
                <c:pt idx="854">
                  <c:v>4.2659340144725062E-2</c:v>
                </c:pt>
                <c:pt idx="855">
                  <c:v>4.2659797066459566E-2</c:v>
                </c:pt>
                <c:pt idx="856">
                  <c:v>4.3581371761135863E-2</c:v>
                </c:pt>
                <c:pt idx="857">
                  <c:v>4.2660710909928588E-2</c:v>
                </c:pt>
                <c:pt idx="858">
                  <c:v>4.2661167831663099E-2</c:v>
                </c:pt>
                <c:pt idx="859">
                  <c:v>4.2661624753397603E-2</c:v>
                </c:pt>
                <c:pt idx="860">
                  <c:v>4.2662081675132121E-2</c:v>
                </c:pt>
                <c:pt idx="861">
                  <c:v>4.2662538596866625E-2</c:v>
                </c:pt>
                <c:pt idx="862">
                  <c:v>4.3584113291542922E-2</c:v>
                </c:pt>
                <c:pt idx="863">
                  <c:v>4.2663452440335647E-2</c:v>
                </c:pt>
                <c:pt idx="864">
                  <c:v>4.2663909362070151E-2</c:v>
                </c:pt>
                <c:pt idx="865">
                  <c:v>4.2664366283804656E-2</c:v>
                </c:pt>
                <c:pt idx="866">
                  <c:v>4.2664823205539174E-2</c:v>
                </c:pt>
                <c:pt idx="867">
                  <c:v>4.2665280127273678E-2</c:v>
                </c:pt>
                <c:pt idx="868">
                  <c:v>4.2665737049008189E-2</c:v>
                </c:pt>
                <c:pt idx="869">
                  <c:v>4.26661939707427E-2</c:v>
                </c:pt>
                <c:pt idx="870">
                  <c:v>4.2666650892477211E-2</c:v>
                </c:pt>
                <c:pt idx="871">
                  <c:v>4.2667107814211715E-2</c:v>
                </c:pt>
                <c:pt idx="872">
                  <c:v>4.2667564735946226E-2</c:v>
                </c:pt>
                <c:pt idx="873">
                  <c:v>4.3589139430622523E-2</c:v>
                </c:pt>
                <c:pt idx="874">
                  <c:v>4.2668478579415241E-2</c:v>
                </c:pt>
                <c:pt idx="875">
                  <c:v>4.3590053274091545E-2</c:v>
                </c:pt>
                <c:pt idx="876">
                  <c:v>4.3590510195826056E-2</c:v>
                </c:pt>
                <c:pt idx="877">
                  <c:v>4.2669849344618767E-2</c:v>
                </c:pt>
                <c:pt idx="878">
                  <c:v>4.3591424039295071E-2</c:v>
                </c:pt>
                <c:pt idx="879">
                  <c:v>4.3591880961029582E-2</c:v>
                </c:pt>
                <c:pt idx="880">
                  <c:v>4.26712201098223E-2</c:v>
                </c:pt>
                <c:pt idx="881">
                  <c:v>4.2671677031556811E-2</c:v>
                </c:pt>
                <c:pt idx="882">
                  <c:v>4.3593251726233108E-2</c:v>
                </c:pt>
                <c:pt idx="883">
                  <c:v>4.2672590875025826E-2</c:v>
                </c:pt>
                <c:pt idx="884">
                  <c:v>4.2673047796760337E-2</c:v>
                </c:pt>
                <c:pt idx="885">
                  <c:v>4.3594622491436634E-2</c:v>
                </c:pt>
                <c:pt idx="886">
                  <c:v>4.2673961640229352E-2</c:v>
                </c:pt>
                <c:pt idx="887">
                  <c:v>4.3595536334905656E-2</c:v>
                </c:pt>
                <c:pt idx="888">
                  <c:v>4.2674875483698374E-2</c:v>
                </c:pt>
                <c:pt idx="889">
                  <c:v>4.2675332405432878E-2</c:v>
                </c:pt>
                <c:pt idx="890">
                  <c:v>4.2675789327167396E-2</c:v>
                </c:pt>
                <c:pt idx="891">
                  <c:v>4.26762462489019E-2</c:v>
                </c:pt>
                <c:pt idx="892">
                  <c:v>4.2676703170636411E-2</c:v>
                </c:pt>
                <c:pt idx="893">
                  <c:v>4.3598277865312715E-2</c:v>
                </c:pt>
                <c:pt idx="894">
                  <c:v>4.2677617014105426E-2</c:v>
                </c:pt>
                <c:pt idx="895">
                  <c:v>4.2678073935839937E-2</c:v>
                </c:pt>
                <c:pt idx="896">
                  <c:v>4.2678530857574448E-2</c:v>
                </c:pt>
                <c:pt idx="897">
                  <c:v>4.2678987779308959E-2</c:v>
                </c:pt>
                <c:pt idx="898">
                  <c:v>4.2679444701043463E-2</c:v>
                </c:pt>
                <c:pt idx="899">
                  <c:v>4.2679901622777981E-2</c:v>
                </c:pt>
                <c:pt idx="900">
                  <c:v>4.2680358544512485E-2</c:v>
                </c:pt>
                <c:pt idx="901">
                  <c:v>4.2680815466246989E-2</c:v>
                </c:pt>
                <c:pt idx="902">
                  <c:v>4.3602390160923293E-2</c:v>
                </c:pt>
                <c:pt idx="903">
                  <c:v>4.2681729309716011E-2</c:v>
                </c:pt>
                <c:pt idx="904">
                  <c:v>4.2682186231450515E-2</c:v>
                </c:pt>
                <c:pt idx="905">
                  <c:v>4.2682643153185033E-2</c:v>
                </c:pt>
                <c:pt idx="906">
                  <c:v>4.2683100074919537E-2</c:v>
                </c:pt>
                <c:pt idx="907">
                  <c:v>4.2683556996654048E-2</c:v>
                </c:pt>
                <c:pt idx="908">
                  <c:v>4.2684013918388559E-2</c:v>
                </c:pt>
                <c:pt idx="909">
                  <c:v>4.268447084012307E-2</c:v>
                </c:pt>
                <c:pt idx="910">
                  <c:v>4.2684927761857575E-2</c:v>
                </c:pt>
                <c:pt idx="911">
                  <c:v>4.2685384683592086E-2</c:v>
                </c:pt>
                <c:pt idx="912">
                  <c:v>4.2685841605326597E-2</c:v>
                </c:pt>
                <c:pt idx="913">
                  <c:v>4.2686298527061101E-2</c:v>
                </c:pt>
                <c:pt idx="914">
                  <c:v>4.2686755448795619E-2</c:v>
                </c:pt>
                <c:pt idx="915">
                  <c:v>4.2687212370530123E-2</c:v>
                </c:pt>
                <c:pt idx="916">
                  <c:v>4.360878706520642E-2</c:v>
                </c:pt>
                <c:pt idx="917">
                  <c:v>4.2688126213999145E-2</c:v>
                </c:pt>
                <c:pt idx="918">
                  <c:v>4.3609700908675442E-2</c:v>
                </c:pt>
                <c:pt idx="919">
                  <c:v>4.3610157830409946E-2</c:v>
                </c:pt>
                <c:pt idx="920">
                  <c:v>4.2689496979202671E-2</c:v>
                </c:pt>
                <c:pt idx="921">
                  <c:v>4.2689953900937182E-2</c:v>
                </c:pt>
                <c:pt idx="922">
                  <c:v>4.3611528595613472E-2</c:v>
                </c:pt>
                <c:pt idx="923">
                  <c:v>4.2690867744406197E-2</c:v>
                </c:pt>
                <c:pt idx="924">
                  <c:v>4.2691324666140708E-2</c:v>
                </c:pt>
                <c:pt idx="925">
                  <c:v>4.2691781587875212E-2</c:v>
                </c:pt>
                <c:pt idx="926">
                  <c:v>4.269223850960973E-2</c:v>
                </c:pt>
                <c:pt idx="927">
                  <c:v>4.361381320428602E-2</c:v>
                </c:pt>
                <c:pt idx="928">
                  <c:v>4.2693152353078738E-2</c:v>
                </c:pt>
                <c:pt idx="929">
                  <c:v>4.3614727047755042E-2</c:v>
                </c:pt>
                <c:pt idx="930">
                  <c:v>4.3615183969489553E-2</c:v>
                </c:pt>
                <c:pt idx="931">
                  <c:v>4.3615640891224057E-2</c:v>
                </c:pt>
                <c:pt idx="932">
                  <c:v>4.2694980040016782E-2</c:v>
                </c:pt>
                <c:pt idx="933">
                  <c:v>4.2695436961751286E-2</c:v>
                </c:pt>
                <c:pt idx="934">
                  <c:v>4.2695893883485797E-2</c:v>
                </c:pt>
                <c:pt idx="935">
                  <c:v>4.2696350805220308E-2</c:v>
                </c:pt>
                <c:pt idx="936">
                  <c:v>4.2696807726954819E-2</c:v>
                </c:pt>
                <c:pt idx="937">
                  <c:v>4.2697264648689323E-2</c:v>
                </c:pt>
                <c:pt idx="938">
                  <c:v>4.2697721570423841E-2</c:v>
                </c:pt>
                <c:pt idx="939">
                  <c:v>4.2698178492158345E-2</c:v>
                </c:pt>
                <c:pt idx="940">
                  <c:v>4.2698635413892849E-2</c:v>
                </c:pt>
                <c:pt idx="941">
                  <c:v>4.3620210108569153E-2</c:v>
                </c:pt>
                <c:pt idx="942">
                  <c:v>4.2699549257361871E-2</c:v>
                </c:pt>
                <c:pt idx="943">
                  <c:v>4.2700006179096382E-2</c:v>
                </c:pt>
                <c:pt idx="944">
                  <c:v>4.3621580873772686E-2</c:v>
                </c:pt>
                <c:pt idx="945">
                  <c:v>4.362203779550719E-2</c:v>
                </c:pt>
                <c:pt idx="946">
                  <c:v>4.2701376944299908E-2</c:v>
                </c:pt>
                <c:pt idx="947">
                  <c:v>4.2701833866034419E-2</c:v>
                </c:pt>
                <c:pt idx="948">
                  <c:v>4.270229078776893E-2</c:v>
                </c:pt>
                <c:pt idx="949">
                  <c:v>4.2702747709503434E-2</c:v>
                </c:pt>
                <c:pt idx="950">
                  <c:v>4.2703204631237952E-2</c:v>
                </c:pt>
                <c:pt idx="951">
                  <c:v>4.2703661552972456E-2</c:v>
                </c:pt>
                <c:pt idx="952">
                  <c:v>4.270411847470696E-2</c:v>
                </c:pt>
                <c:pt idx="953">
                  <c:v>4.2704575396441478E-2</c:v>
                </c:pt>
                <c:pt idx="954">
                  <c:v>4.2705032318175982E-2</c:v>
                </c:pt>
                <c:pt idx="955">
                  <c:v>4.362660701285228E-2</c:v>
                </c:pt>
                <c:pt idx="956">
                  <c:v>4.2705946161645005E-2</c:v>
                </c:pt>
                <c:pt idx="957">
                  <c:v>4.3627520856321302E-2</c:v>
                </c:pt>
                <c:pt idx="958">
                  <c:v>4.3627977778055806E-2</c:v>
                </c:pt>
                <c:pt idx="959">
                  <c:v>4.3628434699790324E-2</c:v>
                </c:pt>
                <c:pt idx="960">
                  <c:v>4.3628891621524828E-2</c:v>
                </c:pt>
                <c:pt idx="961">
                  <c:v>4.2708230770317546E-2</c:v>
                </c:pt>
                <c:pt idx="962">
                  <c:v>4.2708687692052057E-2</c:v>
                </c:pt>
                <c:pt idx="963">
                  <c:v>4.2709144613786568E-2</c:v>
                </c:pt>
                <c:pt idx="964">
                  <c:v>4.2709601535521072E-2</c:v>
                </c:pt>
                <c:pt idx="965">
                  <c:v>4.3631176230197376E-2</c:v>
                </c:pt>
                <c:pt idx="966">
                  <c:v>4.2710515378990094E-2</c:v>
                </c:pt>
                <c:pt idx="967">
                  <c:v>4.2710972300724598E-2</c:v>
                </c:pt>
                <c:pt idx="968">
                  <c:v>4.2711429222459116E-2</c:v>
                </c:pt>
                <c:pt idx="969">
                  <c:v>4.271188614419362E-2</c:v>
                </c:pt>
                <c:pt idx="970">
                  <c:v>4.2712343065928131E-2</c:v>
                </c:pt>
                <c:pt idx="971">
                  <c:v>4.2712799987662642E-2</c:v>
                </c:pt>
                <c:pt idx="972">
                  <c:v>4.3634374682338939E-2</c:v>
                </c:pt>
                <c:pt idx="973">
                  <c:v>4.2713713831131657E-2</c:v>
                </c:pt>
                <c:pt idx="974">
                  <c:v>4.2714170752866168E-2</c:v>
                </c:pt>
                <c:pt idx="975">
                  <c:v>4.2714627674600679E-2</c:v>
                </c:pt>
                <c:pt idx="976">
                  <c:v>4.3636202369276976E-2</c:v>
                </c:pt>
                <c:pt idx="977">
                  <c:v>4.2715541518069701E-2</c:v>
                </c:pt>
                <c:pt idx="978">
                  <c:v>4.2715998439804205E-2</c:v>
                </c:pt>
                <c:pt idx="979">
                  <c:v>4.2716455361538709E-2</c:v>
                </c:pt>
                <c:pt idx="980">
                  <c:v>4.2716912283273227E-2</c:v>
                </c:pt>
                <c:pt idx="981">
                  <c:v>4.2717369205007731E-2</c:v>
                </c:pt>
                <c:pt idx="982">
                  <c:v>4.2717826126742242E-2</c:v>
                </c:pt>
                <c:pt idx="983">
                  <c:v>4.2718283048476753E-2</c:v>
                </c:pt>
                <c:pt idx="984">
                  <c:v>4.2718739970211257E-2</c:v>
                </c:pt>
                <c:pt idx="985">
                  <c:v>4.2719196891945768E-2</c:v>
                </c:pt>
                <c:pt idx="986">
                  <c:v>4.2719653813680279E-2</c:v>
                </c:pt>
                <c:pt idx="987">
                  <c:v>4.272011073541479E-2</c:v>
                </c:pt>
                <c:pt idx="988">
                  <c:v>4.2720567657149294E-2</c:v>
                </c:pt>
                <c:pt idx="989">
                  <c:v>4.2721024578883812E-2</c:v>
                </c:pt>
                <c:pt idx="990">
                  <c:v>4.2721481500618316E-2</c:v>
                </c:pt>
                <c:pt idx="991">
                  <c:v>4.272193842235282E-2</c:v>
                </c:pt>
                <c:pt idx="992">
                  <c:v>4.2722395344087338E-2</c:v>
                </c:pt>
                <c:pt idx="993">
                  <c:v>4.2722852265821842E-2</c:v>
                </c:pt>
                <c:pt idx="994">
                  <c:v>4.3644426960498139E-2</c:v>
                </c:pt>
                <c:pt idx="995">
                  <c:v>4.2723766109290864E-2</c:v>
                </c:pt>
                <c:pt idx="996">
                  <c:v>4.3645340803967161E-2</c:v>
                </c:pt>
                <c:pt idx="997">
                  <c:v>4.3645797725701665E-2</c:v>
                </c:pt>
                <c:pt idx="998">
                  <c:v>4.272513687449439E-2</c:v>
                </c:pt>
                <c:pt idx="999">
                  <c:v>4.2725593796228901E-2</c:v>
                </c:pt>
                <c:pt idx="1000">
                  <c:v>4.2726050717963406E-2</c:v>
                </c:pt>
                <c:pt idx="1001">
                  <c:v>4.2726507639697917E-2</c:v>
                </c:pt>
                <c:pt idx="1002">
                  <c:v>4.2726964561432428E-2</c:v>
                </c:pt>
                <c:pt idx="1003">
                  <c:v>4.2727421483166932E-2</c:v>
                </c:pt>
                <c:pt idx="1004">
                  <c:v>4.272787840490145E-2</c:v>
                </c:pt>
                <c:pt idx="1005">
                  <c:v>4.2728335326635954E-2</c:v>
                </c:pt>
                <c:pt idx="1006">
                  <c:v>4.2728792248370458E-2</c:v>
                </c:pt>
                <c:pt idx="1007">
                  <c:v>4.2729249170104976E-2</c:v>
                </c:pt>
                <c:pt idx="1008">
                  <c:v>4.3650823864781273E-2</c:v>
                </c:pt>
                <c:pt idx="1009">
                  <c:v>4.2730163013573991E-2</c:v>
                </c:pt>
                <c:pt idx="1010">
                  <c:v>4.2730619935308502E-2</c:v>
                </c:pt>
                <c:pt idx="1011">
                  <c:v>4.3652194629984799E-2</c:v>
                </c:pt>
                <c:pt idx="1012">
                  <c:v>4.3652651551719303E-2</c:v>
                </c:pt>
                <c:pt idx="1013">
                  <c:v>4.2731990700512028E-2</c:v>
                </c:pt>
                <c:pt idx="1014">
                  <c:v>4.2732447622246539E-2</c:v>
                </c:pt>
                <c:pt idx="1015">
                  <c:v>4.2732904543981043E-2</c:v>
                </c:pt>
                <c:pt idx="1016">
                  <c:v>4.2733361465715561E-2</c:v>
                </c:pt>
                <c:pt idx="1017">
                  <c:v>4.3654936160391851E-2</c:v>
                </c:pt>
                <c:pt idx="1018">
                  <c:v>4.2734275309184569E-2</c:v>
                </c:pt>
                <c:pt idx="1019">
                  <c:v>4.2734732230919087E-2</c:v>
                </c:pt>
                <c:pt idx="1020">
                  <c:v>4.3656306925595384E-2</c:v>
                </c:pt>
                <c:pt idx="1021">
                  <c:v>4.2735646074388102E-2</c:v>
                </c:pt>
                <c:pt idx="1022">
                  <c:v>4.2736102996122613E-2</c:v>
                </c:pt>
                <c:pt idx="1023">
                  <c:v>4.365767769079891E-2</c:v>
                </c:pt>
                <c:pt idx="1024">
                  <c:v>4.2737016839591628E-2</c:v>
                </c:pt>
                <c:pt idx="1025">
                  <c:v>4.2737473761326139E-2</c:v>
                </c:pt>
                <c:pt idx="1026">
                  <c:v>4.273793068306065E-2</c:v>
                </c:pt>
                <c:pt idx="1027">
                  <c:v>4.2738387604795154E-2</c:v>
                </c:pt>
                <c:pt idx="1028">
                  <c:v>4.2738844526529672E-2</c:v>
                </c:pt>
                <c:pt idx="1029">
                  <c:v>4.2739301448264176E-2</c:v>
                </c:pt>
                <c:pt idx="1030">
                  <c:v>4.273975836999868E-2</c:v>
                </c:pt>
                <c:pt idx="1031">
                  <c:v>4.2740215291733198E-2</c:v>
                </c:pt>
                <c:pt idx="1032">
                  <c:v>4.3661789986409495E-2</c:v>
                </c:pt>
                <c:pt idx="1033">
                  <c:v>4.3662246908143999E-2</c:v>
                </c:pt>
                <c:pt idx="1034">
                  <c:v>4.2741586056936724E-2</c:v>
                </c:pt>
                <c:pt idx="1035">
                  <c:v>4.2742042978671228E-2</c:v>
                </c:pt>
                <c:pt idx="1036">
                  <c:v>4.2742499900405739E-2</c:v>
                </c:pt>
                <c:pt idx="1037">
                  <c:v>4.274295682214025E-2</c:v>
                </c:pt>
                <c:pt idx="1038">
                  <c:v>4.2743413743874761E-2</c:v>
                </c:pt>
                <c:pt idx="1039">
                  <c:v>4.2743870665609265E-2</c:v>
                </c:pt>
                <c:pt idx="1040">
                  <c:v>4.2744327587343783E-2</c:v>
                </c:pt>
                <c:pt idx="1041">
                  <c:v>4.2744784509078287E-2</c:v>
                </c:pt>
                <c:pt idx="1042">
                  <c:v>4.2745241430812791E-2</c:v>
                </c:pt>
                <c:pt idx="1043">
                  <c:v>4.3666816125489095E-2</c:v>
                </c:pt>
                <c:pt idx="1044">
                  <c:v>4.2746155274281813E-2</c:v>
                </c:pt>
                <c:pt idx="1045">
                  <c:v>4.3667729968958111E-2</c:v>
                </c:pt>
                <c:pt idx="1046">
                  <c:v>4.3668186890692622E-2</c:v>
                </c:pt>
                <c:pt idx="1047">
                  <c:v>4.274752603948534E-2</c:v>
                </c:pt>
                <c:pt idx="1048">
                  <c:v>4.3669100734161637E-2</c:v>
                </c:pt>
                <c:pt idx="1049">
                  <c:v>4.3669557655896155E-2</c:v>
                </c:pt>
                <c:pt idx="1050">
                  <c:v>4.2748896804688873E-2</c:v>
                </c:pt>
                <c:pt idx="1051">
                  <c:v>4.3670471499365163E-2</c:v>
                </c:pt>
                <c:pt idx="1052">
                  <c:v>4.2749810648157888E-2</c:v>
                </c:pt>
                <c:pt idx="1053">
                  <c:v>4.2750267569892399E-2</c:v>
                </c:pt>
                <c:pt idx="1054">
                  <c:v>4.2750724491626903E-2</c:v>
                </c:pt>
                <c:pt idx="1055">
                  <c:v>4.2751181413361421E-2</c:v>
                </c:pt>
                <c:pt idx="1056">
                  <c:v>4.3672756108037718E-2</c:v>
                </c:pt>
                <c:pt idx="1057">
                  <c:v>4.2752095256830429E-2</c:v>
                </c:pt>
                <c:pt idx="1058">
                  <c:v>4.2752552178564947E-2</c:v>
                </c:pt>
                <c:pt idx="1059">
                  <c:v>4.2753009100299451E-2</c:v>
                </c:pt>
                <c:pt idx="1060">
                  <c:v>4.3674583794975748E-2</c:v>
                </c:pt>
                <c:pt idx="1061">
                  <c:v>4.3675040716710266E-2</c:v>
                </c:pt>
                <c:pt idx="1062">
                  <c:v>4.2754379865502977E-2</c:v>
                </c:pt>
                <c:pt idx="1063">
                  <c:v>4.3675954560179274E-2</c:v>
                </c:pt>
                <c:pt idx="1064">
                  <c:v>4.2755293708971999E-2</c:v>
                </c:pt>
                <c:pt idx="1065">
                  <c:v>4.3676868403648296E-2</c:v>
                </c:pt>
                <c:pt idx="1066">
                  <c:v>4.2756207552441014E-2</c:v>
                </c:pt>
                <c:pt idx="1067">
                  <c:v>4.2756664474175532E-2</c:v>
                </c:pt>
                <c:pt idx="1068">
                  <c:v>4.2757121395910036E-2</c:v>
                </c:pt>
                <c:pt idx="1069">
                  <c:v>4.275757831764454E-2</c:v>
                </c:pt>
                <c:pt idx="1070">
                  <c:v>4.2758035239379058E-2</c:v>
                </c:pt>
                <c:pt idx="1071">
                  <c:v>4.2758492161113562E-2</c:v>
                </c:pt>
                <c:pt idx="1072">
                  <c:v>4.2758949082848073E-2</c:v>
                </c:pt>
                <c:pt idx="1073">
                  <c:v>4.2759406004582584E-2</c:v>
                </c:pt>
                <c:pt idx="1074">
                  <c:v>4.2759862926317088E-2</c:v>
                </c:pt>
                <c:pt idx="1075">
                  <c:v>4.2760319848051599E-2</c:v>
                </c:pt>
                <c:pt idx="1076">
                  <c:v>4.276077676978611E-2</c:v>
                </c:pt>
                <c:pt idx="1077">
                  <c:v>4.2761233691520621E-2</c:v>
                </c:pt>
                <c:pt idx="1078">
                  <c:v>4.2761690613255125E-2</c:v>
                </c:pt>
                <c:pt idx="1079">
                  <c:v>4.2762147534989643E-2</c:v>
                </c:pt>
                <c:pt idx="1080">
                  <c:v>4.3683722229665933E-2</c:v>
                </c:pt>
                <c:pt idx="1081">
                  <c:v>4.2763061378458651E-2</c:v>
                </c:pt>
                <c:pt idx="1082">
                  <c:v>4.2763518300193169E-2</c:v>
                </c:pt>
                <c:pt idx="1083">
                  <c:v>4.3685092994869466E-2</c:v>
                </c:pt>
                <c:pt idx="1084">
                  <c:v>4.2764432143662177E-2</c:v>
                </c:pt>
                <c:pt idx="1085">
                  <c:v>4.2764889065396695E-2</c:v>
                </c:pt>
                <c:pt idx="1086">
                  <c:v>4.3686463760072992E-2</c:v>
                </c:pt>
                <c:pt idx="1087">
                  <c:v>4.276580290886571E-2</c:v>
                </c:pt>
                <c:pt idx="1088">
                  <c:v>4.3687377603542014E-2</c:v>
                </c:pt>
                <c:pt idx="1089">
                  <c:v>4.2766716752334732E-2</c:v>
                </c:pt>
                <c:pt idx="1090">
                  <c:v>4.2767173674069237E-2</c:v>
                </c:pt>
                <c:pt idx="1091">
                  <c:v>4.3688748368745541E-2</c:v>
                </c:pt>
                <c:pt idx="1092">
                  <c:v>4.2768087517538259E-2</c:v>
                </c:pt>
                <c:pt idx="1093">
                  <c:v>4.2768544439272763E-2</c:v>
                </c:pt>
                <c:pt idx="1094">
                  <c:v>4.2769001361007281E-2</c:v>
                </c:pt>
                <c:pt idx="1095">
                  <c:v>4.2769458282741785E-2</c:v>
                </c:pt>
                <c:pt idx="1096">
                  <c:v>4.2769915204476289E-2</c:v>
                </c:pt>
                <c:pt idx="1097">
                  <c:v>4.3691489899152593E-2</c:v>
                </c:pt>
                <c:pt idx="1098">
                  <c:v>4.2770829047945311E-2</c:v>
                </c:pt>
                <c:pt idx="1099">
                  <c:v>4.3692403742621608E-2</c:v>
                </c:pt>
                <c:pt idx="1100">
                  <c:v>4.2771742891414333E-2</c:v>
                </c:pt>
                <c:pt idx="1101">
                  <c:v>4.2772199813148844E-2</c:v>
                </c:pt>
                <c:pt idx="1102">
                  <c:v>4.2772656734883348E-2</c:v>
                </c:pt>
                <c:pt idx="1103">
                  <c:v>4.2773113656617859E-2</c:v>
                </c:pt>
                <c:pt idx="1104">
                  <c:v>4.277357057835237E-2</c:v>
                </c:pt>
                <c:pt idx="1105">
                  <c:v>4.2774027500086874E-2</c:v>
                </c:pt>
                <c:pt idx="1106">
                  <c:v>4.3695602194763178E-2</c:v>
                </c:pt>
                <c:pt idx="1107">
                  <c:v>4.2774941343555896E-2</c:v>
                </c:pt>
                <c:pt idx="1108">
                  <c:v>4.27753982652904E-2</c:v>
                </c:pt>
                <c:pt idx="1109">
                  <c:v>4.2775855187024918E-2</c:v>
                </c:pt>
                <c:pt idx="1110">
                  <c:v>4.2776312108759422E-2</c:v>
                </c:pt>
                <c:pt idx="1111">
                  <c:v>4.2776769030493933E-2</c:v>
                </c:pt>
                <c:pt idx="1112">
                  <c:v>4.2777225952228444E-2</c:v>
                </c:pt>
                <c:pt idx="1113">
                  <c:v>4.2777682873962948E-2</c:v>
                </c:pt>
                <c:pt idx="1114">
                  <c:v>4.2778139795697459E-2</c:v>
                </c:pt>
                <c:pt idx="1115">
                  <c:v>4.277859671743197E-2</c:v>
                </c:pt>
                <c:pt idx="1116">
                  <c:v>4.2779053639166481E-2</c:v>
                </c:pt>
                <c:pt idx="1117">
                  <c:v>4.2779510560900985E-2</c:v>
                </c:pt>
                <c:pt idx="1118">
                  <c:v>4.2779967482635503E-2</c:v>
                </c:pt>
                <c:pt idx="1119">
                  <c:v>4.2780424404370007E-2</c:v>
                </c:pt>
                <c:pt idx="1120">
                  <c:v>4.2780881326104511E-2</c:v>
                </c:pt>
                <c:pt idx="1121">
                  <c:v>4.2781338247839029E-2</c:v>
                </c:pt>
                <c:pt idx="1122">
                  <c:v>4.2781795169573533E-2</c:v>
                </c:pt>
                <c:pt idx="1123">
                  <c:v>4.370336986424983E-2</c:v>
                </c:pt>
                <c:pt idx="1124">
                  <c:v>4.2782709013042555E-2</c:v>
                </c:pt>
                <c:pt idx="1125">
                  <c:v>4.3704283707718852E-2</c:v>
                </c:pt>
                <c:pt idx="1126">
                  <c:v>4.3704740629453356E-2</c:v>
                </c:pt>
                <c:pt idx="1127">
                  <c:v>4.2784079778246081E-2</c:v>
                </c:pt>
                <c:pt idx="1128">
                  <c:v>4.2784536699980592E-2</c:v>
                </c:pt>
                <c:pt idx="1129">
                  <c:v>4.3706111394656882E-2</c:v>
                </c:pt>
                <c:pt idx="1130">
                  <c:v>4.2785450543449607E-2</c:v>
                </c:pt>
                <c:pt idx="1131">
                  <c:v>4.3707025238125904E-2</c:v>
                </c:pt>
                <c:pt idx="1132">
                  <c:v>4.3707482159860415E-2</c:v>
                </c:pt>
                <c:pt idx="1133">
                  <c:v>4.278682130865314E-2</c:v>
                </c:pt>
                <c:pt idx="1134">
                  <c:v>4.2787278230387644E-2</c:v>
                </c:pt>
                <c:pt idx="1135">
                  <c:v>4.3708852925063942E-2</c:v>
                </c:pt>
                <c:pt idx="1136">
                  <c:v>4.2788192073856667E-2</c:v>
                </c:pt>
                <c:pt idx="1137">
                  <c:v>4.3709766768532964E-2</c:v>
                </c:pt>
                <c:pt idx="1138">
                  <c:v>4.3710223690267468E-2</c:v>
                </c:pt>
                <c:pt idx="1139">
                  <c:v>4.2789562839060193E-2</c:v>
                </c:pt>
                <c:pt idx="1140">
                  <c:v>4.2790019760794704E-2</c:v>
                </c:pt>
                <c:pt idx="1141">
                  <c:v>4.2790476682529208E-2</c:v>
                </c:pt>
                <c:pt idx="1142">
                  <c:v>4.2790933604263719E-2</c:v>
                </c:pt>
                <c:pt idx="1143">
                  <c:v>4.279139052599823E-2</c:v>
                </c:pt>
                <c:pt idx="1144">
                  <c:v>4.2791847447732734E-2</c:v>
                </c:pt>
                <c:pt idx="1145">
                  <c:v>4.2792304369467252E-2</c:v>
                </c:pt>
                <c:pt idx="1146">
                  <c:v>4.3713879064143549E-2</c:v>
                </c:pt>
                <c:pt idx="1147">
                  <c:v>4.279321821293626E-2</c:v>
                </c:pt>
                <c:pt idx="1148">
                  <c:v>4.2793675134670778E-2</c:v>
                </c:pt>
                <c:pt idx="1149">
                  <c:v>4.2794132056405282E-2</c:v>
                </c:pt>
                <c:pt idx="1150">
                  <c:v>4.2794588978139793E-2</c:v>
                </c:pt>
                <c:pt idx="1151">
                  <c:v>4.2795045899874304E-2</c:v>
                </c:pt>
                <c:pt idx="1152">
                  <c:v>4.2795502821608808E-2</c:v>
                </c:pt>
                <c:pt idx="1153">
                  <c:v>4.2795959743343319E-2</c:v>
                </c:pt>
                <c:pt idx="1154">
                  <c:v>4.279641666507783E-2</c:v>
                </c:pt>
                <c:pt idx="1155">
                  <c:v>4.2796873586812341E-2</c:v>
                </c:pt>
                <c:pt idx="1156">
                  <c:v>4.2797330508546845E-2</c:v>
                </c:pt>
                <c:pt idx="1157">
                  <c:v>4.2797787430281363E-2</c:v>
                </c:pt>
                <c:pt idx="1158">
                  <c:v>4.2798244352015867E-2</c:v>
                </c:pt>
                <c:pt idx="1159">
                  <c:v>4.2798701273750371E-2</c:v>
                </c:pt>
                <c:pt idx="1160">
                  <c:v>4.2799158195484889E-2</c:v>
                </c:pt>
                <c:pt idx="1161">
                  <c:v>4.2799615117219393E-2</c:v>
                </c:pt>
                <c:pt idx="1162">
                  <c:v>4.2800072038953904E-2</c:v>
                </c:pt>
                <c:pt idx="1163">
                  <c:v>4.2800528960688415E-2</c:v>
                </c:pt>
                <c:pt idx="1164">
                  <c:v>4.2800985882422919E-2</c:v>
                </c:pt>
                <c:pt idx="1165">
                  <c:v>4.280144280415743E-2</c:v>
                </c:pt>
                <c:pt idx="1166">
                  <c:v>4.3723017498833734E-2</c:v>
                </c:pt>
                <c:pt idx="1167">
                  <c:v>4.3723474420568238E-2</c:v>
                </c:pt>
                <c:pt idx="1168">
                  <c:v>4.2802813569360956E-2</c:v>
                </c:pt>
                <c:pt idx="1169">
                  <c:v>4.2803270491095474E-2</c:v>
                </c:pt>
                <c:pt idx="1170">
                  <c:v>4.2803727412829978E-2</c:v>
                </c:pt>
                <c:pt idx="1171">
                  <c:v>4.2804184334564482E-2</c:v>
                </c:pt>
                <c:pt idx="1172">
                  <c:v>4.2804641256299E-2</c:v>
                </c:pt>
                <c:pt idx="1173">
                  <c:v>4.2805098178033504E-2</c:v>
                </c:pt>
                <c:pt idx="1174">
                  <c:v>4.2805555099768008E-2</c:v>
                </c:pt>
                <c:pt idx="1175">
                  <c:v>4.2806012021502526E-2</c:v>
                </c:pt>
                <c:pt idx="1176">
                  <c:v>4.280646894323703E-2</c:v>
                </c:pt>
                <c:pt idx="1177">
                  <c:v>4.2806925864971541E-2</c:v>
                </c:pt>
                <c:pt idx="1178">
                  <c:v>4.3728500559647845E-2</c:v>
                </c:pt>
                <c:pt idx="1179">
                  <c:v>4.2807839708440563E-2</c:v>
                </c:pt>
                <c:pt idx="1180">
                  <c:v>4.2808296630175068E-2</c:v>
                </c:pt>
                <c:pt idx="1181">
                  <c:v>4.2808753551909579E-2</c:v>
                </c:pt>
                <c:pt idx="1182">
                  <c:v>4.280921047364409E-2</c:v>
                </c:pt>
                <c:pt idx="1183">
                  <c:v>4.2809667395378594E-2</c:v>
                </c:pt>
                <c:pt idx="1184">
                  <c:v>4.2810124317113112E-2</c:v>
                </c:pt>
                <c:pt idx="1185">
                  <c:v>4.2810581238847616E-2</c:v>
                </c:pt>
                <c:pt idx="1186">
                  <c:v>4.281103816058212E-2</c:v>
                </c:pt>
                <c:pt idx="1187">
                  <c:v>4.2811495082316638E-2</c:v>
                </c:pt>
                <c:pt idx="1188">
                  <c:v>4.1890834231109349E-2</c:v>
                </c:pt>
                <c:pt idx="1189">
                  <c:v>4.2812408925785653E-2</c:v>
                </c:pt>
                <c:pt idx="1190">
                  <c:v>4.2812865847520164E-2</c:v>
                </c:pt>
                <c:pt idx="1191">
                  <c:v>4.2813322769254675E-2</c:v>
                </c:pt>
                <c:pt idx="1192">
                  <c:v>4.2813779690989179E-2</c:v>
                </c:pt>
                <c:pt idx="1193">
                  <c:v>4.281423661272369E-2</c:v>
                </c:pt>
                <c:pt idx="1194">
                  <c:v>4.2814693534458201E-2</c:v>
                </c:pt>
                <c:pt idx="1195">
                  <c:v>4.2815150456192705E-2</c:v>
                </c:pt>
                <c:pt idx="1196">
                  <c:v>4.2815607377927223E-2</c:v>
                </c:pt>
                <c:pt idx="1197">
                  <c:v>4.2816064299661727E-2</c:v>
                </c:pt>
                <c:pt idx="1198">
                  <c:v>4.2816521221396231E-2</c:v>
                </c:pt>
                <c:pt idx="1199">
                  <c:v>4.2816978143130742E-2</c:v>
                </c:pt>
                <c:pt idx="1200">
                  <c:v>4.189631729192346E-2</c:v>
                </c:pt>
                <c:pt idx="1201">
                  <c:v>4.2817891986599764E-2</c:v>
                </c:pt>
                <c:pt idx="1202">
                  <c:v>4.1897231135392468E-2</c:v>
                </c:pt>
                <c:pt idx="1203">
                  <c:v>4.2818805830068779E-2</c:v>
                </c:pt>
                <c:pt idx="1204">
                  <c:v>4.281926275180329E-2</c:v>
                </c:pt>
                <c:pt idx="1205">
                  <c:v>4.2819719673537794E-2</c:v>
                </c:pt>
                <c:pt idx="1206">
                  <c:v>4.1899058822330512E-2</c:v>
                </c:pt>
                <c:pt idx="1207">
                  <c:v>4.2820633517006816E-2</c:v>
                </c:pt>
                <c:pt idx="1208">
                  <c:v>4.282109043874132E-2</c:v>
                </c:pt>
                <c:pt idx="1209">
                  <c:v>4.1900429587534038E-2</c:v>
                </c:pt>
                <c:pt idx="1210">
                  <c:v>4.1900886509268549E-2</c:v>
                </c:pt>
                <c:pt idx="1211">
                  <c:v>4.0980211196224421E-2</c:v>
                </c:pt>
                <c:pt idx="1212">
                  <c:v>4.1901800352737564E-2</c:v>
                </c:pt>
                <c:pt idx="1213">
                  <c:v>4.1902257274472075E-2</c:v>
                </c:pt>
                <c:pt idx="1214">
                  <c:v>4.0981581961427954E-2</c:v>
                </c:pt>
                <c:pt idx="1215">
                  <c:v>4.0982038883162465E-2</c:v>
                </c:pt>
                <c:pt idx="1216">
                  <c:v>4.0982495804896976E-2</c:v>
                </c:pt>
                <c:pt idx="1217">
                  <c:v>4.1904084961410105E-2</c:v>
                </c:pt>
                <c:pt idx="1218">
                  <c:v>4.1904541883144623E-2</c:v>
                </c:pt>
                <c:pt idx="1219">
                  <c:v>4.1904998804879127E-2</c:v>
                </c:pt>
                <c:pt idx="1220">
                  <c:v>4.0984323491835006E-2</c:v>
                </c:pt>
                <c:pt idx="1221">
                  <c:v>4.1905912648348149E-2</c:v>
                </c:pt>
                <c:pt idx="1222">
                  <c:v>4.0985237335304028E-2</c:v>
                </c:pt>
                <c:pt idx="1223">
                  <c:v>4.0985694257038532E-2</c:v>
                </c:pt>
                <c:pt idx="1224">
                  <c:v>4.098615117877305E-2</c:v>
                </c:pt>
                <c:pt idx="1225">
                  <c:v>4.0986608100507554E-2</c:v>
                </c:pt>
                <c:pt idx="1226">
                  <c:v>4.0987065022242065E-2</c:v>
                </c:pt>
                <c:pt idx="1227">
                  <c:v>4.0987521943976576E-2</c:v>
                </c:pt>
                <c:pt idx="1228">
                  <c:v>4.0987978865711087E-2</c:v>
                </c:pt>
                <c:pt idx="1229">
                  <c:v>4.0067318014503799E-2</c:v>
                </c:pt>
                <c:pt idx="1230">
                  <c:v>4.0988892709180103E-2</c:v>
                </c:pt>
                <c:pt idx="1231">
                  <c:v>4.0989349630914614E-2</c:v>
                </c:pt>
                <c:pt idx="1232">
                  <c:v>4.0068688779707332E-2</c:v>
                </c:pt>
                <c:pt idx="1233">
                  <c:v>4.0069145701441843E-2</c:v>
                </c:pt>
                <c:pt idx="1234">
                  <c:v>4.0069602623176354E-2</c:v>
                </c:pt>
                <c:pt idx="1235">
                  <c:v>4.0070059544910858E-2</c:v>
                </c:pt>
                <c:pt idx="1236">
                  <c:v>4.0070516466645369E-2</c:v>
                </c:pt>
                <c:pt idx="1237">
                  <c:v>3.914985561543808E-2</c:v>
                </c:pt>
                <c:pt idx="1238">
                  <c:v>3.9150312537172584E-2</c:v>
                </c:pt>
                <c:pt idx="1239">
                  <c:v>3.9150769458907102E-2</c:v>
                </c:pt>
                <c:pt idx="1240">
                  <c:v>3.9151226380641606E-2</c:v>
                </c:pt>
                <c:pt idx="1241">
                  <c:v>3.9151683302376117E-2</c:v>
                </c:pt>
                <c:pt idx="1242">
                  <c:v>3.9152140224110628E-2</c:v>
                </c:pt>
                <c:pt idx="1243">
                  <c:v>3.8231479372903339E-2</c:v>
                </c:pt>
                <c:pt idx="1244">
                  <c:v>3.9153054067579643E-2</c:v>
                </c:pt>
                <c:pt idx="1245">
                  <c:v>3.9153510989314154E-2</c:v>
                </c:pt>
                <c:pt idx="1246">
                  <c:v>3.9153967911048665E-2</c:v>
                </c:pt>
                <c:pt idx="1247">
                  <c:v>3.8233307059841369E-2</c:v>
                </c:pt>
                <c:pt idx="1248">
                  <c:v>3.9154881754517687E-2</c:v>
                </c:pt>
                <c:pt idx="1249">
                  <c:v>3.8234220903310391E-2</c:v>
                </c:pt>
                <c:pt idx="1250">
                  <c:v>3.8234677825044902E-2</c:v>
                </c:pt>
                <c:pt idx="1251">
                  <c:v>3.8235134746779413E-2</c:v>
                </c:pt>
                <c:pt idx="1252">
                  <c:v>3.7314473895572124E-2</c:v>
                </c:pt>
                <c:pt idx="1253">
                  <c:v>3.6393813044364828E-2</c:v>
                </c:pt>
                <c:pt idx="1254">
                  <c:v>3.7315387739041146E-2</c:v>
                </c:pt>
                <c:pt idx="1255">
                  <c:v>3.731584466077565E-2</c:v>
                </c:pt>
                <c:pt idx="1256">
                  <c:v>3.6395183809568361E-2</c:v>
                </c:pt>
                <c:pt idx="1257">
                  <c:v>3.6395640731302872E-2</c:v>
                </c:pt>
                <c:pt idx="1258">
                  <c:v>3.6396097653037383E-2</c:v>
                </c:pt>
                <c:pt idx="1259">
                  <c:v>3.6396554574771887E-2</c:v>
                </c:pt>
                <c:pt idx="1260">
                  <c:v>3.6397011496506398E-2</c:v>
                </c:pt>
                <c:pt idx="1261">
                  <c:v>3.6397468418240909E-2</c:v>
                </c:pt>
                <c:pt idx="1262">
                  <c:v>3.6397925339975414E-2</c:v>
                </c:pt>
                <c:pt idx="1263">
                  <c:v>3.5477264488768132E-2</c:v>
                </c:pt>
                <c:pt idx="1264">
                  <c:v>3.5477721410502649E-2</c:v>
                </c:pt>
                <c:pt idx="1265">
                  <c:v>3.5478178332237154E-2</c:v>
                </c:pt>
                <c:pt idx="1266">
                  <c:v>3.5478635253971658E-2</c:v>
                </c:pt>
                <c:pt idx="1267">
                  <c:v>3.5479092175706176E-2</c:v>
                </c:pt>
                <c:pt idx="1268">
                  <c:v>3.547954909744068E-2</c:v>
                </c:pt>
                <c:pt idx="1269">
                  <c:v>3.5480006019175191E-2</c:v>
                </c:pt>
                <c:pt idx="1270">
                  <c:v>3.4559345167967902E-2</c:v>
                </c:pt>
                <c:pt idx="1271">
                  <c:v>3.4559802089702413E-2</c:v>
                </c:pt>
                <c:pt idx="1272">
                  <c:v>3.4560259011436917E-2</c:v>
                </c:pt>
                <c:pt idx="1273">
                  <c:v>3.4560715933171428E-2</c:v>
                </c:pt>
                <c:pt idx="1274">
                  <c:v>3.3640055081964146E-2</c:v>
                </c:pt>
                <c:pt idx="1275">
                  <c:v>3.4561629776640443E-2</c:v>
                </c:pt>
                <c:pt idx="1276">
                  <c:v>3.3640968925433161E-2</c:v>
                </c:pt>
                <c:pt idx="1277">
                  <c:v>3.3641425847167672E-2</c:v>
                </c:pt>
                <c:pt idx="1278">
                  <c:v>3.3641882768902183E-2</c:v>
                </c:pt>
                <c:pt idx="1279">
                  <c:v>3.3642339690636687E-2</c:v>
                </c:pt>
                <c:pt idx="1280">
                  <c:v>3.3642796612371198E-2</c:v>
                </c:pt>
                <c:pt idx="1281">
                  <c:v>3.3643253534105709E-2</c:v>
                </c:pt>
                <c:pt idx="1282">
                  <c:v>3.2722578221061595E-2</c:v>
                </c:pt>
                <c:pt idx="1283">
                  <c:v>3.3644167377574731E-2</c:v>
                </c:pt>
                <c:pt idx="1284">
                  <c:v>3.3644624299309235E-2</c:v>
                </c:pt>
                <c:pt idx="1285">
                  <c:v>3.2723948986265121E-2</c:v>
                </c:pt>
                <c:pt idx="1286">
                  <c:v>3.3645538142778257E-2</c:v>
                </c:pt>
                <c:pt idx="1287">
                  <c:v>3.2724862829734136E-2</c:v>
                </c:pt>
                <c:pt idx="1288">
                  <c:v>3.2725319751468647E-2</c:v>
                </c:pt>
                <c:pt idx="1289">
                  <c:v>3.2725776673203158E-2</c:v>
                </c:pt>
                <c:pt idx="1290">
                  <c:v>3.2726233594937669E-2</c:v>
                </c:pt>
                <c:pt idx="1291">
                  <c:v>3.2726690516672173E-2</c:v>
                </c:pt>
                <c:pt idx="1292">
                  <c:v>3.2727147438406684E-2</c:v>
                </c:pt>
                <c:pt idx="1293">
                  <c:v>3.2727604360141195E-2</c:v>
                </c:pt>
                <c:pt idx="1294">
                  <c:v>3.1806943508933913E-2</c:v>
                </c:pt>
                <c:pt idx="1295">
                  <c:v>3.1807400430668424E-2</c:v>
                </c:pt>
                <c:pt idx="1296">
                  <c:v>3.1807857352402928E-2</c:v>
                </c:pt>
                <c:pt idx="1297">
                  <c:v>3.1808314274137439E-2</c:v>
                </c:pt>
                <c:pt idx="1298">
                  <c:v>3.180877119587195E-2</c:v>
                </c:pt>
                <c:pt idx="1299">
                  <c:v>3.1809228117606454E-2</c:v>
                </c:pt>
                <c:pt idx="1300">
                  <c:v>3.1809685039340965E-2</c:v>
                </c:pt>
                <c:pt idx="1301">
                  <c:v>3.1810141961075476E-2</c:v>
                </c:pt>
                <c:pt idx="1302">
                  <c:v>3.181059888280998E-2</c:v>
                </c:pt>
                <c:pt idx="1303">
                  <c:v>3.1811055804544491E-2</c:v>
                </c:pt>
                <c:pt idx="1304">
                  <c:v>3.1811512726279002E-2</c:v>
                </c:pt>
                <c:pt idx="1305">
                  <c:v>3.1811969648013513E-2</c:v>
                </c:pt>
                <c:pt idx="1306">
                  <c:v>3.1812426569748024E-2</c:v>
                </c:pt>
                <c:pt idx="1307">
                  <c:v>3.1812883491482528E-2</c:v>
                </c:pt>
                <c:pt idx="1308">
                  <c:v>3.1813340413217039E-2</c:v>
                </c:pt>
                <c:pt idx="1309">
                  <c:v>3.181379733495155E-2</c:v>
                </c:pt>
                <c:pt idx="1310">
                  <c:v>3.1814254256686061E-2</c:v>
                </c:pt>
                <c:pt idx="1311">
                  <c:v>3.0893593405478769E-2</c:v>
                </c:pt>
                <c:pt idx="1312">
                  <c:v>3.089405032721328E-2</c:v>
                </c:pt>
                <c:pt idx="1313">
                  <c:v>3.0894507248947788E-2</c:v>
                </c:pt>
                <c:pt idx="1314">
                  <c:v>3.0894964170682295E-2</c:v>
                </c:pt>
                <c:pt idx="1315">
                  <c:v>3.0895421092416806E-2</c:v>
                </c:pt>
                <c:pt idx="1316">
                  <c:v>3.0895878014151317E-2</c:v>
                </c:pt>
                <c:pt idx="1317">
                  <c:v>3.0896334935885825E-2</c:v>
                </c:pt>
                <c:pt idx="1318">
                  <c:v>3.0896791857620336E-2</c:v>
                </c:pt>
                <c:pt idx="1319">
                  <c:v>3.0897248779354843E-2</c:v>
                </c:pt>
                <c:pt idx="1320">
                  <c:v>3.0897705701089351E-2</c:v>
                </c:pt>
                <c:pt idx="1321">
                  <c:v>3.0898162622823862E-2</c:v>
                </c:pt>
                <c:pt idx="1322">
                  <c:v>3.0898619544558373E-2</c:v>
                </c:pt>
                <c:pt idx="1323">
                  <c:v>3.089907646629288E-2</c:v>
                </c:pt>
                <c:pt idx="1324">
                  <c:v>2.9978415615085591E-2</c:v>
                </c:pt>
                <c:pt idx="1325">
                  <c:v>3.0899990309761899E-2</c:v>
                </c:pt>
                <c:pt idx="1326">
                  <c:v>2.997932945855461E-2</c:v>
                </c:pt>
                <c:pt idx="1327">
                  <c:v>2.9979786380289121E-2</c:v>
                </c:pt>
                <c:pt idx="1328">
                  <c:v>2.9980243302023628E-2</c:v>
                </c:pt>
                <c:pt idx="1329">
                  <c:v>2.9059582450816343E-2</c:v>
                </c:pt>
                <c:pt idx="1330">
                  <c:v>2.9060039372550854E-2</c:v>
                </c:pt>
                <c:pt idx="1331">
                  <c:v>2.9981614067227158E-2</c:v>
                </c:pt>
                <c:pt idx="1332">
                  <c:v>2.9060953216019869E-2</c:v>
                </c:pt>
                <c:pt idx="1333">
                  <c:v>2.906141013775438E-2</c:v>
                </c:pt>
                <c:pt idx="1334">
                  <c:v>2.9061867059488891E-2</c:v>
                </c:pt>
                <c:pt idx="1335">
                  <c:v>2.9062323981223399E-2</c:v>
                </c:pt>
                <c:pt idx="1336">
                  <c:v>2.9983898675899703E-2</c:v>
                </c:pt>
                <c:pt idx="1337">
                  <c:v>2.9063237824692421E-2</c:v>
                </c:pt>
                <c:pt idx="1338">
                  <c:v>2.9063694746426925E-2</c:v>
                </c:pt>
                <c:pt idx="1339">
                  <c:v>2.9985269441103229E-2</c:v>
                </c:pt>
                <c:pt idx="1340">
                  <c:v>2.998572636283774E-2</c:v>
                </c:pt>
                <c:pt idx="1341">
                  <c:v>2.9065065511630454E-2</c:v>
                </c:pt>
                <c:pt idx="1342">
                  <c:v>2.9065522433364965E-2</c:v>
                </c:pt>
                <c:pt idx="1343">
                  <c:v>2.9065979355099476E-2</c:v>
                </c:pt>
                <c:pt idx="1344">
                  <c:v>2.906643627683398E-2</c:v>
                </c:pt>
                <c:pt idx="1345">
                  <c:v>2.9066893198568491E-2</c:v>
                </c:pt>
                <c:pt idx="1346">
                  <c:v>2.9067350120303002E-2</c:v>
                </c:pt>
                <c:pt idx="1347">
                  <c:v>2.906780704203751E-2</c:v>
                </c:pt>
                <c:pt idx="1348">
                  <c:v>2.9068263963772021E-2</c:v>
                </c:pt>
                <c:pt idx="1349">
                  <c:v>2.9068720885506532E-2</c:v>
                </c:pt>
                <c:pt idx="1350">
                  <c:v>2.9069177807241036E-2</c:v>
                </c:pt>
                <c:pt idx="1351">
                  <c:v>2.9069634728975547E-2</c:v>
                </c:pt>
                <c:pt idx="1352">
                  <c:v>2.9070091650710058E-2</c:v>
                </c:pt>
                <c:pt idx="1353">
                  <c:v>2.9070548572444566E-2</c:v>
                </c:pt>
                <c:pt idx="1354">
                  <c:v>2.9071005494179077E-2</c:v>
                </c:pt>
                <c:pt idx="1355">
                  <c:v>2.9071462415913584E-2</c:v>
                </c:pt>
                <c:pt idx="1356">
                  <c:v>2.9071919337648092E-2</c:v>
                </c:pt>
                <c:pt idx="1357">
                  <c:v>2.9072376259382603E-2</c:v>
                </c:pt>
                <c:pt idx="1358">
                  <c:v>2.9072833181117114E-2</c:v>
                </c:pt>
                <c:pt idx="1359">
                  <c:v>2.9073290102851621E-2</c:v>
                </c:pt>
                <c:pt idx="1360">
                  <c:v>2.9073747024586129E-2</c:v>
                </c:pt>
                <c:pt idx="1361">
                  <c:v>2.907420394632064E-2</c:v>
                </c:pt>
                <c:pt idx="1362">
                  <c:v>2.8153543095113351E-2</c:v>
                </c:pt>
                <c:pt idx="1363">
                  <c:v>2.9075117789789658E-2</c:v>
                </c:pt>
                <c:pt idx="1364">
                  <c:v>2.9075574711524169E-2</c:v>
                </c:pt>
                <c:pt idx="1365">
                  <c:v>2.9076031633258677E-2</c:v>
                </c:pt>
                <c:pt idx="1366">
                  <c:v>2.9076488554993184E-2</c:v>
                </c:pt>
                <c:pt idx="1367">
                  <c:v>2.9076945476727695E-2</c:v>
                </c:pt>
                <c:pt idx="1368">
                  <c:v>2.9077402398462203E-2</c:v>
                </c:pt>
                <c:pt idx="1369">
                  <c:v>2.9077859320196714E-2</c:v>
                </c:pt>
                <c:pt idx="1370">
                  <c:v>2.9078316241931225E-2</c:v>
                </c:pt>
                <c:pt idx="1371">
                  <c:v>2.9078773163665729E-2</c:v>
                </c:pt>
                <c:pt idx="1372">
                  <c:v>2.907923008540024E-2</c:v>
                </c:pt>
                <c:pt idx="1373">
                  <c:v>2.8158569234192955E-2</c:v>
                </c:pt>
                <c:pt idx="1374">
                  <c:v>2.8159026155927462E-2</c:v>
                </c:pt>
                <c:pt idx="1375">
                  <c:v>2.908060085060377E-2</c:v>
                </c:pt>
                <c:pt idx="1376">
                  <c:v>2.8159939999396481E-2</c:v>
                </c:pt>
                <c:pt idx="1377">
                  <c:v>2.8160396921130988E-2</c:v>
                </c:pt>
                <c:pt idx="1378">
                  <c:v>2.9081971615807296E-2</c:v>
                </c:pt>
                <c:pt idx="1379">
                  <c:v>2.816131076460001E-2</c:v>
                </c:pt>
                <c:pt idx="1380">
                  <c:v>2.8161767686334514E-2</c:v>
                </c:pt>
                <c:pt idx="1381">
                  <c:v>2.8162224608069025E-2</c:v>
                </c:pt>
                <c:pt idx="1382">
                  <c:v>2.8162681529803536E-2</c:v>
                </c:pt>
                <c:pt idx="1383">
                  <c:v>2.8163138451538044E-2</c:v>
                </c:pt>
                <c:pt idx="1384">
                  <c:v>2.8163595373272555E-2</c:v>
                </c:pt>
                <c:pt idx="1385">
                  <c:v>2.8164052295007066E-2</c:v>
                </c:pt>
                <c:pt idx="1386">
                  <c:v>2.908562698968337E-2</c:v>
                </c:pt>
                <c:pt idx="1387">
                  <c:v>2.8164966138476081E-2</c:v>
                </c:pt>
                <c:pt idx="1388">
                  <c:v>2.7244305287268795E-2</c:v>
                </c:pt>
                <c:pt idx="1389">
                  <c:v>3.1850351073712285E-2</c:v>
                </c:pt>
                <c:pt idx="1390">
                  <c:v>3.1850807995446796E-2</c:v>
                </c:pt>
                <c:pt idx="1391">
                  <c:v>3.1851264917181307E-2</c:v>
                </c:pt>
                <c:pt idx="1392">
                  <c:v>3.0930604065974015E-2</c:v>
                </c:pt>
                <c:pt idx="1393">
                  <c:v>3.0931060987708526E-2</c:v>
                </c:pt>
                <c:pt idx="1394">
                  <c:v>3.001040013650124E-2</c:v>
                </c:pt>
                <c:pt idx="1395">
                  <c:v>2.9089739285293952E-2</c:v>
                </c:pt>
                <c:pt idx="1396">
                  <c:v>2.8169078434086666E-2</c:v>
                </c:pt>
                <c:pt idx="1397">
                  <c:v>2.8169535355821177E-2</c:v>
                </c:pt>
                <c:pt idx="1398">
                  <c:v>2.8169992277555681E-2</c:v>
                </c:pt>
                <c:pt idx="1399">
                  <c:v>2.7249331426348396E-2</c:v>
                </c:pt>
                <c:pt idx="1400">
                  <c:v>2.5407538340362489E-2</c:v>
                </c:pt>
                <c:pt idx="1401">
                  <c:v>2.5407995262096996E-2</c:v>
                </c:pt>
                <c:pt idx="1402">
                  <c:v>2.5408452183831504E-2</c:v>
                </c:pt>
                <c:pt idx="1403">
                  <c:v>2.4487791332624218E-2</c:v>
                </c:pt>
                <c:pt idx="1404">
                  <c:v>2.5409366027300522E-2</c:v>
                </c:pt>
                <c:pt idx="1405">
                  <c:v>2.5409822949035033E-2</c:v>
                </c:pt>
                <c:pt idx="1406">
                  <c:v>2.6331412105548166E-2</c:v>
                </c:pt>
                <c:pt idx="1407">
                  <c:v>2.7252986800224466E-2</c:v>
                </c:pt>
                <c:pt idx="1408">
                  <c:v>2.7253443721958977E-2</c:v>
                </c:pt>
                <c:pt idx="1409">
                  <c:v>2.6332782870751695E-2</c:v>
                </c:pt>
                <c:pt idx="1410">
                  <c:v>2.6333239792486203E-2</c:v>
                </c:pt>
                <c:pt idx="1411">
                  <c:v>2.5412564479442089E-2</c:v>
                </c:pt>
                <c:pt idx="1412">
                  <c:v>2.44919036282348E-2</c:v>
                </c:pt>
                <c:pt idx="1413">
                  <c:v>2.4492360549969307E-2</c:v>
                </c:pt>
                <c:pt idx="1414">
                  <c:v>2.3571699698762025E-2</c:v>
                </c:pt>
                <c:pt idx="1415">
                  <c:v>2.4493274393438329E-2</c:v>
                </c:pt>
                <c:pt idx="1416">
                  <c:v>2.4493731315172834E-2</c:v>
                </c:pt>
                <c:pt idx="1417">
                  <c:v>2.3573070463965552E-2</c:v>
                </c:pt>
                <c:pt idx="1418">
                  <c:v>2.3573527385700063E-2</c:v>
                </c:pt>
                <c:pt idx="1419">
                  <c:v>2.357398430743457E-2</c:v>
                </c:pt>
                <c:pt idx="1420">
                  <c:v>2.2653323456227281E-2</c:v>
                </c:pt>
                <c:pt idx="1421">
                  <c:v>2.2653780377961792E-2</c:v>
                </c:pt>
                <c:pt idx="1422">
                  <c:v>2.17331195267545E-2</c:v>
                </c:pt>
                <c:pt idx="1423">
                  <c:v>2.1733576448489011E-2</c:v>
                </c:pt>
                <c:pt idx="1424">
                  <c:v>2.2655151143165322E-2</c:v>
                </c:pt>
                <c:pt idx="1425">
                  <c:v>2.3576725837841626E-2</c:v>
                </c:pt>
                <c:pt idx="1426">
                  <c:v>2.2656064986634337E-2</c:v>
                </c:pt>
                <c:pt idx="1427">
                  <c:v>2.3577639681310644E-2</c:v>
                </c:pt>
                <c:pt idx="1428">
                  <c:v>2.3578096603045152E-2</c:v>
                </c:pt>
                <c:pt idx="1429">
                  <c:v>2.2657435751837866E-2</c:v>
                </c:pt>
                <c:pt idx="1430">
                  <c:v>2.2657892673572377E-2</c:v>
                </c:pt>
                <c:pt idx="1431">
                  <c:v>2.1737231822365085E-2</c:v>
                </c:pt>
                <c:pt idx="1432">
                  <c:v>2.2658806517041392E-2</c:v>
                </c:pt>
                <c:pt idx="1433">
                  <c:v>2.1738145665834107E-2</c:v>
                </c:pt>
                <c:pt idx="1434">
                  <c:v>2.1738602587568611E-2</c:v>
                </c:pt>
                <c:pt idx="1435">
                  <c:v>2.1739059509303122E-2</c:v>
                </c:pt>
                <c:pt idx="1436">
                  <c:v>2.173951643103763E-2</c:v>
                </c:pt>
                <c:pt idx="1437">
                  <c:v>2.1739973352772141E-2</c:v>
                </c:pt>
                <c:pt idx="1438">
                  <c:v>2.1740430274506652E-2</c:v>
                </c:pt>
                <c:pt idx="1439">
                  <c:v>2.1740887196241163E-2</c:v>
                </c:pt>
                <c:pt idx="1440">
                  <c:v>2.1741344117975667E-2</c:v>
                </c:pt>
                <c:pt idx="1441">
                  <c:v>2.1741801039710178E-2</c:v>
                </c:pt>
                <c:pt idx="1442">
                  <c:v>2.1742257961444685E-2</c:v>
                </c:pt>
                <c:pt idx="1443">
                  <c:v>2.1742714883179196E-2</c:v>
                </c:pt>
                <c:pt idx="1444">
                  <c:v>2.1743171804913707E-2</c:v>
                </c:pt>
                <c:pt idx="1445">
                  <c:v>2.1743628726648211E-2</c:v>
                </c:pt>
                <c:pt idx="1446">
                  <c:v>2.0822967875440929E-2</c:v>
                </c:pt>
                <c:pt idx="1447">
                  <c:v>2.082342479717544E-2</c:v>
                </c:pt>
                <c:pt idx="1448">
                  <c:v>2.0823881718909951E-2</c:v>
                </c:pt>
                <c:pt idx="1449">
                  <c:v>2.0824338640644455E-2</c:v>
                </c:pt>
                <c:pt idx="1450">
                  <c:v>1.990367778943717E-2</c:v>
                </c:pt>
                <c:pt idx="1451">
                  <c:v>2.0825252484113477E-2</c:v>
                </c:pt>
                <c:pt idx="1452">
                  <c:v>1.9904591632906189E-2</c:v>
                </c:pt>
                <c:pt idx="1453">
                  <c:v>2.0826166327582496E-2</c:v>
                </c:pt>
                <c:pt idx="1454">
                  <c:v>2.0826623249317E-2</c:v>
                </c:pt>
                <c:pt idx="1455">
                  <c:v>2.0827080171051511E-2</c:v>
                </c:pt>
                <c:pt idx="1456">
                  <c:v>2.0827537092786022E-2</c:v>
                </c:pt>
                <c:pt idx="1457">
                  <c:v>2.082799401452053E-2</c:v>
                </c:pt>
                <c:pt idx="1458">
                  <c:v>1.9907333163313241E-2</c:v>
                </c:pt>
                <c:pt idx="1459">
                  <c:v>2.0828907857989552E-2</c:v>
                </c:pt>
                <c:pt idx="1460">
                  <c:v>1.9908247006782259E-2</c:v>
                </c:pt>
                <c:pt idx="1461">
                  <c:v>1.990870392851677E-2</c:v>
                </c:pt>
                <c:pt idx="1462">
                  <c:v>1.9909160850251281E-2</c:v>
                </c:pt>
                <c:pt idx="1463">
                  <c:v>1.8988499999043989E-2</c:v>
                </c:pt>
                <c:pt idx="1464">
                  <c:v>1.89889569207785E-2</c:v>
                </c:pt>
                <c:pt idx="1465">
                  <c:v>1.8989413842513011E-2</c:v>
                </c:pt>
                <c:pt idx="1466">
                  <c:v>1.8989870764247518E-2</c:v>
                </c:pt>
                <c:pt idx="1467">
                  <c:v>1.8990327685982026E-2</c:v>
                </c:pt>
                <c:pt idx="1468">
                  <c:v>1.8990784607716537E-2</c:v>
                </c:pt>
                <c:pt idx="1469">
                  <c:v>1.9912359302392841E-2</c:v>
                </c:pt>
                <c:pt idx="1470">
                  <c:v>1.8991698451185555E-2</c:v>
                </c:pt>
                <c:pt idx="1471">
                  <c:v>1.9913273145861863E-2</c:v>
                </c:pt>
                <c:pt idx="1472">
                  <c:v>1.8992612294654574E-2</c:v>
                </c:pt>
                <c:pt idx="1473">
                  <c:v>1.9914186989330881E-2</c:v>
                </c:pt>
                <c:pt idx="1474">
                  <c:v>1.9914643911065393E-2</c:v>
                </c:pt>
                <c:pt idx="1475">
                  <c:v>1.89939830598581E-2</c:v>
                </c:pt>
                <c:pt idx="1476">
                  <c:v>1.8994439981592611E-2</c:v>
                </c:pt>
                <c:pt idx="1477">
                  <c:v>1.8994896903327122E-2</c:v>
                </c:pt>
                <c:pt idx="1478">
                  <c:v>1.8995353825061626E-2</c:v>
                </c:pt>
                <c:pt idx="1479">
                  <c:v>1.8995810746796137E-2</c:v>
                </c:pt>
                <c:pt idx="1480">
                  <c:v>1.8996267668530648E-2</c:v>
                </c:pt>
                <c:pt idx="1481">
                  <c:v>1.8075592355486534E-2</c:v>
                </c:pt>
                <c:pt idx="1482">
                  <c:v>1.8076049277221045E-2</c:v>
                </c:pt>
                <c:pt idx="1483">
                  <c:v>1.8076506198955556E-2</c:v>
                </c:pt>
                <c:pt idx="1484">
                  <c:v>1.8076963120690064E-2</c:v>
                </c:pt>
                <c:pt idx="1485">
                  <c:v>1.8077420042424575E-2</c:v>
                </c:pt>
                <c:pt idx="1486">
                  <c:v>1.8999009198937704E-2</c:v>
                </c:pt>
                <c:pt idx="1487">
                  <c:v>1.807833388589359E-2</c:v>
                </c:pt>
                <c:pt idx="1488">
                  <c:v>1.8078790807628101E-2</c:v>
                </c:pt>
                <c:pt idx="1489">
                  <c:v>1.8079247729362612E-2</c:v>
                </c:pt>
                <c:pt idx="1490">
                  <c:v>1.8079704651097119E-2</c:v>
                </c:pt>
                <c:pt idx="1491">
                  <c:v>1.808016157283163E-2</c:v>
                </c:pt>
                <c:pt idx="1492">
                  <c:v>1.8080618494566141E-2</c:v>
                </c:pt>
                <c:pt idx="1493">
                  <c:v>1.8081075416300645E-2</c:v>
                </c:pt>
                <c:pt idx="1494">
                  <c:v>1.8081532338035156E-2</c:v>
                </c:pt>
                <c:pt idx="1495">
                  <c:v>1.7160871486827871E-2</c:v>
                </c:pt>
                <c:pt idx="1496">
                  <c:v>1.7161328408562375E-2</c:v>
                </c:pt>
                <c:pt idx="1497">
                  <c:v>1.7161785330296886E-2</c:v>
                </c:pt>
                <c:pt idx="1498">
                  <c:v>1.7162242252031397E-2</c:v>
                </c:pt>
                <c:pt idx="1499">
                  <c:v>1.7162699173765904E-2</c:v>
                </c:pt>
                <c:pt idx="1500">
                  <c:v>1.7163156095500415E-2</c:v>
                </c:pt>
                <c:pt idx="1501">
                  <c:v>1.7163613017234926E-2</c:v>
                </c:pt>
                <c:pt idx="1502">
                  <c:v>1.7164069938969431E-2</c:v>
                </c:pt>
                <c:pt idx="1503">
                  <c:v>1.7164526860703942E-2</c:v>
                </c:pt>
                <c:pt idx="1504">
                  <c:v>1.7164983782438453E-2</c:v>
                </c:pt>
                <c:pt idx="1505">
                  <c:v>1.716544070417296E-2</c:v>
                </c:pt>
                <c:pt idx="1506">
                  <c:v>1.8087015398849268E-2</c:v>
                </c:pt>
                <c:pt idx="1507">
                  <c:v>1.8087472320583779E-2</c:v>
                </c:pt>
                <c:pt idx="1508">
                  <c:v>1.7166811469376486E-2</c:v>
                </c:pt>
                <c:pt idx="1509">
                  <c:v>1.7167268391110997E-2</c:v>
                </c:pt>
                <c:pt idx="1510">
                  <c:v>1.7167725312845508E-2</c:v>
                </c:pt>
                <c:pt idx="1511">
                  <c:v>1.6247064461638223E-2</c:v>
                </c:pt>
                <c:pt idx="1512">
                  <c:v>1.624752138337273E-2</c:v>
                </c:pt>
                <c:pt idx="1513">
                  <c:v>1.6247978305107238E-2</c:v>
                </c:pt>
                <c:pt idx="1514">
                  <c:v>1.6248435226841749E-2</c:v>
                </c:pt>
                <c:pt idx="1515">
                  <c:v>1.7170009921518053E-2</c:v>
                </c:pt>
                <c:pt idx="1516">
                  <c:v>1.6249349070310767E-2</c:v>
                </c:pt>
                <c:pt idx="1517">
                  <c:v>1.6249805992045275E-2</c:v>
                </c:pt>
                <c:pt idx="1518">
                  <c:v>1.6250262913779786E-2</c:v>
                </c:pt>
                <c:pt idx="1519">
                  <c:v>1.717183760845609E-2</c:v>
                </c:pt>
                <c:pt idx="1520">
                  <c:v>1.7172294530190597E-2</c:v>
                </c:pt>
                <c:pt idx="1521">
                  <c:v>1.7172751451925108E-2</c:v>
                </c:pt>
                <c:pt idx="1522">
                  <c:v>1.7173208373659619E-2</c:v>
                </c:pt>
                <c:pt idx="1523">
                  <c:v>1.6252547522452331E-2</c:v>
                </c:pt>
                <c:pt idx="1524">
                  <c:v>1.7174122217128635E-2</c:v>
                </c:pt>
                <c:pt idx="1525">
                  <c:v>1.7174579138863146E-2</c:v>
                </c:pt>
                <c:pt idx="1526">
                  <c:v>1.625391828765586E-2</c:v>
                </c:pt>
                <c:pt idx="1527">
                  <c:v>1.5333257436448573E-2</c:v>
                </c:pt>
                <c:pt idx="1528">
                  <c:v>1.533371435818308E-2</c:v>
                </c:pt>
                <c:pt idx="1529">
                  <c:v>1.5334171279917591E-2</c:v>
                </c:pt>
                <c:pt idx="1530">
                  <c:v>1.6255745974593897E-2</c:v>
                </c:pt>
                <c:pt idx="1531">
                  <c:v>1.5335085123386608E-2</c:v>
                </c:pt>
                <c:pt idx="1532">
                  <c:v>1.5335542045121119E-2</c:v>
                </c:pt>
                <c:pt idx="1533">
                  <c:v>1.5335998966855629E-2</c:v>
                </c:pt>
                <c:pt idx="1534">
                  <c:v>1.6257573661531931E-2</c:v>
                </c:pt>
                <c:pt idx="1535">
                  <c:v>1.6258030583266442E-2</c:v>
                </c:pt>
                <c:pt idx="1536">
                  <c:v>1.6258487505000953E-2</c:v>
                </c:pt>
                <c:pt idx="1537">
                  <c:v>1.625894442673546E-2</c:v>
                </c:pt>
                <c:pt idx="1538">
                  <c:v>1.6259401348469971E-2</c:v>
                </c:pt>
                <c:pt idx="1539">
                  <c:v>1.6259858270204479E-2</c:v>
                </c:pt>
                <c:pt idx="1540">
                  <c:v>1.6260315191938986E-2</c:v>
                </c:pt>
                <c:pt idx="1541">
                  <c:v>1.5339654340731703E-2</c:v>
                </c:pt>
                <c:pt idx="1542">
                  <c:v>1.534011126246621E-2</c:v>
                </c:pt>
                <c:pt idx="1543">
                  <c:v>1.534056818420072E-2</c:v>
                </c:pt>
                <c:pt idx="1544">
                  <c:v>1.5341025105935231E-2</c:v>
                </c:pt>
                <c:pt idx="1545">
                  <c:v>1.5341482027669738E-2</c:v>
                </c:pt>
                <c:pt idx="1546">
                  <c:v>1.4420821176462449E-2</c:v>
                </c:pt>
                <c:pt idx="1547">
                  <c:v>1.5342395871138758E-2</c:v>
                </c:pt>
                <c:pt idx="1548">
                  <c:v>1.5342852792873266E-2</c:v>
                </c:pt>
                <c:pt idx="1549">
                  <c:v>1.4422191941665977E-2</c:v>
                </c:pt>
                <c:pt idx="1550">
                  <c:v>1.5343766636342286E-2</c:v>
                </c:pt>
                <c:pt idx="1551">
                  <c:v>1.626534133101859E-2</c:v>
                </c:pt>
                <c:pt idx="1552">
                  <c:v>1.5344680479811303E-2</c:v>
                </c:pt>
                <c:pt idx="1553">
                  <c:v>1.6266255174487609E-2</c:v>
                </c:pt>
                <c:pt idx="1554">
                  <c:v>1.5345594323280322E-2</c:v>
                </c:pt>
                <c:pt idx="1555">
                  <c:v>1.5346051245014831E-2</c:v>
                </c:pt>
                <c:pt idx="1556">
                  <c:v>1.5346508166749342E-2</c:v>
                </c:pt>
                <c:pt idx="1557">
                  <c:v>1.5346965088483849E-2</c:v>
                </c:pt>
                <c:pt idx="1558">
                  <c:v>1.5347422010218359E-2</c:v>
                </c:pt>
                <c:pt idx="1559">
                  <c:v>1.5347878931952868E-2</c:v>
                </c:pt>
                <c:pt idx="1560">
                  <c:v>1.5348335853687377E-2</c:v>
                </c:pt>
                <c:pt idx="1561">
                  <c:v>1.4427675002480088E-2</c:v>
                </c:pt>
                <c:pt idx="1562">
                  <c:v>1.5349249697156394E-2</c:v>
                </c:pt>
                <c:pt idx="1563">
                  <c:v>1.4428588845949107E-2</c:v>
                </c:pt>
                <c:pt idx="1564">
                  <c:v>1.4429045767683616E-2</c:v>
                </c:pt>
                <c:pt idx="1565">
                  <c:v>1.5350620462359924E-2</c:v>
                </c:pt>
                <c:pt idx="1566">
                  <c:v>1.4429959611152635E-2</c:v>
                </c:pt>
                <c:pt idx="1567">
                  <c:v>1.535153430582894E-2</c:v>
                </c:pt>
                <c:pt idx="1568">
                  <c:v>1.535199122756345E-2</c:v>
                </c:pt>
                <c:pt idx="1569">
                  <c:v>1.5352448149297961E-2</c:v>
                </c:pt>
                <c:pt idx="1570">
                  <c:v>1.5352905071032468E-2</c:v>
                </c:pt>
                <c:pt idx="1571">
                  <c:v>1.6274479765708776E-2</c:v>
                </c:pt>
                <c:pt idx="1572">
                  <c:v>1.5353818914501488E-2</c:v>
                </c:pt>
                <c:pt idx="1573">
                  <c:v>1.5354275836235996E-2</c:v>
                </c:pt>
                <c:pt idx="1574">
                  <c:v>1.5354732757970505E-2</c:v>
                </c:pt>
                <c:pt idx="1575">
                  <c:v>1.5355189679705016E-2</c:v>
                </c:pt>
                <c:pt idx="1576">
                  <c:v>1.4434528828497727E-2</c:v>
                </c:pt>
                <c:pt idx="1577">
                  <c:v>1.5356103523174033E-2</c:v>
                </c:pt>
                <c:pt idx="1578">
                  <c:v>1.4435442671966746E-2</c:v>
                </c:pt>
                <c:pt idx="1579">
                  <c:v>1.4435899593701253E-2</c:v>
                </c:pt>
                <c:pt idx="1580">
                  <c:v>1.4436356515435763E-2</c:v>
                </c:pt>
                <c:pt idx="1581">
                  <c:v>1.4436813437170274E-2</c:v>
                </c:pt>
                <c:pt idx="1582">
                  <c:v>1.4437270358904781E-2</c:v>
                </c:pt>
                <c:pt idx="1583">
                  <c:v>1.443772728063929E-2</c:v>
                </c:pt>
                <c:pt idx="1584">
                  <c:v>1.4438184202373801E-2</c:v>
                </c:pt>
                <c:pt idx="1585">
                  <c:v>1.5359758897050107E-2</c:v>
                </c:pt>
                <c:pt idx="1586">
                  <c:v>1.5360215818784616E-2</c:v>
                </c:pt>
                <c:pt idx="1587">
                  <c:v>1.5360672740519126E-2</c:v>
                </c:pt>
                <c:pt idx="1588">
                  <c:v>1.5361129662253635E-2</c:v>
                </c:pt>
                <c:pt idx="1589">
                  <c:v>1.5361586583988144E-2</c:v>
                </c:pt>
                <c:pt idx="1590">
                  <c:v>1.4440925732780857E-2</c:v>
                </c:pt>
                <c:pt idx="1591">
                  <c:v>1.5362500427457163E-2</c:v>
                </c:pt>
                <c:pt idx="1592">
                  <c:v>1.4441839576249874E-2</c:v>
                </c:pt>
                <c:pt idx="1593">
                  <c:v>1.4442296497984385E-2</c:v>
                </c:pt>
                <c:pt idx="1594">
                  <c:v>1.5363871192660691E-2</c:v>
                </c:pt>
                <c:pt idx="1595">
                  <c:v>1.4443210341453402E-2</c:v>
                </c:pt>
                <c:pt idx="1596">
                  <c:v>1.4443667263187911E-2</c:v>
                </c:pt>
                <c:pt idx="1597">
                  <c:v>1.5365241957864218E-2</c:v>
                </c:pt>
                <c:pt idx="1598">
                  <c:v>1.444458110665693E-2</c:v>
                </c:pt>
                <c:pt idx="1599">
                  <c:v>1.5366155801333237E-2</c:v>
                </c:pt>
                <c:pt idx="1600">
                  <c:v>1.5366612723067746E-2</c:v>
                </c:pt>
                <c:pt idx="1601">
                  <c:v>1.4445951871860457E-2</c:v>
                </c:pt>
                <c:pt idx="1602">
                  <c:v>1.4446408793594967E-2</c:v>
                </c:pt>
                <c:pt idx="1603">
                  <c:v>1.5367983488271274E-2</c:v>
                </c:pt>
                <c:pt idx="1604">
                  <c:v>1.5368440410005782E-2</c:v>
                </c:pt>
                <c:pt idx="1605">
                  <c:v>1.4447779558798494E-2</c:v>
                </c:pt>
                <c:pt idx="1606">
                  <c:v>1.5369354253474802E-2</c:v>
                </c:pt>
                <c:pt idx="1607">
                  <c:v>1.4448693402267511E-2</c:v>
                </c:pt>
                <c:pt idx="1608">
                  <c:v>1.537026809694382E-2</c:v>
                </c:pt>
                <c:pt idx="1609">
                  <c:v>1.537072501867833E-2</c:v>
                </c:pt>
                <c:pt idx="1610">
                  <c:v>1.4450064167471039E-2</c:v>
                </c:pt>
                <c:pt idx="1611">
                  <c:v>1.445052108920555E-2</c:v>
                </c:pt>
                <c:pt idx="1612">
                  <c:v>1.4450978010940059E-2</c:v>
                </c:pt>
                <c:pt idx="1613">
                  <c:v>1.4451434932674567E-2</c:v>
                </c:pt>
                <c:pt idx="1614">
                  <c:v>1.4451891854409078E-2</c:v>
                </c:pt>
                <c:pt idx="1615">
                  <c:v>1.4452348776143587E-2</c:v>
                </c:pt>
                <c:pt idx="1616">
                  <c:v>1.4452805697878095E-2</c:v>
                </c:pt>
                <c:pt idx="1617">
                  <c:v>1.4453262619612606E-2</c:v>
                </c:pt>
                <c:pt idx="1618">
                  <c:v>1.4453719541347115E-2</c:v>
                </c:pt>
                <c:pt idx="1619">
                  <c:v>1.4454176463081623E-2</c:v>
                </c:pt>
                <c:pt idx="1620">
                  <c:v>1.4454633384816134E-2</c:v>
                </c:pt>
                <c:pt idx="1621">
                  <c:v>1.4455090306550641E-2</c:v>
                </c:pt>
                <c:pt idx="1622">
                  <c:v>1.445554722828515E-2</c:v>
                </c:pt>
                <c:pt idx="1623">
                  <c:v>1.4456004150019661E-2</c:v>
                </c:pt>
                <c:pt idx="1624">
                  <c:v>1.4456461071754169E-2</c:v>
                </c:pt>
                <c:pt idx="1625">
                  <c:v>1.4456917993488678E-2</c:v>
                </c:pt>
                <c:pt idx="1626">
                  <c:v>1.4457374915223189E-2</c:v>
                </c:pt>
                <c:pt idx="1627">
                  <c:v>1.4457831836957697E-2</c:v>
                </c:pt>
                <c:pt idx="1628">
                  <c:v>1.4458288758692206E-2</c:v>
                </c:pt>
                <c:pt idx="1629">
                  <c:v>1.4458745680426717E-2</c:v>
                </c:pt>
                <c:pt idx="1630">
                  <c:v>1.353808482921943E-2</c:v>
                </c:pt>
                <c:pt idx="1631">
                  <c:v>1.4459659523895734E-2</c:v>
                </c:pt>
                <c:pt idx="1632">
                  <c:v>1.4460116445630245E-2</c:v>
                </c:pt>
                <c:pt idx="1633">
                  <c:v>1.4460573367364752E-2</c:v>
                </c:pt>
                <c:pt idx="1634">
                  <c:v>1.4461030289099262E-2</c:v>
                </c:pt>
                <c:pt idx="1635">
                  <c:v>1.5382604983775569E-2</c:v>
                </c:pt>
                <c:pt idx="1636">
                  <c:v>1.446194413256828E-2</c:v>
                </c:pt>
                <c:pt idx="1637">
                  <c:v>1.4462401054302789E-2</c:v>
                </c:pt>
                <c:pt idx="1638">
                  <c:v>1.5383975748979097E-2</c:v>
                </c:pt>
                <c:pt idx="1639">
                  <c:v>1.4463314897771808E-2</c:v>
                </c:pt>
                <c:pt idx="1640">
                  <c:v>1.4463771819506317E-2</c:v>
                </c:pt>
                <c:pt idx="1641">
                  <c:v>1.4464228741240827E-2</c:v>
                </c:pt>
                <c:pt idx="1642">
                  <c:v>1.4464685662975336E-2</c:v>
                </c:pt>
                <c:pt idx="1643">
                  <c:v>1.4465142584709845E-2</c:v>
                </c:pt>
                <c:pt idx="1644">
                  <c:v>1.4465599506444354E-2</c:v>
                </c:pt>
                <c:pt idx="1645">
                  <c:v>1.4466056428178864E-2</c:v>
                </c:pt>
                <c:pt idx="1646">
                  <c:v>1.4466513349913373E-2</c:v>
                </c:pt>
                <c:pt idx="1647">
                  <c:v>1.3545852498706086E-2</c:v>
                </c:pt>
                <c:pt idx="1648">
                  <c:v>1.4467427193382391E-2</c:v>
                </c:pt>
                <c:pt idx="1649">
                  <c:v>1.4467884115116899E-2</c:v>
                </c:pt>
                <c:pt idx="1650">
                  <c:v>1.446834103685141E-2</c:v>
                </c:pt>
                <c:pt idx="1651">
                  <c:v>1.4468797958585919E-2</c:v>
                </c:pt>
                <c:pt idx="1652">
                  <c:v>1.4469254880320427E-2</c:v>
                </c:pt>
                <c:pt idx="1653">
                  <c:v>1.4469711802054938E-2</c:v>
                </c:pt>
                <c:pt idx="1654">
                  <c:v>1.4470168723789447E-2</c:v>
                </c:pt>
                <c:pt idx="1655">
                  <c:v>1.4470625645523955E-2</c:v>
                </c:pt>
                <c:pt idx="1656">
                  <c:v>1.4471082567258466E-2</c:v>
                </c:pt>
                <c:pt idx="1657">
                  <c:v>1.4471539488992975E-2</c:v>
                </c:pt>
                <c:pt idx="1658">
                  <c:v>1.4471996410727482E-2</c:v>
                </c:pt>
                <c:pt idx="1659">
                  <c:v>1.4472453332461993E-2</c:v>
                </c:pt>
                <c:pt idx="1660">
                  <c:v>1.4472910254196503E-2</c:v>
                </c:pt>
                <c:pt idx="1661">
                  <c:v>1.447336717593101E-2</c:v>
                </c:pt>
                <c:pt idx="1662">
                  <c:v>1.4473824097665521E-2</c:v>
                </c:pt>
                <c:pt idx="1663">
                  <c:v>1.447428101940003E-2</c:v>
                </c:pt>
                <c:pt idx="1664">
                  <c:v>1.4474737941134538E-2</c:v>
                </c:pt>
                <c:pt idx="1665">
                  <c:v>1.3554077089927251E-2</c:v>
                </c:pt>
                <c:pt idx="1666">
                  <c:v>1.4475651784603557E-2</c:v>
                </c:pt>
                <c:pt idx="1667">
                  <c:v>1.4476108706338066E-2</c:v>
                </c:pt>
                <c:pt idx="1668">
                  <c:v>1.4476565628072575E-2</c:v>
                </c:pt>
                <c:pt idx="1669">
                  <c:v>1.4477022549807084E-2</c:v>
                </c:pt>
                <c:pt idx="1670">
                  <c:v>1.4477479471541594E-2</c:v>
                </c:pt>
                <c:pt idx="1671">
                  <c:v>1.4477936393276105E-2</c:v>
                </c:pt>
                <c:pt idx="1672">
                  <c:v>1.4478393315010612E-2</c:v>
                </c:pt>
                <c:pt idx="1673">
                  <c:v>1.4478850236745121E-2</c:v>
                </c:pt>
                <c:pt idx="1674">
                  <c:v>1.4479307158479631E-2</c:v>
                </c:pt>
                <c:pt idx="1675">
                  <c:v>1.447976408021414E-2</c:v>
                </c:pt>
                <c:pt idx="1676">
                  <c:v>1.4480221001948649E-2</c:v>
                </c:pt>
                <c:pt idx="1677">
                  <c:v>1.4480677923683157E-2</c:v>
                </c:pt>
                <c:pt idx="1678">
                  <c:v>1.4481134845417668E-2</c:v>
                </c:pt>
                <c:pt idx="1679">
                  <c:v>1.4481591767152177E-2</c:v>
                </c:pt>
                <c:pt idx="1680">
                  <c:v>1.4482048688886685E-2</c:v>
                </c:pt>
                <c:pt idx="1681">
                  <c:v>1.4482505610621196E-2</c:v>
                </c:pt>
                <c:pt idx="1682">
                  <c:v>1.4482962532355705E-2</c:v>
                </c:pt>
                <c:pt idx="1683">
                  <c:v>1.4483419454090212E-2</c:v>
                </c:pt>
                <c:pt idx="1684">
                  <c:v>1.4483876375824723E-2</c:v>
                </c:pt>
                <c:pt idx="1685">
                  <c:v>1.4484333297559233E-2</c:v>
                </c:pt>
                <c:pt idx="1686">
                  <c:v>1.448479021929374E-2</c:v>
                </c:pt>
                <c:pt idx="1687">
                  <c:v>1.4485247141028251E-2</c:v>
                </c:pt>
                <c:pt idx="1688">
                  <c:v>1.4485704062762761E-2</c:v>
                </c:pt>
                <c:pt idx="1689">
                  <c:v>1.4486160984497268E-2</c:v>
                </c:pt>
                <c:pt idx="1690">
                  <c:v>1.4486617906231779E-2</c:v>
                </c:pt>
                <c:pt idx="1691">
                  <c:v>1.3565957055024492E-2</c:v>
                </c:pt>
                <c:pt idx="1692">
                  <c:v>1.4487531749700796E-2</c:v>
                </c:pt>
                <c:pt idx="1693">
                  <c:v>1.4487988671435307E-2</c:v>
                </c:pt>
                <c:pt idx="1694">
                  <c:v>1.356732782022802E-2</c:v>
                </c:pt>
                <c:pt idx="1695">
                  <c:v>1.4488902514904324E-2</c:v>
                </c:pt>
                <c:pt idx="1696">
                  <c:v>1.4489359436638835E-2</c:v>
                </c:pt>
                <c:pt idx="1697">
                  <c:v>1.3568698585431548E-2</c:v>
                </c:pt>
                <c:pt idx="1698">
                  <c:v>1.3569155507166055E-2</c:v>
                </c:pt>
                <c:pt idx="1699">
                  <c:v>1.4490730201842363E-2</c:v>
                </c:pt>
                <c:pt idx="1700">
                  <c:v>1.449118712357687E-2</c:v>
                </c:pt>
                <c:pt idx="1701">
                  <c:v>1.4491644045311379E-2</c:v>
                </c:pt>
                <c:pt idx="1702">
                  <c:v>1.449210096704589E-2</c:v>
                </c:pt>
                <c:pt idx="1703">
                  <c:v>1.3571440115838603E-2</c:v>
                </c:pt>
                <c:pt idx="1704">
                  <c:v>1.4493014810514907E-2</c:v>
                </c:pt>
                <c:pt idx="1705">
                  <c:v>1.4493471732249418E-2</c:v>
                </c:pt>
                <c:pt idx="1706">
                  <c:v>1.4493928653983926E-2</c:v>
                </c:pt>
                <c:pt idx="1707">
                  <c:v>1.4494385575718435E-2</c:v>
                </c:pt>
                <c:pt idx="1708">
                  <c:v>1.4494842497452946E-2</c:v>
                </c:pt>
                <c:pt idx="1709">
                  <c:v>1.3574181646245659E-2</c:v>
                </c:pt>
                <c:pt idx="1710">
                  <c:v>1.3574638567980166E-2</c:v>
                </c:pt>
                <c:pt idx="1711">
                  <c:v>1.3575095489714677E-2</c:v>
                </c:pt>
                <c:pt idx="1712">
                  <c:v>1.3575552411449185E-2</c:v>
                </c:pt>
                <c:pt idx="1713">
                  <c:v>1.4497127106125491E-2</c:v>
                </c:pt>
                <c:pt idx="1714">
                  <c:v>1.3576466254918205E-2</c:v>
                </c:pt>
                <c:pt idx="1715">
                  <c:v>1.3576923176652713E-2</c:v>
                </c:pt>
                <c:pt idx="1716">
                  <c:v>1.4498497871329018E-2</c:v>
                </c:pt>
                <c:pt idx="1717">
                  <c:v>1.4498954793063528E-2</c:v>
                </c:pt>
                <c:pt idx="1718">
                  <c:v>1.4499411714798037E-2</c:v>
                </c:pt>
                <c:pt idx="1719">
                  <c:v>1.357875086359075E-2</c:v>
                </c:pt>
                <c:pt idx="1720">
                  <c:v>1.4500325558267056E-2</c:v>
                </c:pt>
                <c:pt idx="1721">
                  <c:v>1.4500782480001565E-2</c:v>
                </c:pt>
                <c:pt idx="1722">
                  <c:v>1.3580121628794278E-2</c:v>
                </c:pt>
                <c:pt idx="1723">
                  <c:v>1.4501696323470583E-2</c:v>
                </c:pt>
                <c:pt idx="1724">
                  <c:v>1.3581035472263296E-2</c:v>
                </c:pt>
                <c:pt idx="1725">
                  <c:v>1.3581492393997805E-2</c:v>
                </c:pt>
                <c:pt idx="1726">
                  <c:v>1.4503067088674111E-2</c:v>
                </c:pt>
                <c:pt idx="1727">
                  <c:v>1.3582406237466824E-2</c:v>
                </c:pt>
                <c:pt idx="1728">
                  <c:v>1.3582863159201333E-2</c:v>
                </c:pt>
                <c:pt idx="1729">
                  <c:v>1.4504437853877639E-2</c:v>
                </c:pt>
                <c:pt idx="1730">
                  <c:v>1.3583777002670352E-2</c:v>
                </c:pt>
                <c:pt idx="1731">
                  <c:v>1.3584233924404861E-2</c:v>
                </c:pt>
                <c:pt idx="1732">
                  <c:v>1.4505808619081167E-2</c:v>
                </c:pt>
                <c:pt idx="1733">
                  <c:v>1.358514776787388E-2</c:v>
                </c:pt>
                <c:pt idx="1734">
                  <c:v>1.4506722462550184E-2</c:v>
                </c:pt>
                <c:pt idx="1735">
                  <c:v>1.4507179384284695E-2</c:v>
                </c:pt>
                <c:pt idx="1736">
                  <c:v>1.4507636306019204E-2</c:v>
                </c:pt>
                <c:pt idx="1737">
                  <c:v>1.3586975454811917E-2</c:v>
                </c:pt>
                <c:pt idx="1738">
                  <c:v>1.4508550149488221E-2</c:v>
                </c:pt>
                <c:pt idx="1739">
                  <c:v>1.3587889298280935E-2</c:v>
                </c:pt>
                <c:pt idx="1740">
                  <c:v>1.4509463992957239E-2</c:v>
                </c:pt>
                <c:pt idx="1741">
                  <c:v>1.3588803141749954E-2</c:v>
                </c:pt>
                <c:pt idx="1742">
                  <c:v>1.3589260063484463E-2</c:v>
                </c:pt>
                <c:pt idx="1743">
                  <c:v>1.3589716985218971E-2</c:v>
                </c:pt>
                <c:pt idx="1744">
                  <c:v>1.3590173906953482E-2</c:v>
                </c:pt>
                <c:pt idx="1745">
                  <c:v>1.3590630828687991E-2</c:v>
                </c:pt>
                <c:pt idx="1746">
                  <c:v>1.3591087750422498E-2</c:v>
                </c:pt>
                <c:pt idx="1747">
                  <c:v>1.4512662445098802E-2</c:v>
                </c:pt>
                <c:pt idx="1748">
                  <c:v>1.4513119366833313E-2</c:v>
                </c:pt>
                <c:pt idx="1749">
                  <c:v>1.3592458515626026E-2</c:v>
                </c:pt>
                <c:pt idx="1750">
                  <c:v>1.451403321030233E-2</c:v>
                </c:pt>
                <c:pt idx="1751">
                  <c:v>1.3593372359095047E-2</c:v>
                </c:pt>
                <c:pt idx="1752">
                  <c:v>1.3593829280829554E-2</c:v>
                </c:pt>
                <c:pt idx="1753">
                  <c:v>1.4515403975505858E-2</c:v>
                </c:pt>
                <c:pt idx="1754">
                  <c:v>1.3594743124298574E-2</c:v>
                </c:pt>
                <c:pt idx="1755">
                  <c:v>1.4516317818974878E-2</c:v>
                </c:pt>
                <c:pt idx="1756">
                  <c:v>1.4516774740709386E-2</c:v>
                </c:pt>
                <c:pt idx="1757">
                  <c:v>1.35961138895021E-2</c:v>
                </c:pt>
                <c:pt idx="1758">
                  <c:v>1.359657081123661E-2</c:v>
                </c:pt>
                <c:pt idx="1759">
                  <c:v>1.3597027732971119E-2</c:v>
                </c:pt>
                <c:pt idx="1760">
                  <c:v>1.3597484654705628E-2</c:v>
                </c:pt>
                <c:pt idx="1761">
                  <c:v>1.3597941576440137E-2</c:v>
                </c:pt>
                <c:pt idx="1762">
                  <c:v>1.4519516271116441E-2</c:v>
                </c:pt>
                <c:pt idx="1763">
                  <c:v>1.3598855419909156E-2</c:v>
                </c:pt>
                <c:pt idx="1764">
                  <c:v>1.3599312341643665E-2</c:v>
                </c:pt>
                <c:pt idx="1765">
                  <c:v>1.3599769263378173E-2</c:v>
                </c:pt>
                <c:pt idx="1766">
                  <c:v>1.3600226185112684E-2</c:v>
                </c:pt>
                <c:pt idx="1767">
                  <c:v>1.4521800879788988E-2</c:v>
                </c:pt>
                <c:pt idx="1768">
                  <c:v>1.3601140028581701E-2</c:v>
                </c:pt>
                <c:pt idx="1769">
                  <c:v>1.3601596950316212E-2</c:v>
                </c:pt>
                <c:pt idx="1770">
                  <c:v>1.3602053872050721E-2</c:v>
                </c:pt>
                <c:pt idx="1771">
                  <c:v>1.3602510793785228E-2</c:v>
                </c:pt>
                <c:pt idx="1772">
                  <c:v>1.3602967715519739E-2</c:v>
                </c:pt>
                <c:pt idx="1773">
                  <c:v>1.3603424637254249E-2</c:v>
                </c:pt>
                <c:pt idx="1774">
                  <c:v>1.3603881558988756E-2</c:v>
                </c:pt>
                <c:pt idx="1775">
                  <c:v>1.2683220707781471E-2</c:v>
                </c:pt>
                <c:pt idx="1776">
                  <c:v>1.3604795402457777E-2</c:v>
                </c:pt>
                <c:pt idx="1777">
                  <c:v>1.3605252324192284E-2</c:v>
                </c:pt>
                <c:pt idx="1778">
                  <c:v>1.2684591472984999E-2</c:v>
                </c:pt>
                <c:pt idx="1779">
                  <c:v>1.3606166167661304E-2</c:v>
                </c:pt>
                <c:pt idx="1780">
                  <c:v>1.3606623089395812E-2</c:v>
                </c:pt>
                <c:pt idx="1781">
                  <c:v>1.3607080011130323E-2</c:v>
                </c:pt>
                <c:pt idx="1782">
                  <c:v>1.3607536932864832E-2</c:v>
                </c:pt>
                <c:pt idx="1783">
                  <c:v>1.360799385459934E-2</c:v>
                </c:pt>
                <c:pt idx="1784">
                  <c:v>1.2687333003392054E-2</c:v>
                </c:pt>
                <c:pt idx="1785">
                  <c:v>1.3608907698068358E-2</c:v>
                </c:pt>
                <c:pt idx="1786">
                  <c:v>1.3609364619802868E-2</c:v>
                </c:pt>
                <c:pt idx="1787">
                  <c:v>1.3609821541537379E-2</c:v>
                </c:pt>
                <c:pt idx="1788">
                  <c:v>1.3610278463271886E-2</c:v>
                </c:pt>
                <c:pt idx="1789">
                  <c:v>1.2689617612064599E-2</c:v>
                </c:pt>
                <c:pt idx="1790">
                  <c:v>1.3611192306740906E-2</c:v>
                </c:pt>
                <c:pt idx="1791">
                  <c:v>1.3611649228475414E-2</c:v>
                </c:pt>
                <c:pt idx="1792">
                  <c:v>1.3612106150209923E-2</c:v>
                </c:pt>
                <c:pt idx="1793">
                  <c:v>1.3612563071944434E-2</c:v>
                </c:pt>
                <c:pt idx="1794">
                  <c:v>1.3613019993678942E-2</c:v>
                </c:pt>
                <c:pt idx="1795">
                  <c:v>1.3613476915413451E-2</c:v>
                </c:pt>
                <c:pt idx="1796">
                  <c:v>1.3613933837147962E-2</c:v>
                </c:pt>
                <c:pt idx="1797">
                  <c:v>1.361439075888247E-2</c:v>
                </c:pt>
                <c:pt idx="1798">
                  <c:v>1.3614847680616979E-2</c:v>
                </c:pt>
                <c:pt idx="1799">
                  <c:v>1.361530460235149E-2</c:v>
                </c:pt>
                <c:pt idx="1800">
                  <c:v>1.3615761524085997E-2</c:v>
                </c:pt>
                <c:pt idx="1801">
                  <c:v>1.3616218445820507E-2</c:v>
                </c:pt>
                <c:pt idx="1802">
                  <c:v>1.3616675367555016E-2</c:v>
                </c:pt>
                <c:pt idx="1803">
                  <c:v>1.3617132289289525E-2</c:v>
                </c:pt>
                <c:pt idx="1804">
                  <c:v>1.3617589211024034E-2</c:v>
                </c:pt>
                <c:pt idx="1805">
                  <c:v>1.3618046132758544E-2</c:v>
                </c:pt>
                <c:pt idx="1806">
                  <c:v>1.3618503054493053E-2</c:v>
                </c:pt>
                <c:pt idx="1807">
                  <c:v>1.3618959976227562E-2</c:v>
                </c:pt>
                <c:pt idx="1808">
                  <c:v>1.3619416897962072E-2</c:v>
                </c:pt>
                <c:pt idx="1809">
                  <c:v>1.3619873819696581E-2</c:v>
                </c:pt>
                <c:pt idx="1810">
                  <c:v>1.2699212968489294E-2</c:v>
                </c:pt>
                <c:pt idx="1811">
                  <c:v>1.3620787663165599E-2</c:v>
                </c:pt>
                <c:pt idx="1812">
                  <c:v>1.3621244584900109E-2</c:v>
                </c:pt>
                <c:pt idx="1813">
                  <c:v>1.3621701506634616E-2</c:v>
                </c:pt>
                <c:pt idx="1814">
                  <c:v>1.3622158428369127E-2</c:v>
                </c:pt>
                <c:pt idx="1815">
                  <c:v>1.3622615350103636E-2</c:v>
                </c:pt>
                <c:pt idx="1816">
                  <c:v>1.3623072271838144E-2</c:v>
                </c:pt>
                <c:pt idx="1817">
                  <c:v>1.3623529193572655E-2</c:v>
                </c:pt>
                <c:pt idx="1818">
                  <c:v>1.3623986115307164E-2</c:v>
                </c:pt>
                <c:pt idx="1819">
                  <c:v>1.3624443037041672E-2</c:v>
                </c:pt>
                <c:pt idx="1820">
                  <c:v>1.3624899958776181E-2</c:v>
                </c:pt>
                <c:pt idx="1821">
                  <c:v>1.3625356880510692E-2</c:v>
                </c:pt>
                <c:pt idx="1822">
                  <c:v>1.36258138022452E-2</c:v>
                </c:pt>
                <c:pt idx="1823">
                  <c:v>1.3626270723979711E-2</c:v>
                </c:pt>
                <c:pt idx="1824">
                  <c:v>1.362672764571422E-2</c:v>
                </c:pt>
                <c:pt idx="1825">
                  <c:v>1.2706066794506933E-2</c:v>
                </c:pt>
                <c:pt idx="1826">
                  <c:v>1.3627641489183238E-2</c:v>
                </c:pt>
                <c:pt idx="1827">
                  <c:v>1.3628098410917746E-2</c:v>
                </c:pt>
                <c:pt idx="1828">
                  <c:v>1.3628555332652255E-2</c:v>
                </c:pt>
                <c:pt idx="1829">
                  <c:v>1.3629012254386765E-2</c:v>
                </c:pt>
                <c:pt idx="1830">
                  <c:v>1.3629469176121274E-2</c:v>
                </c:pt>
                <c:pt idx="1831">
                  <c:v>1.3629926097855783E-2</c:v>
                </c:pt>
                <c:pt idx="1832">
                  <c:v>1.3630383019590292E-2</c:v>
                </c:pt>
                <c:pt idx="1833">
                  <c:v>1.3630839941324802E-2</c:v>
                </c:pt>
                <c:pt idx="1834">
                  <c:v>1.2710179090117514E-2</c:v>
                </c:pt>
                <c:pt idx="1835">
                  <c:v>1.363175378479382E-2</c:v>
                </c:pt>
                <c:pt idx="1836">
                  <c:v>1.3632210706528329E-2</c:v>
                </c:pt>
                <c:pt idx="1837">
                  <c:v>1.3632667628262839E-2</c:v>
                </c:pt>
                <c:pt idx="1838">
                  <c:v>1.3633124549997346E-2</c:v>
                </c:pt>
                <c:pt idx="1839">
                  <c:v>1.2712463698790063E-2</c:v>
                </c:pt>
                <c:pt idx="1840">
                  <c:v>1.271292062052457E-2</c:v>
                </c:pt>
                <c:pt idx="1841">
                  <c:v>1.2713377542259079E-2</c:v>
                </c:pt>
                <c:pt idx="1842">
                  <c:v>1.271383446399359E-2</c:v>
                </c:pt>
                <c:pt idx="1843">
                  <c:v>1.2714291385728098E-2</c:v>
                </c:pt>
                <c:pt idx="1844">
                  <c:v>1.2714748307462607E-2</c:v>
                </c:pt>
                <c:pt idx="1845">
                  <c:v>1.2715205229197118E-2</c:v>
                </c:pt>
                <c:pt idx="1846">
                  <c:v>1.3636779923873422E-2</c:v>
                </c:pt>
                <c:pt idx="1847">
                  <c:v>1.363723684560793E-2</c:v>
                </c:pt>
                <c:pt idx="1848">
                  <c:v>1.3637693767342441E-2</c:v>
                </c:pt>
                <c:pt idx="1849">
                  <c:v>1.363815068907695E-2</c:v>
                </c:pt>
                <c:pt idx="1850">
                  <c:v>1.3638607610811457E-2</c:v>
                </c:pt>
                <c:pt idx="1851">
                  <c:v>1.2717946759604172E-2</c:v>
                </c:pt>
                <c:pt idx="1852">
                  <c:v>1.3639521454280478E-2</c:v>
                </c:pt>
                <c:pt idx="1853">
                  <c:v>1.3639978376014985E-2</c:v>
                </c:pt>
                <c:pt idx="1854">
                  <c:v>1.27193175248077E-2</c:v>
                </c:pt>
                <c:pt idx="1855">
                  <c:v>1.2719774446542209E-2</c:v>
                </c:pt>
                <c:pt idx="1856">
                  <c:v>1.2720231368276717E-2</c:v>
                </c:pt>
                <c:pt idx="1857">
                  <c:v>1.2720688290011228E-2</c:v>
                </c:pt>
                <c:pt idx="1858">
                  <c:v>1.2721145211745737E-2</c:v>
                </c:pt>
                <c:pt idx="1859">
                  <c:v>1.2721602133480244E-2</c:v>
                </c:pt>
                <c:pt idx="1860">
                  <c:v>1.3643176828156552E-2</c:v>
                </c:pt>
                <c:pt idx="1861">
                  <c:v>1.3643633749891059E-2</c:v>
                </c:pt>
                <c:pt idx="1862">
                  <c:v>1.3644090671625569E-2</c:v>
                </c:pt>
                <c:pt idx="1863">
                  <c:v>1.364454759336008E-2</c:v>
                </c:pt>
                <c:pt idx="1864">
                  <c:v>1.3645004515094587E-2</c:v>
                </c:pt>
                <c:pt idx="1865">
                  <c:v>1.3645461436829097E-2</c:v>
                </c:pt>
                <c:pt idx="1866">
                  <c:v>1.2724800585621811E-2</c:v>
                </c:pt>
                <c:pt idx="1867">
                  <c:v>1.3646375280298115E-2</c:v>
                </c:pt>
                <c:pt idx="1868">
                  <c:v>1.2725714429090828E-2</c:v>
                </c:pt>
                <c:pt idx="1869">
                  <c:v>1.2726171350825339E-2</c:v>
                </c:pt>
                <c:pt idx="1870">
                  <c:v>1.3647746045501643E-2</c:v>
                </c:pt>
                <c:pt idx="1871">
                  <c:v>1.2727085194294356E-2</c:v>
                </c:pt>
                <c:pt idx="1872">
                  <c:v>1.2727542116028867E-2</c:v>
                </c:pt>
                <c:pt idx="1873">
                  <c:v>1.2727999037763374E-2</c:v>
                </c:pt>
                <c:pt idx="1874">
                  <c:v>1.2728455959497884E-2</c:v>
                </c:pt>
                <c:pt idx="1875">
                  <c:v>1.2728912881232395E-2</c:v>
                </c:pt>
                <c:pt idx="1876">
                  <c:v>1.2729369802966902E-2</c:v>
                </c:pt>
                <c:pt idx="1877">
                  <c:v>1.3650944497643208E-2</c:v>
                </c:pt>
                <c:pt idx="1878">
                  <c:v>1.2730283646435922E-2</c:v>
                </c:pt>
                <c:pt idx="1879">
                  <c:v>1.1809622795228635E-2</c:v>
                </c:pt>
                <c:pt idx="1880">
                  <c:v>1.2731197489904939E-2</c:v>
                </c:pt>
                <c:pt idx="1881">
                  <c:v>1.273165441163945E-2</c:v>
                </c:pt>
                <c:pt idx="1882">
                  <c:v>1.2732111333373958E-2</c:v>
                </c:pt>
                <c:pt idx="1883">
                  <c:v>1.3653686028050262E-2</c:v>
                </c:pt>
                <c:pt idx="1884">
                  <c:v>1.3654142949784773E-2</c:v>
                </c:pt>
                <c:pt idx="1885">
                  <c:v>1.2733482098577486E-2</c:v>
                </c:pt>
                <c:pt idx="1886">
                  <c:v>1.2733939020311995E-2</c:v>
                </c:pt>
                <c:pt idx="1887">
                  <c:v>1.3655513714988301E-2</c:v>
                </c:pt>
                <c:pt idx="1888">
                  <c:v>1.2734852863781013E-2</c:v>
                </c:pt>
                <c:pt idx="1889">
                  <c:v>1.2735309785515523E-2</c:v>
                </c:pt>
                <c:pt idx="1890">
                  <c:v>1.2735766707250034E-2</c:v>
                </c:pt>
                <c:pt idx="1891">
                  <c:v>1.2736223628984541E-2</c:v>
                </c:pt>
                <c:pt idx="1892">
                  <c:v>1.273668055071905E-2</c:v>
                </c:pt>
                <c:pt idx="1893">
                  <c:v>1.273713747245356E-2</c:v>
                </c:pt>
                <c:pt idx="1894">
                  <c:v>1.2737594394188069E-2</c:v>
                </c:pt>
                <c:pt idx="1895">
                  <c:v>1.2738051315922578E-2</c:v>
                </c:pt>
                <c:pt idx="1896">
                  <c:v>1.2738508237657088E-2</c:v>
                </c:pt>
                <c:pt idx="1897">
                  <c:v>1.2738965159391597E-2</c:v>
                </c:pt>
                <c:pt idx="1898">
                  <c:v>1.2739422081126106E-2</c:v>
                </c:pt>
                <c:pt idx="1899">
                  <c:v>1.2739879002860614E-2</c:v>
                </c:pt>
                <c:pt idx="1900">
                  <c:v>1.2740335924595125E-2</c:v>
                </c:pt>
                <c:pt idx="1901">
                  <c:v>1.2740792846329632E-2</c:v>
                </c:pt>
                <c:pt idx="1902">
                  <c:v>1.2741249768064143E-2</c:v>
                </c:pt>
                <c:pt idx="1903">
                  <c:v>1.2741706689798652E-2</c:v>
                </c:pt>
                <c:pt idx="1904">
                  <c:v>1.274216361153316E-2</c:v>
                </c:pt>
                <c:pt idx="1905">
                  <c:v>1.1821502760325876E-2</c:v>
                </c:pt>
                <c:pt idx="1906">
                  <c:v>1.274307745500218E-2</c:v>
                </c:pt>
                <c:pt idx="1907">
                  <c:v>1.1822416603794893E-2</c:v>
                </c:pt>
                <c:pt idx="1908">
                  <c:v>1.2743991298471197E-2</c:v>
                </c:pt>
                <c:pt idx="1909">
                  <c:v>1.1823330447263912E-2</c:v>
                </c:pt>
                <c:pt idx="1910">
                  <c:v>1.1823787368998421E-2</c:v>
                </c:pt>
                <c:pt idx="1911">
                  <c:v>1.2745362063674725E-2</c:v>
                </c:pt>
                <c:pt idx="1912">
                  <c:v>1.1824701212467439E-2</c:v>
                </c:pt>
                <c:pt idx="1913">
                  <c:v>1.1825158134201949E-2</c:v>
                </c:pt>
                <c:pt idx="1914">
                  <c:v>1.2746732828878253E-2</c:v>
                </c:pt>
                <c:pt idx="1915">
                  <c:v>1.2747189750612764E-2</c:v>
                </c:pt>
                <c:pt idx="1916">
                  <c:v>1.2747646672347271E-2</c:v>
                </c:pt>
                <c:pt idx="1917">
                  <c:v>1.1826985821139986E-2</c:v>
                </c:pt>
                <c:pt idx="1918">
                  <c:v>1.1827442742874495E-2</c:v>
                </c:pt>
                <c:pt idx="1919">
                  <c:v>1.1827899664609003E-2</c:v>
                </c:pt>
                <c:pt idx="1920">
                  <c:v>1.2749474359285308E-2</c:v>
                </c:pt>
                <c:pt idx="1921">
                  <c:v>1.2749931281019818E-2</c:v>
                </c:pt>
                <c:pt idx="1922">
                  <c:v>1.182927042981253E-2</c:v>
                </c:pt>
                <c:pt idx="1923">
                  <c:v>1.1829727351547041E-2</c:v>
                </c:pt>
                <c:pt idx="1924">
                  <c:v>1.2751302046223345E-2</c:v>
                </c:pt>
                <c:pt idx="1925">
                  <c:v>1.1830641195016058E-2</c:v>
                </c:pt>
                <c:pt idx="1926">
                  <c:v>1.1831098116750569E-2</c:v>
                </c:pt>
                <c:pt idx="1927">
                  <c:v>1.2752672811426873E-2</c:v>
                </c:pt>
                <c:pt idx="1928">
                  <c:v>1.1832011960219586E-2</c:v>
                </c:pt>
                <c:pt idx="1929">
                  <c:v>1.275358665489589E-2</c:v>
                </c:pt>
                <c:pt idx="1930">
                  <c:v>1.1832925803688606E-2</c:v>
                </c:pt>
                <c:pt idx="1931">
                  <c:v>1.1833382725423114E-2</c:v>
                </c:pt>
                <c:pt idx="1932">
                  <c:v>1.1833839647157623E-2</c:v>
                </c:pt>
                <c:pt idx="1933">
                  <c:v>1.2755414341833929E-2</c:v>
                </c:pt>
                <c:pt idx="1934">
                  <c:v>1.1834753490626642E-2</c:v>
                </c:pt>
                <c:pt idx="1935">
                  <c:v>1.1835210412361151E-2</c:v>
                </c:pt>
                <c:pt idx="1936">
                  <c:v>1.183566733409566E-2</c:v>
                </c:pt>
                <c:pt idx="1937">
                  <c:v>1.1836124255830169E-2</c:v>
                </c:pt>
                <c:pt idx="1938">
                  <c:v>1.1836581177564679E-2</c:v>
                </c:pt>
                <c:pt idx="1939">
                  <c:v>1.1837038099299188E-2</c:v>
                </c:pt>
                <c:pt idx="1940">
                  <c:v>1.1837495021033697E-2</c:v>
                </c:pt>
                <c:pt idx="1941">
                  <c:v>1.1837951942768207E-2</c:v>
                </c:pt>
                <c:pt idx="1942">
                  <c:v>1.1838408864502716E-2</c:v>
                </c:pt>
                <c:pt idx="1943">
                  <c:v>1.1838865786237225E-2</c:v>
                </c:pt>
                <c:pt idx="1944">
                  <c:v>1.1839322707971734E-2</c:v>
                </c:pt>
                <c:pt idx="1945">
                  <c:v>1.1839779629706244E-2</c:v>
                </c:pt>
                <c:pt idx="1946">
                  <c:v>1.1840236551440753E-2</c:v>
                </c:pt>
                <c:pt idx="1947">
                  <c:v>1.184069347317526E-2</c:v>
                </c:pt>
                <c:pt idx="1948">
                  <c:v>1.1841150394909771E-2</c:v>
                </c:pt>
                <c:pt idx="1949">
                  <c:v>1.1841607316644281E-2</c:v>
                </c:pt>
                <c:pt idx="1950">
                  <c:v>1.1842064238378788E-2</c:v>
                </c:pt>
                <c:pt idx="1951">
                  <c:v>1.1842521160113299E-2</c:v>
                </c:pt>
                <c:pt idx="1952">
                  <c:v>1.1842978081847809E-2</c:v>
                </c:pt>
                <c:pt idx="1953">
                  <c:v>1.1843435003582316E-2</c:v>
                </c:pt>
                <c:pt idx="1954">
                  <c:v>1.0922774152375029E-2</c:v>
                </c:pt>
                <c:pt idx="1955">
                  <c:v>1.1844348847051336E-2</c:v>
                </c:pt>
                <c:pt idx="1956">
                  <c:v>1.1844805768785844E-2</c:v>
                </c:pt>
                <c:pt idx="1957">
                  <c:v>1.1845262690520355E-2</c:v>
                </c:pt>
                <c:pt idx="1958">
                  <c:v>1.1845719612254864E-2</c:v>
                </c:pt>
                <c:pt idx="1959">
                  <c:v>1.0925058761047574E-2</c:v>
                </c:pt>
                <c:pt idx="1960">
                  <c:v>1.0925515682782085E-2</c:v>
                </c:pt>
                <c:pt idx="1961">
                  <c:v>1.0925972604516594E-2</c:v>
                </c:pt>
                <c:pt idx="1962">
                  <c:v>1.0926429526251101E-2</c:v>
                </c:pt>
                <c:pt idx="1963">
                  <c:v>1.0926886447985612E-2</c:v>
                </c:pt>
                <c:pt idx="1964">
                  <c:v>1.0927343369720122E-2</c:v>
                </c:pt>
                <c:pt idx="1965">
                  <c:v>1.0927800291454629E-2</c:v>
                </c:pt>
                <c:pt idx="1966">
                  <c:v>1.1849374986130938E-2</c:v>
                </c:pt>
                <c:pt idx="1967">
                  <c:v>1.0928714134923649E-2</c:v>
                </c:pt>
                <c:pt idx="1968">
                  <c:v>1.0929171056658157E-2</c:v>
                </c:pt>
                <c:pt idx="1969">
                  <c:v>1.0929627978392668E-2</c:v>
                </c:pt>
                <c:pt idx="1970">
                  <c:v>1.0930084900127177E-2</c:v>
                </c:pt>
                <c:pt idx="1971">
                  <c:v>1.0930541821861685E-2</c:v>
                </c:pt>
                <c:pt idx="1972">
                  <c:v>1.0930998743596196E-2</c:v>
                </c:pt>
                <c:pt idx="1973">
                  <c:v>1.0931455665330705E-2</c:v>
                </c:pt>
                <c:pt idx="1974">
                  <c:v>1.0931912587065213E-2</c:v>
                </c:pt>
                <c:pt idx="1975">
                  <c:v>1.0932369508799724E-2</c:v>
                </c:pt>
                <c:pt idx="1976">
                  <c:v>1.0932826430534231E-2</c:v>
                </c:pt>
                <c:pt idx="1977">
                  <c:v>1.093328335226874E-2</c:v>
                </c:pt>
                <c:pt idx="1978">
                  <c:v>1.0933740274003251E-2</c:v>
                </c:pt>
                <c:pt idx="1979">
                  <c:v>1.0934197195737759E-2</c:v>
                </c:pt>
                <c:pt idx="1980">
                  <c:v>1.0934654117472268E-2</c:v>
                </c:pt>
                <c:pt idx="1981">
                  <c:v>1.0935111039206779E-2</c:v>
                </c:pt>
                <c:pt idx="1982">
                  <c:v>1.0935567960941287E-2</c:v>
                </c:pt>
                <c:pt idx="1983">
                  <c:v>1.0014892647897174E-2</c:v>
                </c:pt>
                <c:pt idx="1984">
                  <c:v>1.0936481804410307E-2</c:v>
                </c:pt>
                <c:pt idx="1985">
                  <c:v>1.0936938726144815E-2</c:v>
                </c:pt>
                <c:pt idx="1986">
                  <c:v>1.0016263413100702E-2</c:v>
                </c:pt>
                <c:pt idx="1987">
                  <c:v>1.0937852569613835E-2</c:v>
                </c:pt>
                <c:pt idx="1988">
                  <c:v>1.0938309491348342E-2</c:v>
                </c:pt>
                <c:pt idx="1989">
                  <c:v>1.001763417830423E-2</c:v>
                </c:pt>
                <c:pt idx="1990">
                  <c:v>1.0939223334817359E-2</c:v>
                </c:pt>
                <c:pt idx="1991">
                  <c:v>1.093968025655187E-2</c:v>
                </c:pt>
                <c:pt idx="1992">
                  <c:v>1.0019004943507758E-2</c:v>
                </c:pt>
                <c:pt idx="1993">
                  <c:v>1.0019461865242267E-2</c:v>
                </c:pt>
                <c:pt idx="1994">
                  <c:v>1.0019918786976776E-2</c:v>
                </c:pt>
                <c:pt idx="1995">
                  <c:v>1.0020375708711286E-2</c:v>
                </c:pt>
                <c:pt idx="1996">
                  <c:v>1.0020832630445795E-2</c:v>
                </c:pt>
                <c:pt idx="1997">
                  <c:v>1.0021289552180304E-2</c:v>
                </c:pt>
                <c:pt idx="1998">
                  <c:v>9.100628700973017E-3</c:v>
                </c:pt>
                <c:pt idx="1999">
                  <c:v>1.0022203395649321E-2</c:v>
                </c:pt>
                <c:pt idx="2000">
                  <c:v>1.0022660317383832E-2</c:v>
                </c:pt>
                <c:pt idx="2001">
                  <c:v>9.1019994661765448E-3</c:v>
                </c:pt>
                <c:pt idx="2002">
                  <c:v>1.0023574160852851E-2</c:v>
                </c:pt>
                <c:pt idx="2003">
                  <c:v>1.002403108258736E-2</c:v>
                </c:pt>
                <c:pt idx="2004">
                  <c:v>9.1033702313800726E-3</c:v>
                </c:pt>
                <c:pt idx="2005">
                  <c:v>9.1038271531145819E-3</c:v>
                </c:pt>
                <c:pt idx="2006">
                  <c:v>1.0025401847790888E-2</c:v>
                </c:pt>
                <c:pt idx="2007">
                  <c:v>9.1047409965836004E-3</c:v>
                </c:pt>
                <c:pt idx="2008">
                  <c:v>9.1051979183181097E-3</c:v>
                </c:pt>
                <c:pt idx="2009">
                  <c:v>9.1056548400526207E-3</c:v>
                </c:pt>
                <c:pt idx="2010">
                  <c:v>9.1061117617871282E-3</c:v>
                </c:pt>
                <c:pt idx="2011">
                  <c:v>9.1065686835216375E-3</c:v>
                </c:pt>
                <c:pt idx="2012">
                  <c:v>9.1070256052561485E-3</c:v>
                </c:pt>
                <c:pt idx="2013">
                  <c:v>9.1074825269906561E-3</c:v>
                </c:pt>
                <c:pt idx="2014">
                  <c:v>9.1079394487251653E-3</c:v>
                </c:pt>
                <c:pt idx="2015">
                  <c:v>8.1872785975178781E-3</c:v>
                </c:pt>
                <c:pt idx="2016">
                  <c:v>9.1088532921941839E-3</c:v>
                </c:pt>
                <c:pt idx="2017">
                  <c:v>8.1881924409868967E-3</c:v>
                </c:pt>
                <c:pt idx="2018">
                  <c:v>8.188649362721406E-3</c:v>
                </c:pt>
                <c:pt idx="2019">
                  <c:v>8.1891062844559152E-3</c:v>
                </c:pt>
                <c:pt idx="2020">
                  <c:v>8.1895632061904245E-3</c:v>
                </c:pt>
                <c:pt idx="2021">
                  <c:v>8.1900201279249338E-3</c:v>
                </c:pt>
                <c:pt idx="2022">
                  <c:v>8.1904770496594431E-3</c:v>
                </c:pt>
                <c:pt idx="2023">
                  <c:v>8.1909339713939523E-3</c:v>
                </c:pt>
                <c:pt idx="2024">
                  <c:v>7.2702731201866643E-3</c:v>
                </c:pt>
                <c:pt idx="2025">
                  <c:v>7.2707300419211736E-3</c:v>
                </c:pt>
                <c:pt idx="2026">
                  <c:v>8.1923047365974801E-3</c:v>
                </c:pt>
                <c:pt idx="2027">
                  <c:v>7.2716438853901921E-3</c:v>
                </c:pt>
                <c:pt idx="2028">
                  <c:v>7.2721008071247014E-3</c:v>
                </c:pt>
                <c:pt idx="2029">
                  <c:v>7.2725577288592106E-3</c:v>
                </c:pt>
                <c:pt idx="2030">
                  <c:v>7.2730146505937208E-3</c:v>
                </c:pt>
                <c:pt idx="2031">
                  <c:v>7.2734715723282292E-3</c:v>
                </c:pt>
                <c:pt idx="2032">
                  <c:v>7.2739284940627385E-3</c:v>
                </c:pt>
                <c:pt idx="2033">
                  <c:v>6.3532676428554513E-3</c:v>
                </c:pt>
                <c:pt idx="2034">
                  <c:v>7.274842337531757E-3</c:v>
                </c:pt>
                <c:pt idx="2035">
                  <c:v>6.3541814863244707E-3</c:v>
                </c:pt>
                <c:pt idx="2036">
                  <c:v>6.3546384080589791E-3</c:v>
                </c:pt>
                <c:pt idx="2037">
                  <c:v>6.3550953297934884E-3</c:v>
                </c:pt>
                <c:pt idx="2038">
                  <c:v>6.3555522515279985E-3</c:v>
                </c:pt>
                <c:pt idx="2039">
                  <c:v>6.3560091732625069E-3</c:v>
                </c:pt>
                <c:pt idx="2040">
                  <c:v>6.3564660949970162E-3</c:v>
                </c:pt>
                <c:pt idx="2041">
                  <c:v>6.3569230167315263E-3</c:v>
                </c:pt>
                <c:pt idx="2042">
                  <c:v>6.3573799384660347E-3</c:v>
                </c:pt>
                <c:pt idx="2043">
                  <c:v>6.357836860200544E-3</c:v>
                </c:pt>
                <c:pt idx="2044">
                  <c:v>6.3582937819350533E-3</c:v>
                </c:pt>
                <c:pt idx="2045">
                  <c:v>6.3587507036695625E-3</c:v>
                </c:pt>
                <c:pt idx="2046">
                  <c:v>6.3592076254040718E-3</c:v>
                </c:pt>
                <c:pt idx="2047">
                  <c:v>5.4385467741967846E-3</c:v>
                </c:pt>
                <c:pt idx="2048">
                  <c:v>6.3601214688730895E-3</c:v>
                </c:pt>
                <c:pt idx="2049">
                  <c:v>6.3605783906075996E-3</c:v>
                </c:pt>
                <c:pt idx="2050">
                  <c:v>6.3610353123421089E-3</c:v>
                </c:pt>
                <c:pt idx="2051">
                  <c:v>6.3614922340766173E-3</c:v>
                </c:pt>
                <c:pt idx="2052">
                  <c:v>6.3619491558111274E-3</c:v>
                </c:pt>
                <c:pt idx="2053">
                  <c:v>6.3624060775456367E-3</c:v>
                </c:pt>
                <c:pt idx="2054">
                  <c:v>6.3628629992801451E-3</c:v>
                </c:pt>
                <c:pt idx="2055">
                  <c:v>5.4422021480728579E-3</c:v>
                </c:pt>
                <c:pt idx="2056">
                  <c:v>5.4426590698073672E-3</c:v>
                </c:pt>
                <c:pt idx="2057">
                  <c:v>6.3642337644836729E-3</c:v>
                </c:pt>
                <c:pt idx="2058">
                  <c:v>6.3646906862181822E-3</c:v>
                </c:pt>
                <c:pt idx="2059">
                  <c:v>5.444029835010895E-3</c:v>
                </c:pt>
                <c:pt idx="2060">
                  <c:v>6.3656045296872008E-3</c:v>
                </c:pt>
                <c:pt idx="2061">
                  <c:v>5.4449436784799136E-3</c:v>
                </c:pt>
                <c:pt idx="2062">
                  <c:v>5.4454006002144228E-3</c:v>
                </c:pt>
                <c:pt idx="2063">
                  <c:v>4.5247397490071357E-3</c:v>
                </c:pt>
                <c:pt idx="2064">
                  <c:v>5.4463144436834414E-3</c:v>
                </c:pt>
                <c:pt idx="2065">
                  <c:v>5.4467713654179498E-3</c:v>
                </c:pt>
                <c:pt idx="2066">
                  <c:v>4.5261105142106635E-3</c:v>
                </c:pt>
                <c:pt idx="2067">
                  <c:v>5.4476852088869692E-3</c:v>
                </c:pt>
                <c:pt idx="2068">
                  <c:v>5.4481421306214785E-3</c:v>
                </c:pt>
                <c:pt idx="2069">
                  <c:v>4.5274812794141913E-3</c:v>
                </c:pt>
                <c:pt idx="2070">
                  <c:v>5.4490559740904962E-3</c:v>
                </c:pt>
                <c:pt idx="2071">
                  <c:v>5.4495128958250063E-3</c:v>
                </c:pt>
                <c:pt idx="2072">
                  <c:v>4.5288520446177191E-3</c:v>
                </c:pt>
                <c:pt idx="2073">
                  <c:v>5.450426739294024E-3</c:v>
                </c:pt>
                <c:pt idx="2074">
                  <c:v>5.4508836610285332E-3</c:v>
                </c:pt>
                <c:pt idx="2075">
                  <c:v>4.5302228098212469E-3</c:v>
                </c:pt>
                <c:pt idx="2076">
                  <c:v>4.5306797315557562E-3</c:v>
                </c:pt>
                <c:pt idx="2077">
                  <c:v>4.5311366532902646E-3</c:v>
                </c:pt>
                <c:pt idx="2078">
                  <c:v>4.5315935750247748E-3</c:v>
                </c:pt>
                <c:pt idx="2079">
                  <c:v>4.532050496759284E-3</c:v>
                </c:pt>
                <c:pt idx="2080">
                  <c:v>4.5325074184937924E-3</c:v>
                </c:pt>
                <c:pt idx="2081">
                  <c:v>5.4540821131700981E-3</c:v>
                </c:pt>
                <c:pt idx="2082">
                  <c:v>5.4545390349046074E-3</c:v>
                </c:pt>
                <c:pt idx="2083">
                  <c:v>4.5338781836973202E-3</c:v>
                </c:pt>
                <c:pt idx="2084">
                  <c:v>4.5343351054318295E-3</c:v>
                </c:pt>
                <c:pt idx="2085">
                  <c:v>4.5347920271663397E-3</c:v>
                </c:pt>
                <c:pt idx="2086">
                  <c:v>4.5352489489008481E-3</c:v>
                </c:pt>
                <c:pt idx="2087">
                  <c:v>4.5357058706353573E-3</c:v>
                </c:pt>
                <c:pt idx="2088">
                  <c:v>4.5361627923698675E-3</c:v>
                </c:pt>
                <c:pt idx="2089">
                  <c:v>4.5366197141043759E-3</c:v>
                </c:pt>
                <c:pt idx="2090">
                  <c:v>4.5370766358388851E-3</c:v>
                </c:pt>
                <c:pt idx="2091">
                  <c:v>4.5375335575733944E-3</c:v>
                </c:pt>
                <c:pt idx="2092">
                  <c:v>3.6168727063661064E-3</c:v>
                </c:pt>
                <c:pt idx="2093">
                  <c:v>4.538447401042413E-3</c:v>
                </c:pt>
                <c:pt idx="2094">
                  <c:v>4.5389043227769222E-3</c:v>
                </c:pt>
                <c:pt idx="2095">
                  <c:v>3.6182434715696342E-3</c:v>
                </c:pt>
                <c:pt idx="2096">
                  <c:v>4.5398181662459408E-3</c:v>
                </c:pt>
                <c:pt idx="2097">
                  <c:v>4.5402750879804492E-3</c:v>
                </c:pt>
                <c:pt idx="2098">
                  <c:v>3.619614236773162E-3</c:v>
                </c:pt>
                <c:pt idx="2099">
                  <c:v>4.5411889314494686E-3</c:v>
                </c:pt>
                <c:pt idx="2100">
                  <c:v>3.620528080242181E-3</c:v>
                </c:pt>
                <c:pt idx="2101">
                  <c:v>4.5421027749184863E-3</c:v>
                </c:pt>
                <c:pt idx="2102">
                  <c:v>4.5425596966529955E-3</c:v>
                </c:pt>
                <c:pt idx="2103">
                  <c:v>3.6218988454457088E-3</c:v>
                </c:pt>
                <c:pt idx="2104">
                  <c:v>3.6223557671802172E-3</c:v>
                </c:pt>
                <c:pt idx="2105">
                  <c:v>3.6228126889147269E-3</c:v>
                </c:pt>
                <c:pt idx="2106">
                  <c:v>3.6232696106492353E-3</c:v>
                </c:pt>
                <c:pt idx="2107">
                  <c:v>4.5448443053255419E-3</c:v>
                </c:pt>
                <c:pt idx="2108">
                  <c:v>3.6241834541182547E-3</c:v>
                </c:pt>
                <c:pt idx="2109">
                  <c:v>3.624640375852764E-3</c:v>
                </c:pt>
                <c:pt idx="2110">
                  <c:v>4.5462150705290697E-3</c:v>
                </c:pt>
                <c:pt idx="2111">
                  <c:v>3.6255542193217821E-3</c:v>
                </c:pt>
                <c:pt idx="2112">
                  <c:v>3.6260111410562918E-3</c:v>
                </c:pt>
                <c:pt idx="2113">
                  <c:v>3.6264680627908006E-3</c:v>
                </c:pt>
                <c:pt idx="2114">
                  <c:v>3.6269249845253099E-3</c:v>
                </c:pt>
                <c:pt idx="2115">
                  <c:v>3.6273819062598188E-3</c:v>
                </c:pt>
                <c:pt idx="2116">
                  <c:v>3.627838827994328E-3</c:v>
                </c:pt>
                <c:pt idx="2117">
                  <c:v>3.6282957497288377E-3</c:v>
                </c:pt>
                <c:pt idx="2118">
                  <c:v>3.6287526714633461E-3</c:v>
                </c:pt>
                <c:pt idx="2119">
                  <c:v>3.6292095931978558E-3</c:v>
                </c:pt>
                <c:pt idx="2120">
                  <c:v>2.7085342801537425E-3</c:v>
                </c:pt>
                <c:pt idx="2121">
                  <c:v>2.7089912018882522E-3</c:v>
                </c:pt>
                <c:pt idx="2122">
                  <c:v>2.7094481236227615E-3</c:v>
                </c:pt>
                <c:pt idx="2123">
                  <c:v>2.7099050453572703E-3</c:v>
                </c:pt>
                <c:pt idx="2124">
                  <c:v>3.6314942018704018E-3</c:v>
                </c:pt>
                <c:pt idx="2125">
                  <c:v>3.631951123604911E-3</c:v>
                </c:pt>
                <c:pt idx="2126">
                  <c:v>2.7112758105607977E-3</c:v>
                </c:pt>
                <c:pt idx="2127">
                  <c:v>3.6328649670739292E-3</c:v>
                </c:pt>
                <c:pt idx="2128">
                  <c:v>3.6333218888084389E-3</c:v>
                </c:pt>
                <c:pt idx="2129">
                  <c:v>3.6337788105429486E-3</c:v>
                </c:pt>
                <c:pt idx="2130">
                  <c:v>2.7131034974988352E-3</c:v>
                </c:pt>
                <c:pt idx="2131">
                  <c:v>2.7135604192333436E-3</c:v>
                </c:pt>
                <c:pt idx="2132">
                  <c:v>2.7140173409678533E-3</c:v>
                </c:pt>
                <c:pt idx="2133">
                  <c:v>2.7144742627023626E-3</c:v>
                </c:pt>
                <c:pt idx="2134">
                  <c:v>2.7149311844368714E-3</c:v>
                </c:pt>
                <c:pt idx="2135">
                  <c:v>3.6365203409500038E-3</c:v>
                </c:pt>
                <c:pt idx="2136">
                  <c:v>3.6369772626845126E-3</c:v>
                </c:pt>
                <c:pt idx="2137">
                  <c:v>2.7163019496404001E-3</c:v>
                </c:pt>
                <c:pt idx="2138">
                  <c:v>2.7167588713749085E-3</c:v>
                </c:pt>
                <c:pt idx="2139">
                  <c:v>2.7172157931094182E-3</c:v>
                </c:pt>
                <c:pt idx="2140">
                  <c:v>2.7176727148439266E-3</c:v>
                </c:pt>
                <c:pt idx="2141">
                  <c:v>2.7181296365784363E-3</c:v>
                </c:pt>
                <c:pt idx="2142">
                  <c:v>2.7185865583129461E-3</c:v>
                </c:pt>
                <c:pt idx="2143">
                  <c:v>2.7190434800474545E-3</c:v>
                </c:pt>
                <c:pt idx="2144">
                  <c:v>2.7195004017819642E-3</c:v>
                </c:pt>
                <c:pt idx="2145">
                  <c:v>2.7199573235164734E-3</c:v>
                </c:pt>
                <c:pt idx="2146">
                  <c:v>2.7204142452509823E-3</c:v>
                </c:pt>
                <c:pt idx="2147">
                  <c:v>2.7208711669854915E-3</c:v>
                </c:pt>
                <c:pt idx="2148">
                  <c:v>1.8002103157782044E-3</c:v>
                </c:pt>
                <c:pt idx="2149">
                  <c:v>2.7217850104545097E-3</c:v>
                </c:pt>
                <c:pt idx="2150">
                  <c:v>2.7222419321890194E-3</c:v>
                </c:pt>
                <c:pt idx="2151">
                  <c:v>1.801581080981732E-3</c:v>
                </c:pt>
                <c:pt idx="2152">
                  <c:v>2.7231557756580375E-3</c:v>
                </c:pt>
                <c:pt idx="2153">
                  <c:v>1.8024949244507507E-3</c:v>
                </c:pt>
                <c:pt idx="2154">
                  <c:v>1.8029518461852598E-3</c:v>
                </c:pt>
                <c:pt idx="2155">
                  <c:v>1.8034087679197693E-3</c:v>
                </c:pt>
                <c:pt idx="2156">
                  <c:v>1.8038656896542783E-3</c:v>
                </c:pt>
                <c:pt idx="2157">
                  <c:v>1.8043226113887874E-3</c:v>
                </c:pt>
                <c:pt idx="2158">
                  <c:v>1.8047795331232964E-3</c:v>
                </c:pt>
                <c:pt idx="2159">
                  <c:v>1.8052364548578061E-3</c:v>
                </c:pt>
                <c:pt idx="2160">
                  <c:v>1.8056933765923152E-3</c:v>
                </c:pt>
                <c:pt idx="2161">
                  <c:v>1.8061502983268247E-3</c:v>
                </c:pt>
                <c:pt idx="2162">
                  <c:v>1.8066072200613337E-3</c:v>
                </c:pt>
                <c:pt idx="2163">
                  <c:v>1.8070641417958428E-3</c:v>
                </c:pt>
                <c:pt idx="2164">
                  <c:v>2.7286388364721483E-3</c:v>
                </c:pt>
                <c:pt idx="2165">
                  <c:v>1.8079779852648609E-3</c:v>
                </c:pt>
                <c:pt idx="2166">
                  <c:v>1.8084349069993704E-3</c:v>
                </c:pt>
                <c:pt idx="2167">
                  <c:v>2.7300096016756761E-3</c:v>
                </c:pt>
                <c:pt idx="2168">
                  <c:v>1.8093487504683892E-3</c:v>
                </c:pt>
                <c:pt idx="2169">
                  <c:v>1.8098056722028982E-3</c:v>
                </c:pt>
                <c:pt idx="2170">
                  <c:v>1.8102625939374073E-3</c:v>
                </c:pt>
                <c:pt idx="2171">
                  <c:v>1.8107195156719168E-3</c:v>
                </c:pt>
                <c:pt idx="2172">
                  <c:v>1.8111764374064258E-3</c:v>
                </c:pt>
                <c:pt idx="2173">
                  <c:v>2.7327511320827313E-3</c:v>
                </c:pt>
                <c:pt idx="2174">
                  <c:v>1.8120902808754439E-3</c:v>
                </c:pt>
                <c:pt idx="2175">
                  <c:v>2.7336649755517494E-3</c:v>
                </c:pt>
                <c:pt idx="2176">
                  <c:v>2.7341218972862591E-3</c:v>
                </c:pt>
                <c:pt idx="2177">
                  <c:v>2.7345788190207688E-3</c:v>
                </c:pt>
                <c:pt idx="2178">
                  <c:v>2.7350357407552772E-3</c:v>
                </c:pt>
                <c:pt idx="2179">
                  <c:v>2.7354926624897869E-3</c:v>
                </c:pt>
                <c:pt idx="2180">
                  <c:v>1.8148318112824993E-3</c:v>
                </c:pt>
                <c:pt idx="2181">
                  <c:v>2.7364065059588051E-3</c:v>
                </c:pt>
                <c:pt idx="2182">
                  <c:v>1.8157456547515181E-3</c:v>
                </c:pt>
                <c:pt idx="2183">
                  <c:v>8.9508480354423092E-4</c:v>
                </c:pt>
                <c:pt idx="2184">
                  <c:v>1.8166594982205366E-3</c:v>
                </c:pt>
                <c:pt idx="2185">
                  <c:v>1.8171164199550457E-3</c:v>
                </c:pt>
                <c:pt idx="2186">
                  <c:v>1.8175733416895548E-3</c:v>
                </c:pt>
                <c:pt idx="2187">
                  <c:v>1.8180302634240645E-3</c:v>
                </c:pt>
                <c:pt idx="2188">
                  <c:v>1.8184871851585735E-3</c:v>
                </c:pt>
                <c:pt idx="2189">
                  <c:v>1.8189441068930826E-3</c:v>
                </c:pt>
                <c:pt idx="2190">
                  <c:v>2.7405188015693881E-3</c:v>
                </c:pt>
                <c:pt idx="2191">
                  <c:v>1.8198579503621011E-3</c:v>
                </c:pt>
                <c:pt idx="2192">
                  <c:v>1.8203148720966102E-3</c:v>
                </c:pt>
                <c:pt idx="2193">
                  <c:v>1.8207717938311199E-3</c:v>
                </c:pt>
                <c:pt idx="2194">
                  <c:v>1.8212287155656289E-3</c:v>
                </c:pt>
                <c:pt idx="2195">
                  <c:v>1.821685637300138E-3</c:v>
                </c:pt>
                <c:pt idx="2196">
                  <c:v>1.8221425590346475E-3</c:v>
                </c:pt>
                <c:pt idx="2197">
                  <c:v>9.0148170782736029E-4</c:v>
                </c:pt>
                <c:pt idx="2198">
                  <c:v>9.0193862956186935E-4</c:v>
                </c:pt>
                <c:pt idx="2199">
                  <c:v>9.023955512963784E-4</c:v>
                </c:pt>
                <c:pt idx="2200">
                  <c:v>9.02852473030888E-4</c:v>
                </c:pt>
                <c:pt idx="2201">
                  <c:v>9.0330939476539706E-4</c:v>
                </c:pt>
                <c:pt idx="2202">
                  <c:v>1.8248840894417029E-3</c:v>
                </c:pt>
                <c:pt idx="2203">
                  <c:v>9.0422323823441571E-4</c:v>
                </c:pt>
                <c:pt idx="2204">
                  <c:v>1.825797932910721E-3</c:v>
                </c:pt>
                <c:pt idx="2205">
                  <c:v>2.7473726275870267E-3</c:v>
                </c:pt>
                <c:pt idx="2206">
                  <c:v>1.8267117763797395E-3</c:v>
                </c:pt>
                <c:pt idx="2207">
                  <c:v>1.8271686981142488E-3</c:v>
                </c:pt>
                <c:pt idx="2208">
                  <c:v>1.8276256198487579E-3</c:v>
                </c:pt>
                <c:pt idx="2209">
                  <c:v>9.0696476864147112E-4</c:v>
                </c:pt>
                <c:pt idx="2210">
                  <c:v>9.0742169037598018E-4</c:v>
                </c:pt>
                <c:pt idx="2211">
                  <c:v>9.0787861211048923E-4</c:v>
                </c:pt>
                <c:pt idx="2212">
                  <c:v>9.0833553384499883E-4</c:v>
                </c:pt>
                <c:pt idx="2213">
                  <c:v>9.0879245557950788E-4</c:v>
                </c:pt>
                <c:pt idx="2214">
                  <c:v>9.0924937731401694E-4</c:v>
                </c:pt>
                <c:pt idx="2215">
                  <c:v>1.8308240719903221E-3</c:v>
                </c:pt>
                <c:pt idx="2216">
                  <c:v>1.8312809937248318E-3</c:v>
                </c:pt>
                <c:pt idx="2217">
                  <c:v>1.8317379154593413E-3</c:v>
                </c:pt>
                <c:pt idx="2218">
                  <c:v>2.7533126101356468E-3</c:v>
                </c:pt>
                <c:pt idx="2219">
                  <c:v>2.7537695318701565E-3</c:v>
                </c:pt>
                <c:pt idx="2220">
                  <c:v>2.7542264536046649E-3</c:v>
                </c:pt>
                <c:pt idx="2221">
                  <c:v>1.8335656023973775E-3</c:v>
                </c:pt>
                <c:pt idx="2222">
                  <c:v>2.755140297073683E-3</c:v>
                </c:pt>
                <c:pt idx="2223">
                  <c:v>1.8344794458663963E-3</c:v>
                </c:pt>
                <c:pt idx="2224">
                  <c:v>1.8349363676009053E-3</c:v>
                </c:pt>
                <c:pt idx="2225">
                  <c:v>1.8353932893354148E-3</c:v>
                </c:pt>
                <c:pt idx="2226">
                  <c:v>9.1473243812812777E-4</c:v>
                </c:pt>
                <c:pt idx="2227">
                  <c:v>1.8363071328044329E-3</c:v>
                </c:pt>
                <c:pt idx="2228">
                  <c:v>1.8367640545389427E-3</c:v>
                </c:pt>
                <c:pt idx="2229">
                  <c:v>1.8372209762734517E-3</c:v>
                </c:pt>
                <c:pt idx="2230">
                  <c:v>1.8376778980079608E-3</c:v>
                </c:pt>
                <c:pt idx="2231">
                  <c:v>1.8381348197424702E-3</c:v>
                </c:pt>
                <c:pt idx="2232">
                  <c:v>9.1747396853518307E-4</c:v>
                </c:pt>
                <c:pt idx="2233">
                  <c:v>1.8390486632114884E-3</c:v>
                </c:pt>
                <c:pt idx="2234">
                  <c:v>9.1838781200420173E-4</c:v>
                </c:pt>
                <c:pt idx="2235">
                  <c:v>9.1884473373871078E-4</c:v>
                </c:pt>
                <c:pt idx="2236">
                  <c:v>9.1930165547321984E-4</c:v>
                </c:pt>
                <c:pt idx="2237">
                  <c:v>9.1975857720772943E-4</c:v>
                </c:pt>
                <c:pt idx="2238">
                  <c:v>9.2021549894223849E-4</c:v>
                </c:pt>
                <c:pt idx="2239">
                  <c:v>1.8417901936185438E-3</c:v>
                </c:pt>
                <c:pt idx="2240">
                  <c:v>1.8422471153530535E-3</c:v>
                </c:pt>
                <c:pt idx="2241">
                  <c:v>1.8427040370875625E-3</c:v>
                </c:pt>
                <c:pt idx="2242">
                  <c:v>1.8431609588220716E-3</c:v>
                </c:pt>
                <c:pt idx="2243">
                  <c:v>1.8436178805565811E-3</c:v>
                </c:pt>
                <c:pt idx="2244">
                  <c:v>1.8440748022910901E-3</c:v>
                </c:pt>
                <c:pt idx="2245">
                  <c:v>1.8445317240255992E-3</c:v>
                </c:pt>
                <c:pt idx="2246">
                  <c:v>9.2387087281831201E-4</c:v>
                </c:pt>
                <c:pt idx="2247">
                  <c:v>9.2432779455282161E-4</c:v>
                </c:pt>
                <c:pt idx="2248">
                  <c:v>9.2478471628733067E-4</c:v>
                </c:pt>
                <c:pt idx="2249">
                  <c:v>4.1238650800435061E-6</c:v>
                </c:pt>
                <c:pt idx="2250">
                  <c:v>9.2569855975634932E-4</c:v>
                </c:pt>
                <c:pt idx="2251">
                  <c:v>9.2615548149085837E-4</c:v>
                </c:pt>
                <c:pt idx="2252">
                  <c:v>9.2661240322536743E-4</c:v>
                </c:pt>
                <c:pt idx="2253">
                  <c:v>1.8481870979016731E-3</c:v>
                </c:pt>
                <c:pt idx="2254">
                  <c:v>1.8486440196361822E-3</c:v>
                </c:pt>
                <c:pt idx="2255">
                  <c:v>1.8491009413706919E-3</c:v>
                </c:pt>
                <c:pt idx="2256">
                  <c:v>1.8495578631052005E-3</c:v>
                </c:pt>
                <c:pt idx="2257">
                  <c:v>1.85001478483971E-3</c:v>
                </c:pt>
                <c:pt idx="2258">
                  <c:v>9.2935393363242284E-4</c:v>
                </c:pt>
                <c:pt idx="2259">
                  <c:v>9.2981085536693244E-4</c:v>
                </c:pt>
                <c:pt idx="2260">
                  <c:v>9.1500041596452392E-6</c:v>
                </c:pt>
                <c:pt idx="2261">
                  <c:v>9.606925894154301E-6</c:v>
                </c:pt>
                <c:pt idx="2262">
                  <c:v>1.0063847628663619E-5</c:v>
                </c:pt>
                <c:pt idx="2263">
                  <c:v>1.052076936317268E-5</c:v>
                </c:pt>
                <c:pt idx="2264">
                  <c:v>9.3209546403947826E-4</c:v>
                </c:pt>
                <c:pt idx="2265">
                  <c:v>9.3255238577398731E-4</c:v>
                </c:pt>
                <c:pt idx="2266">
                  <c:v>9.3300930750849691E-4</c:v>
                </c:pt>
                <c:pt idx="2267">
                  <c:v>9.3346622924300596E-4</c:v>
                </c:pt>
                <c:pt idx="2268">
                  <c:v>9.3392315097751545E-4</c:v>
                </c:pt>
                <c:pt idx="2269">
                  <c:v>1.3262299770228335E-5</c:v>
                </c:pt>
                <c:pt idx="2270">
                  <c:v>9.3483699444653367E-4</c:v>
                </c:pt>
                <c:pt idx="2271">
                  <c:v>9.3529391618104316E-4</c:v>
                </c:pt>
                <c:pt idx="2272">
                  <c:v>9.3575083791555178E-4</c:v>
                </c:pt>
                <c:pt idx="2273">
                  <c:v>9.3620775965006138E-4</c:v>
                </c:pt>
                <c:pt idx="2274">
                  <c:v>9.3666468138457043E-4</c:v>
                </c:pt>
                <c:pt idx="2275">
                  <c:v>9.3712160311907992E-4</c:v>
                </c:pt>
                <c:pt idx="2276">
                  <c:v>9.3757852485358898E-4</c:v>
                </c:pt>
                <c:pt idx="2277">
                  <c:v>9.3803544658809814E-4</c:v>
                </c:pt>
                <c:pt idx="2278">
                  <c:v>9.3849236832260763E-4</c:v>
                </c:pt>
                <c:pt idx="2279">
                  <c:v>9.3894929005711668E-4</c:v>
                </c:pt>
                <c:pt idx="2280">
                  <c:v>9.3940621179162574E-4</c:v>
                </c:pt>
                <c:pt idx="2281">
                  <c:v>9.3986313352613479E-4</c:v>
                </c:pt>
                <c:pt idx="2282">
                  <c:v>9.4032005526064439E-4</c:v>
                </c:pt>
                <c:pt idx="2283">
                  <c:v>9.4077697699515345E-4</c:v>
                </c:pt>
                <c:pt idx="2284">
                  <c:v>9.412338987296625E-4</c:v>
                </c:pt>
                <c:pt idx="2285">
                  <c:v>9.416908204641721E-4</c:v>
                </c:pt>
                <c:pt idx="2286">
                  <c:v>9.4214774219868115E-4</c:v>
                </c:pt>
                <c:pt idx="2287">
                  <c:v>9.4260466393319021E-4</c:v>
                </c:pt>
                <c:pt idx="2288">
                  <c:v>9.4306158566769981E-4</c:v>
                </c:pt>
                <c:pt idx="2289">
                  <c:v>2.240073446041265E-5</c:v>
                </c:pt>
                <c:pt idx="2290">
                  <c:v>2.2857656194921711E-5</c:v>
                </c:pt>
                <c:pt idx="2291">
                  <c:v>2.3314577929431031E-5</c:v>
                </c:pt>
                <c:pt idx="2292">
                  <c:v>2.377149966394035E-5</c:v>
                </c:pt>
                <c:pt idx="2293">
                  <c:v>2.4228421398449412E-5</c:v>
                </c:pt>
                <c:pt idx="2294">
                  <c:v>2.4685343132958728E-5</c:v>
                </c:pt>
                <c:pt idx="2295">
                  <c:v>9.4626003780926427E-4</c:v>
                </c:pt>
                <c:pt idx="2296">
                  <c:v>9.4671695954377333E-4</c:v>
                </c:pt>
                <c:pt idx="2297">
                  <c:v>9.4717388127828293E-4</c:v>
                </c:pt>
                <c:pt idx="2298">
                  <c:v>9.4763080301279198E-4</c:v>
                </c:pt>
                <c:pt idx="2299">
                  <c:v>9.4808772474730104E-4</c:v>
                </c:pt>
                <c:pt idx="2300">
                  <c:v>9.4854464648181063E-4</c:v>
                </c:pt>
                <c:pt idx="2301">
                  <c:v>9.4900156821631969E-4</c:v>
                </c:pt>
                <c:pt idx="2302">
                  <c:v>9.4945848995082874E-4</c:v>
                </c:pt>
                <c:pt idx="2303">
                  <c:v>2.8797638743541826E-5</c:v>
                </c:pt>
                <c:pt idx="2304">
                  <c:v>9.503723334198474E-4</c:v>
                </c:pt>
                <c:pt idx="2305">
                  <c:v>2.9711482212560203E-5</c:v>
                </c:pt>
                <c:pt idx="2306">
                  <c:v>3.0168403947069265E-5</c:v>
                </c:pt>
                <c:pt idx="2307">
                  <c:v>9.517430986233751E-4</c:v>
                </c:pt>
                <c:pt idx="2308">
                  <c:v>3.10822474160879E-5</c:v>
                </c:pt>
                <c:pt idx="2309">
                  <c:v>3.1539169150596962E-5</c:v>
                </c:pt>
                <c:pt idx="2310">
                  <c:v>9.5311386382690281E-4</c:v>
                </c:pt>
                <c:pt idx="2311">
                  <c:v>9.5357078556141187E-4</c:v>
                </c:pt>
                <c:pt idx="2312">
                  <c:v>9.5402770729592146E-4</c:v>
                </c:pt>
                <c:pt idx="2313">
                  <c:v>9.5448462903043052E-4</c:v>
                </c:pt>
                <c:pt idx="2314">
                  <c:v>9.5494155076493957E-4</c:v>
                </c:pt>
                <c:pt idx="2315">
                  <c:v>3.4280699557652363E-5</c:v>
                </c:pt>
                <c:pt idx="2316">
                  <c:v>9.5585539423395812E-4</c:v>
                </c:pt>
                <c:pt idx="2317">
                  <c:v>9.5631231596846728E-4</c:v>
                </c:pt>
                <c:pt idx="2318">
                  <c:v>9.5676923770297633E-4</c:v>
                </c:pt>
                <c:pt idx="2319">
                  <c:v>9.5722615943748582E-4</c:v>
                </c:pt>
                <c:pt idx="2320">
                  <c:v>9.5768308117199488E-4</c:v>
                </c:pt>
                <c:pt idx="2321">
                  <c:v>9.5814000290650404E-4</c:v>
                </c:pt>
                <c:pt idx="2322">
                  <c:v>9.585969246410131E-4</c:v>
                </c:pt>
                <c:pt idx="2323">
                  <c:v>9.5905384637552259E-4</c:v>
                </c:pt>
                <c:pt idx="2324">
                  <c:v>9.5951076811003164E-4</c:v>
                </c:pt>
                <c:pt idx="2325">
                  <c:v>9.599676898445408E-4</c:v>
                </c:pt>
                <c:pt idx="2326">
                  <c:v>3.9306838637254096E-5</c:v>
                </c:pt>
                <c:pt idx="2327">
                  <c:v>3.9763760371763158E-5</c:v>
                </c:pt>
                <c:pt idx="2328">
                  <c:v>4.022068210627222E-5</c:v>
                </c:pt>
                <c:pt idx="2329">
                  <c:v>4.0677603840781539E-5</c:v>
                </c:pt>
                <c:pt idx="2330">
                  <c:v>9.6225229851708706E-4</c:v>
                </c:pt>
                <c:pt idx="2331">
                  <c:v>4.159144730979992E-5</c:v>
                </c:pt>
                <c:pt idx="2332">
                  <c:v>4.2048369044309233E-5</c:v>
                </c:pt>
                <c:pt idx="2333">
                  <c:v>4.2505290778818552E-5</c:v>
                </c:pt>
                <c:pt idx="2334">
                  <c:v>9.6407998545512382E-4</c:v>
                </c:pt>
                <c:pt idx="2335">
                  <c:v>9.6453690718963341E-4</c:v>
                </c:pt>
                <c:pt idx="2336">
                  <c:v>9.6499382892414247E-4</c:v>
                </c:pt>
                <c:pt idx="2337">
                  <c:v>9.6545075065865152E-4</c:v>
                </c:pt>
                <c:pt idx="2338">
                  <c:v>9.6590767239316112E-4</c:v>
                </c:pt>
                <c:pt idx="2339">
                  <c:v>9.6636459412767018E-4</c:v>
                </c:pt>
                <c:pt idx="2340">
                  <c:v>4.5703742920383015E-5</c:v>
                </c:pt>
                <c:pt idx="2341">
                  <c:v>4.6160664654892334E-5</c:v>
                </c:pt>
                <c:pt idx="2342">
                  <c:v>4.6617586389401653E-5</c:v>
                </c:pt>
                <c:pt idx="2343">
                  <c:v>4.7074508123910715E-5</c:v>
                </c:pt>
                <c:pt idx="2344">
                  <c:v>4.7531429858420028E-5</c:v>
                </c:pt>
                <c:pt idx="2345">
                  <c:v>4.7988351592929089E-5</c:v>
                </c:pt>
                <c:pt idx="2346">
                  <c:v>4.8445273327438409E-5</c:v>
                </c:pt>
                <c:pt idx="2347">
                  <c:v>4.890219506194747E-5</c:v>
                </c:pt>
                <c:pt idx="2348">
                  <c:v>4.9359116796457047E-5</c:v>
                </c:pt>
                <c:pt idx="2349">
                  <c:v>9.7093381147276235E-4</c:v>
                </c:pt>
                <c:pt idx="2350">
                  <c:v>9.7139073320727195E-4</c:v>
                </c:pt>
                <c:pt idx="2351">
                  <c:v>5.0729881999984748E-5</c:v>
                </c:pt>
                <c:pt idx="2352">
                  <c:v>9.7230457667629006E-4</c:v>
                </c:pt>
                <c:pt idx="2353">
                  <c:v>9.7276149841079966E-4</c:v>
                </c:pt>
                <c:pt idx="2354">
                  <c:v>5.2100647203512191E-5</c:v>
                </c:pt>
                <c:pt idx="2355">
                  <c:v>5.255756893802151E-5</c:v>
                </c:pt>
                <c:pt idx="2356">
                  <c:v>5.3014490672530565E-5</c:v>
                </c:pt>
                <c:pt idx="2357">
                  <c:v>5.3471412407039884E-5</c:v>
                </c:pt>
                <c:pt idx="2358">
                  <c:v>5.3928334141549204E-5</c:v>
                </c:pt>
                <c:pt idx="2359">
                  <c:v>5.4385255876058265E-5</c:v>
                </c:pt>
                <c:pt idx="2360">
                  <c:v>5.4842177610567585E-5</c:v>
                </c:pt>
                <c:pt idx="2361">
                  <c:v>9.7641687228687318E-4</c:v>
                </c:pt>
                <c:pt idx="2362">
                  <c:v>9.7687379402138278E-4</c:v>
                </c:pt>
                <c:pt idx="2363">
                  <c:v>9.7733071575589118E-4</c:v>
                </c:pt>
                <c:pt idx="2364">
                  <c:v>9.7778763749040089E-4</c:v>
                </c:pt>
                <c:pt idx="2365">
                  <c:v>9.7824455922490994E-4</c:v>
                </c:pt>
                <c:pt idx="2366">
                  <c:v>5.7583708017622728E-5</c:v>
                </c:pt>
                <c:pt idx="2367">
                  <c:v>5.8040629752132298E-5</c:v>
                </c:pt>
                <c:pt idx="2368">
                  <c:v>5.849755148664136E-5</c:v>
                </c:pt>
                <c:pt idx="2369">
                  <c:v>5.8954473221150679E-5</c:v>
                </c:pt>
                <c:pt idx="2370">
                  <c:v>5.9411394955659741E-5</c:v>
                </c:pt>
                <c:pt idx="2371">
                  <c:v>5.986831669016906E-5</c:v>
                </c:pt>
                <c:pt idx="2372">
                  <c:v>6.0325238424678122E-5</c:v>
                </c:pt>
                <c:pt idx="2373">
                  <c:v>6.0782160159187441E-5</c:v>
                </c:pt>
                <c:pt idx="2374">
                  <c:v>6.1239081893696754E-5</c:v>
                </c:pt>
                <c:pt idx="2375">
                  <c:v>6.1696003628205822E-5</c:v>
                </c:pt>
                <c:pt idx="2376">
                  <c:v>9.8327069830451172E-4</c:v>
                </c:pt>
                <c:pt idx="2377">
                  <c:v>6.2609847097224461E-5</c:v>
                </c:pt>
                <c:pt idx="2378">
                  <c:v>6.3066768831733516E-5</c:v>
                </c:pt>
                <c:pt idx="2379">
                  <c:v>6.3523690566242842E-5</c:v>
                </c:pt>
                <c:pt idx="2380">
                  <c:v>6.3980612300752155E-5</c:v>
                </c:pt>
                <c:pt idx="2381">
                  <c:v>6.4437534035261223E-5</c:v>
                </c:pt>
                <c:pt idx="2382">
                  <c:v>6.4894455769770536E-5</c:v>
                </c:pt>
                <c:pt idx="2383">
                  <c:v>-8.5576639543751671E-4</c:v>
                </c:pt>
                <c:pt idx="2384">
                  <c:v>6.5808299238788917E-5</c:v>
                </c:pt>
                <c:pt idx="2385">
                  <c:v>6.6265220973298229E-5</c:v>
                </c:pt>
                <c:pt idx="2386">
                  <c:v>6.6722142707807556E-5</c:v>
                </c:pt>
                <c:pt idx="2387">
                  <c:v>6.7179064442316611E-5</c:v>
                </c:pt>
                <c:pt idx="2388">
                  <c:v>6.7635986176825679E-5</c:v>
                </c:pt>
                <c:pt idx="2389">
                  <c:v>6.8092907911335249E-5</c:v>
                </c:pt>
                <c:pt idx="2390">
                  <c:v>6.8549829645844318E-5</c:v>
                </c:pt>
                <c:pt idx="2391">
                  <c:v>9.9012452432215015E-4</c:v>
                </c:pt>
                <c:pt idx="2392">
                  <c:v>6.9463673114862956E-5</c:v>
                </c:pt>
                <c:pt idx="2393">
                  <c:v>6.9920594849372011E-5</c:v>
                </c:pt>
                <c:pt idx="2394">
                  <c:v>7.037751658388108E-5</c:v>
                </c:pt>
                <c:pt idx="2395">
                  <c:v>7.0834438318390393E-5</c:v>
                </c:pt>
                <c:pt idx="2396">
                  <c:v>7.1291360052899719E-5</c:v>
                </c:pt>
                <c:pt idx="2397">
                  <c:v>7.1748281787408774E-5</c:v>
                </c:pt>
                <c:pt idx="2398">
                  <c:v>7.2205203521918086E-5</c:v>
                </c:pt>
                <c:pt idx="2399">
                  <c:v>7.2662125256427412E-5</c:v>
                </c:pt>
                <c:pt idx="2400">
                  <c:v>7.3119046990936467E-5</c:v>
                </c:pt>
                <c:pt idx="2401">
                  <c:v>7.3575968725445793E-5</c:v>
                </c:pt>
                <c:pt idx="2402">
                  <c:v>7.4032890459955106E-5</c:v>
                </c:pt>
                <c:pt idx="2403">
                  <c:v>7.4489812194464174E-5</c:v>
                </c:pt>
                <c:pt idx="2404">
                  <c:v>7.4946733928973229E-5</c:v>
                </c:pt>
                <c:pt idx="2405">
                  <c:v>9.9652142860527908E-4</c:v>
                </c:pt>
                <c:pt idx="2406">
                  <c:v>7.5860577397991868E-5</c:v>
                </c:pt>
                <c:pt idx="2407">
                  <c:v>7.6317499132500937E-5</c:v>
                </c:pt>
                <c:pt idx="2408">
                  <c:v>9.9789219380880668E-4</c:v>
                </c:pt>
                <c:pt idx="2409">
                  <c:v>7.7231342601519562E-5</c:v>
                </c:pt>
                <c:pt idx="2410">
                  <c:v>7.7688264336028888E-5</c:v>
                </c:pt>
                <c:pt idx="2411">
                  <c:v>9.992629590123345E-4</c:v>
                </c:pt>
                <c:pt idx="2412">
                  <c:v>7.8602107805047269E-5</c:v>
                </c:pt>
                <c:pt idx="2413">
                  <c:v>7.9059029539556324E-5</c:v>
                </c:pt>
                <c:pt idx="2414">
                  <c:v>1.0006337242158621E-3</c:v>
                </c:pt>
                <c:pt idx="2415">
                  <c:v>7.9972873008574963E-5</c:v>
                </c:pt>
                <c:pt idx="2416">
                  <c:v>8.0429794743084031E-5</c:v>
                </c:pt>
                <c:pt idx="2417">
                  <c:v>8.0886716477593601E-5</c:v>
                </c:pt>
                <c:pt idx="2418">
                  <c:v>8.134363821210267E-5</c:v>
                </c:pt>
                <c:pt idx="2419">
                  <c:v>8.1800559946611725E-5</c:v>
                </c:pt>
                <c:pt idx="2420">
                  <c:v>1.0033752546229175E-3</c:v>
                </c:pt>
                <c:pt idx="2421">
                  <c:v>1.0038321763574266E-3</c:v>
                </c:pt>
                <c:pt idx="2422">
                  <c:v>1.0042890980919356E-3</c:v>
                </c:pt>
                <c:pt idx="2423">
                  <c:v>1.9258637927682416E-3</c:v>
                </c:pt>
                <c:pt idx="2424">
                  <c:v>1.9263207145027506E-3</c:v>
                </c:pt>
                <c:pt idx="2425">
                  <c:v>1.0056598632954634E-3</c:v>
                </c:pt>
                <c:pt idx="2426">
                  <c:v>8.4999012088176438E-5</c:v>
                </c:pt>
                <c:pt idx="2427">
                  <c:v>8.5455933822685764E-5</c:v>
                </c:pt>
                <c:pt idx="2428">
                  <c:v>8.5912855557194819E-5</c:v>
                </c:pt>
                <c:pt idx="2429">
                  <c:v>8.6369777291703888E-5</c:v>
                </c:pt>
                <c:pt idx="2430">
                  <c:v>8.6826699026213458E-5</c:v>
                </c:pt>
                <c:pt idx="2431">
                  <c:v>8.7283620760722526E-5</c:v>
                </c:pt>
                <c:pt idx="2432">
                  <c:v>8.7740542495231581E-5</c:v>
                </c:pt>
                <c:pt idx="2433">
                  <c:v>1.0093152371715374E-3</c:v>
                </c:pt>
                <c:pt idx="2434">
                  <c:v>1.0097721589060465E-3</c:v>
                </c:pt>
                <c:pt idx="2435">
                  <c:v>8.9111307698759275E-5</c:v>
                </c:pt>
                <c:pt idx="2436">
                  <c:v>8.9568229433268601E-5</c:v>
                </c:pt>
                <c:pt idx="2437">
                  <c:v>9.0025151167777914E-5</c:v>
                </c:pt>
                <c:pt idx="2438">
                  <c:v>9.0482072902286982E-5</c:v>
                </c:pt>
                <c:pt idx="2439">
                  <c:v>1.0120567675785928E-3</c:v>
                </c:pt>
                <c:pt idx="2440">
                  <c:v>9.1395916371305621E-5</c:v>
                </c:pt>
                <c:pt idx="2441">
                  <c:v>9.1852838105814676E-5</c:v>
                </c:pt>
                <c:pt idx="2442">
                  <c:v>1.0134275327821204E-3</c:v>
                </c:pt>
                <c:pt idx="2443">
                  <c:v>9.2766681574833315E-5</c:v>
                </c:pt>
                <c:pt idx="2444">
                  <c:v>1.0143413762511392E-3</c:v>
                </c:pt>
                <c:pt idx="2445">
                  <c:v>1.0147982979856476E-3</c:v>
                </c:pt>
                <c:pt idx="2446">
                  <c:v>9.4137446778361008E-5</c:v>
                </c:pt>
                <c:pt idx="2447">
                  <c:v>1.0157121414546663E-3</c:v>
                </c:pt>
                <c:pt idx="2448">
                  <c:v>9.5051290247379389E-5</c:v>
                </c:pt>
                <c:pt idx="2449">
                  <c:v>9.5508211981888458E-5</c:v>
                </c:pt>
                <c:pt idx="2450">
                  <c:v>9.596513371639777E-5</c:v>
                </c:pt>
                <c:pt idx="2451">
                  <c:v>9.6422055450907096E-5</c:v>
                </c:pt>
                <c:pt idx="2452">
                  <c:v>9.6878977185416152E-5</c:v>
                </c:pt>
                <c:pt idx="2453">
                  <c:v>9.7335898919925478E-5</c:v>
                </c:pt>
                <c:pt idx="2454">
                  <c:v>9.7792820654434533E-5</c:v>
                </c:pt>
                <c:pt idx="2455">
                  <c:v>-8.2286803055285239E-4</c:v>
                </c:pt>
                <c:pt idx="2456">
                  <c:v>9.8706664123453171E-5</c:v>
                </c:pt>
                <c:pt idx="2457">
                  <c:v>-8.2195418708383395E-4</c:v>
                </c:pt>
                <c:pt idx="2458">
                  <c:v>9.9620507592471552E-5</c:v>
                </c:pt>
                <c:pt idx="2459">
                  <c:v>1.0007742932698086E-4</c:v>
                </c:pt>
                <c:pt idx="2460">
                  <c:v>1.0216521240032862E-3</c:v>
                </c:pt>
                <c:pt idx="2461">
                  <c:v>1.0221090457377957E-3</c:v>
                </c:pt>
                <c:pt idx="2462">
                  <c:v>1.0225659674723048E-3</c:v>
                </c:pt>
                <c:pt idx="2463">
                  <c:v>1.0190511626501763E-4</c:v>
                </c:pt>
                <c:pt idx="2464">
                  <c:v>1.0234798109413235E-3</c:v>
                </c:pt>
                <c:pt idx="2465">
                  <c:v>1.0281895973403627E-4</c:v>
                </c:pt>
                <c:pt idx="2466">
                  <c:v>1.0327588146854533E-4</c:v>
                </c:pt>
                <c:pt idx="2467">
                  <c:v>1.0373280320305465E-4</c:v>
                </c:pt>
                <c:pt idx="2468">
                  <c:v>1.0253074978793602E-3</c:v>
                </c:pt>
                <c:pt idx="2469">
                  <c:v>1.0464664667207303E-4</c:v>
                </c:pt>
                <c:pt idx="2470">
                  <c:v>1.0510356840658208E-4</c:v>
                </c:pt>
                <c:pt idx="2471">
                  <c:v>1.0556049014109167E-4</c:v>
                </c:pt>
                <c:pt idx="2472">
                  <c:v>-8.1510036106619574E-4</c:v>
                </c:pt>
                <c:pt idx="2473">
                  <c:v>1.0647433361010979E-4</c:v>
                </c:pt>
                <c:pt idx="2474">
                  <c:v>1.069312553446191E-4</c:v>
                </c:pt>
                <c:pt idx="2475">
                  <c:v>1.0738817707912843E-4</c:v>
                </c:pt>
                <c:pt idx="2476">
                  <c:v>1.0784509881363774E-4</c:v>
                </c:pt>
                <c:pt idx="2477">
                  <c:v>1.0830202054814681E-4</c:v>
                </c:pt>
                <c:pt idx="2478">
                  <c:v>1.0875894228265612E-4</c:v>
                </c:pt>
                <c:pt idx="2479">
                  <c:v>1.0921586401716519E-4</c:v>
                </c:pt>
                <c:pt idx="2480">
                  <c:v>1.096727857516745E-4</c:v>
                </c:pt>
                <c:pt idx="2481">
                  <c:v>1.0312474804279801E-3</c:v>
                </c:pt>
                <c:pt idx="2482">
                  <c:v>1.0317044021624895E-3</c:v>
                </c:pt>
                <c:pt idx="2483">
                  <c:v>1.1104355095520194E-4</c:v>
                </c:pt>
                <c:pt idx="2484">
                  <c:v>1.0326182456315077E-3</c:v>
                </c:pt>
                <c:pt idx="2485">
                  <c:v>1.0330751673660174E-3</c:v>
                </c:pt>
                <c:pt idx="2486">
                  <c:v>1.124143161587299E-4</c:v>
                </c:pt>
                <c:pt idx="2487">
                  <c:v>1.1287123789323922E-4</c:v>
                </c:pt>
                <c:pt idx="2488">
                  <c:v>1.1332815962774829E-4</c:v>
                </c:pt>
                <c:pt idx="2489">
                  <c:v>1.137850813622576E-4</c:v>
                </c:pt>
                <c:pt idx="2490">
                  <c:v>1.1424200309676667E-4</c:v>
                </c:pt>
                <c:pt idx="2491">
                  <c:v>1.1469892483127598E-4</c:v>
                </c:pt>
                <c:pt idx="2492">
                  <c:v>1.1515584656578529E-4</c:v>
                </c:pt>
                <c:pt idx="2493">
                  <c:v>1.1561276830029462E-4</c:v>
                </c:pt>
                <c:pt idx="2494">
                  <c:v>1.1606969003480367E-4</c:v>
                </c:pt>
                <c:pt idx="2495">
                  <c:v>1.1652661176931274E-4</c:v>
                </c:pt>
                <c:pt idx="2496">
                  <c:v>1.1698353350382231E-4</c:v>
                </c:pt>
                <c:pt idx="2497">
                  <c:v>1.1744045523833138E-4</c:v>
                </c:pt>
                <c:pt idx="2498">
                  <c:v>1.1789737697284043E-4</c:v>
                </c:pt>
                <c:pt idx="2499">
                  <c:v>1.0394720716491463E-3</c:v>
                </c:pt>
                <c:pt idx="2500">
                  <c:v>1.1881122044185907E-4</c:v>
                </c:pt>
                <c:pt idx="2501">
                  <c:v>1.1926814217636814E-4</c:v>
                </c:pt>
                <c:pt idx="2502">
                  <c:v>1.1972506391087745E-4</c:v>
                </c:pt>
                <c:pt idx="2503">
                  <c:v>1.2018198564538678E-4</c:v>
                </c:pt>
                <c:pt idx="2504">
                  <c:v>1.2063890737989584E-4</c:v>
                </c:pt>
                <c:pt idx="2505">
                  <c:v>1.2109582911440515E-4</c:v>
                </c:pt>
                <c:pt idx="2506">
                  <c:v>1.2155275084891447E-4</c:v>
                </c:pt>
                <c:pt idx="2507">
                  <c:v>1.2200967258342353E-4</c:v>
                </c:pt>
                <c:pt idx="2508">
                  <c:v>1.224665943179326E-4</c:v>
                </c:pt>
                <c:pt idx="2509">
                  <c:v>1.2292351605244217E-4</c:v>
                </c:pt>
                <c:pt idx="2510">
                  <c:v>1.2338043778695122E-4</c:v>
                </c:pt>
                <c:pt idx="2511">
                  <c:v>1.2383735952146031E-4</c:v>
                </c:pt>
                <c:pt idx="2512">
                  <c:v>1.2429428125596988E-4</c:v>
                </c:pt>
                <c:pt idx="2513">
                  <c:v>1.2475120299047893E-4</c:v>
                </c:pt>
                <c:pt idx="2514">
                  <c:v>1.2520812472498826E-4</c:v>
                </c:pt>
                <c:pt idx="2515">
                  <c:v>1.2566504645949731E-4</c:v>
                </c:pt>
                <c:pt idx="2516">
                  <c:v>1.0472397411358028E-3</c:v>
                </c:pt>
                <c:pt idx="2517">
                  <c:v>1.2657888992851594E-4</c:v>
                </c:pt>
                <c:pt idx="2518">
                  <c:v>1.2703581166302502E-4</c:v>
                </c:pt>
                <c:pt idx="2519">
                  <c:v>1.0486105063393307E-3</c:v>
                </c:pt>
                <c:pt idx="2520">
                  <c:v>1.279496551320434E-4</c:v>
                </c:pt>
                <c:pt idx="2521">
                  <c:v>1.0495243498083492E-3</c:v>
                </c:pt>
                <c:pt idx="2522">
                  <c:v>1.2886349860106202E-4</c:v>
                </c:pt>
                <c:pt idx="2523">
                  <c:v>1.2932042033557108E-4</c:v>
                </c:pt>
                <c:pt idx="2524">
                  <c:v>1.2977734207008041E-4</c:v>
                </c:pt>
                <c:pt idx="2525">
                  <c:v>1.0513520367463859E-3</c:v>
                </c:pt>
                <c:pt idx="2526">
                  <c:v>1.3069118553909879E-4</c:v>
                </c:pt>
                <c:pt idx="2527">
                  <c:v>1.3114810727360811E-4</c:v>
                </c:pt>
                <c:pt idx="2528">
                  <c:v>1.3160502900811741E-4</c:v>
                </c:pt>
                <c:pt idx="2529">
                  <c:v>1.3206195074262649E-4</c:v>
                </c:pt>
                <c:pt idx="2530">
                  <c:v>1.3251887247713579E-4</c:v>
                </c:pt>
                <c:pt idx="2531">
                  <c:v>1.3297579421164488E-4</c:v>
                </c:pt>
                <c:pt idx="2532">
                  <c:v>1.3343271594615417E-4</c:v>
                </c:pt>
                <c:pt idx="2533">
                  <c:v>1.0550074106224594E-3</c:v>
                </c:pt>
                <c:pt idx="2534">
                  <c:v>1.3434655941517283E-4</c:v>
                </c:pt>
                <c:pt idx="2535">
                  <c:v>1.3480348114968188E-4</c:v>
                </c:pt>
                <c:pt idx="2536">
                  <c:v>1.3526040288419094E-4</c:v>
                </c:pt>
                <c:pt idx="2537">
                  <c:v>1.3571732461870053E-4</c:v>
                </c:pt>
                <c:pt idx="2538">
                  <c:v>1.3617424635320959E-4</c:v>
                </c:pt>
                <c:pt idx="2539">
                  <c:v>1.3663116808771864E-4</c:v>
                </c:pt>
                <c:pt idx="2540">
                  <c:v>1.370880898222277E-4</c:v>
                </c:pt>
                <c:pt idx="2541">
                  <c:v>1.3754501155673727E-4</c:v>
                </c:pt>
                <c:pt idx="2542">
                  <c:v>1.3800193329124635E-4</c:v>
                </c:pt>
                <c:pt idx="2543">
                  <c:v>1.3845885502575592E-4</c:v>
                </c:pt>
                <c:pt idx="2544">
                  <c:v>1.3891577676026498E-4</c:v>
                </c:pt>
                <c:pt idx="2545">
                  <c:v>1.3937269849477403E-4</c:v>
                </c:pt>
                <c:pt idx="2546">
                  <c:v>1.3982962022928363E-4</c:v>
                </c:pt>
                <c:pt idx="2547">
                  <c:v>1.4028654196379268E-4</c:v>
                </c:pt>
                <c:pt idx="2548">
                  <c:v>1.4074346369830174E-4</c:v>
                </c:pt>
                <c:pt idx="2549">
                  <c:v>1.4120038543281079E-4</c:v>
                </c:pt>
                <c:pt idx="2550">
                  <c:v>1.4165730716732039E-4</c:v>
                </c:pt>
                <c:pt idx="2551">
                  <c:v>1.4211422890182945E-4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D-4214-B195-708FF9B4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1903"/>
        <c:axId val="2967295"/>
      </c:scatterChart>
      <c:valAx>
        <c:axId val="19190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Data!$A$19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95"/>
        <c:crosses val="autoZero"/>
        <c:crossBetween val="midCat"/>
      </c:valAx>
      <c:valAx>
        <c:axId val="2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Data!$E$19</c:f>
              <c:strCache>
                <c:ptCount val="1"/>
                <c:pt idx="0">
                  <c:v>Mass Flow Rate (Slug/s)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Exaust</a:t>
            </a:r>
            <a:r>
              <a:rPr lang="en-US" baseline="0"/>
              <a:t> Velocity </a:t>
            </a:r>
            <a:r>
              <a:rPr lang="en-US"/>
              <a:t>vs. Time Graph</a:t>
            </a:r>
          </a:p>
        </c:rich>
      </c:tx>
      <c:layout>
        <c:manualLayout>
          <c:xMode val="edge"/>
          <c:yMode val="edge"/>
          <c:x val="0.27596379699472767"/>
          <c:y val="4.4787511678008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Data!$A$20:$A$2571</c:f>
              <c:numCache>
                <c:formatCode>General</c:formatCode>
                <c:ptCount val="255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6.02</c:v>
                </c:pt>
                <c:pt idx="2409">
                  <c:v>6.0225</c:v>
                </c:pt>
                <c:pt idx="2410">
                  <c:v>6.0250000000000004</c:v>
                </c:pt>
                <c:pt idx="2411">
                  <c:v>6.0274999999999999</c:v>
                </c:pt>
                <c:pt idx="2412">
                  <c:v>6.03</c:v>
                </c:pt>
                <c:pt idx="2413">
                  <c:v>6.0324999999999998</c:v>
                </c:pt>
                <c:pt idx="2414">
                  <c:v>6.0350000000000001</c:v>
                </c:pt>
                <c:pt idx="2415">
                  <c:v>6.0374999999999996</c:v>
                </c:pt>
                <c:pt idx="2416">
                  <c:v>6.04</c:v>
                </c:pt>
                <c:pt idx="2417">
                  <c:v>6.0425000000000004</c:v>
                </c:pt>
                <c:pt idx="2418">
                  <c:v>6.0449999999999999</c:v>
                </c:pt>
                <c:pt idx="2419">
                  <c:v>6.0475000000000003</c:v>
                </c:pt>
                <c:pt idx="2420">
                  <c:v>6.05</c:v>
                </c:pt>
                <c:pt idx="2421">
                  <c:v>6.0525000000000002</c:v>
                </c:pt>
                <c:pt idx="2422">
                  <c:v>6.0549999999999997</c:v>
                </c:pt>
                <c:pt idx="2423">
                  <c:v>6.0575000000000001</c:v>
                </c:pt>
                <c:pt idx="2424">
                  <c:v>6.06</c:v>
                </c:pt>
                <c:pt idx="2425">
                  <c:v>6.0625</c:v>
                </c:pt>
                <c:pt idx="2426">
                  <c:v>6.0650000000000004</c:v>
                </c:pt>
                <c:pt idx="2427">
                  <c:v>6.0674999999999999</c:v>
                </c:pt>
                <c:pt idx="2428">
                  <c:v>6.07</c:v>
                </c:pt>
                <c:pt idx="2429">
                  <c:v>6.0724999999999998</c:v>
                </c:pt>
                <c:pt idx="2430">
                  <c:v>6.0750000000000002</c:v>
                </c:pt>
                <c:pt idx="2431">
                  <c:v>6.0774999999999997</c:v>
                </c:pt>
                <c:pt idx="2432">
                  <c:v>6.08</c:v>
                </c:pt>
                <c:pt idx="2433">
                  <c:v>6.0824999999999996</c:v>
                </c:pt>
                <c:pt idx="2434">
                  <c:v>6.085</c:v>
                </c:pt>
                <c:pt idx="2435">
                  <c:v>6.0875000000000004</c:v>
                </c:pt>
                <c:pt idx="2436">
                  <c:v>6.09</c:v>
                </c:pt>
                <c:pt idx="2437">
                  <c:v>6.0925000000000002</c:v>
                </c:pt>
                <c:pt idx="2438">
                  <c:v>6.0949999999999998</c:v>
                </c:pt>
                <c:pt idx="2439">
                  <c:v>6.0975000000000001</c:v>
                </c:pt>
                <c:pt idx="2440">
                  <c:v>6.1</c:v>
                </c:pt>
                <c:pt idx="2441">
                  <c:v>6.1025</c:v>
                </c:pt>
                <c:pt idx="2442">
                  <c:v>6.1050000000000004</c:v>
                </c:pt>
                <c:pt idx="2443">
                  <c:v>6.1074999999999999</c:v>
                </c:pt>
                <c:pt idx="2444">
                  <c:v>6.11</c:v>
                </c:pt>
                <c:pt idx="2445">
                  <c:v>6.1124999999999998</c:v>
                </c:pt>
                <c:pt idx="2446">
                  <c:v>6.1150000000000002</c:v>
                </c:pt>
                <c:pt idx="2447">
                  <c:v>6.1174999999999997</c:v>
                </c:pt>
                <c:pt idx="2448">
                  <c:v>6.12</c:v>
                </c:pt>
                <c:pt idx="2449">
                  <c:v>6.1224999999999996</c:v>
                </c:pt>
                <c:pt idx="2450">
                  <c:v>6.125</c:v>
                </c:pt>
                <c:pt idx="2451">
                  <c:v>6.1275000000000004</c:v>
                </c:pt>
                <c:pt idx="2452">
                  <c:v>6.13</c:v>
                </c:pt>
                <c:pt idx="2453">
                  <c:v>6.1325000000000003</c:v>
                </c:pt>
                <c:pt idx="2454">
                  <c:v>6.1349999999999998</c:v>
                </c:pt>
                <c:pt idx="2455">
                  <c:v>6.1375000000000002</c:v>
                </c:pt>
                <c:pt idx="2456">
                  <c:v>6.14</c:v>
                </c:pt>
                <c:pt idx="2457">
                  <c:v>6.1425000000000001</c:v>
                </c:pt>
                <c:pt idx="2458">
                  <c:v>6.1449999999999996</c:v>
                </c:pt>
                <c:pt idx="2459">
                  <c:v>6.1475</c:v>
                </c:pt>
                <c:pt idx="2460">
                  <c:v>6.15</c:v>
                </c:pt>
                <c:pt idx="2461">
                  <c:v>6.1524999999999999</c:v>
                </c:pt>
                <c:pt idx="2462">
                  <c:v>6.1550000000000002</c:v>
                </c:pt>
                <c:pt idx="2463">
                  <c:v>6.1574999999999998</c:v>
                </c:pt>
                <c:pt idx="2464">
                  <c:v>6.16</c:v>
                </c:pt>
                <c:pt idx="2465">
                  <c:v>6.1624999999999996</c:v>
                </c:pt>
                <c:pt idx="2466">
                  <c:v>6.165</c:v>
                </c:pt>
                <c:pt idx="2467">
                  <c:v>6.1675000000000004</c:v>
                </c:pt>
                <c:pt idx="2468">
                  <c:v>6.17</c:v>
                </c:pt>
                <c:pt idx="2469">
                  <c:v>6.1725000000000003</c:v>
                </c:pt>
                <c:pt idx="2470">
                  <c:v>6.1749999999999998</c:v>
                </c:pt>
                <c:pt idx="2471">
                  <c:v>6.1775000000000002</c:v>
                </c:pt>
                <c:pt idx="2472">
                  <c:v>6.18</c:v>
                </c:pt>
                <c:pt idx="2473">
                  <c:v>6.1825000000000001</c:v>
                </c:pt>
                <c:pt idx="2474">
                  <c:v>6.1849999999999996</c:v>
                </c:pt>
                <c:pt idx="2475">
                  <c:v>6.1875</c:v>
                </c:pt>
                <c:pt idx="2476">
                  <c:v>6.19</c:v>
                </c:pt>
                <c:pt idx="2477">
                  <c:v>6.1924999999999999</c:v>
                </c:pt>
                <c:pt idx="2478">
                  <c:v>6.1950000000000003</c:v>
                </c:pt>
                <c:pt idx="2479">
                  <c:v>6.1974999999999998</c:v>
                </c:pt>
                <c:pt idx="2480">
                  <c:v>6.2</c:v>
                </c:pt>
                <c:pt idx="2481">
                  <c:v>6.2024999999999997</c:v>
                </c:pt>
                <c:pt idx="2482">
                  <c:v>6.2050000000000001</c:v>
                </c:pt>
                <c:pt idx="2483">
                  <c:v>6.2074999999999996</c:v>
                </c:pt>
                <c:pt idx="2484">
                  <c:v>6.21</c:v>
                </c:pt>
                <c:pt idx="2485">
                  <c:v>6.2125000000000004</c:v>
                </c:pt>
                <c:pt idx="2486">
                  <c:v>6.2149999999999999</c:v>
                </c:pt>
                <c:pt idx="2487">
                  <c:v>6.2175000000000002</c:v>
                </c:pt>
                <c:pt idx="2488">
                  <c:v>6.22</c:v>
                </c:pt>
                <c:pt idx="2489">
                  <c:v>6.2225000000000001</c:v>
                </c:pt>
                <c:pt idx="2490">
                  <c:v>6.2249999999999996</c:v>
                </c:pt>
                <c:pt idx="2491">
                  <c:v>6.2275</c:v>
                </c:pt>
                <c:pt idx="2492">
                  <c:v>6.23</c:v>
                </c:pt>
                <c:pt idx="2493">
                  <c:v>6.2324999999999999</c:v>
                </c:pt>
                <c:pt idx="2494">
                  <c:v>6.2350000000000003</c:v>
                </c:pt>
                <c:pt idx="2495">
                  <c:v>6.2374999999999998</c:v>
                </c:pt>
                <c:pt idx="2496">
                  <c:v>6.24</c:v>
                </c:pt>
                <c:pt idx="2497">
                  <c:v>6.2424999999999997</c:v>
                </c:pt>
                <c:pt idx="2498">
                  <c:v>6.2450000000000001</c:v>
                </c:pt>
                <c:pt idx="2499">
                  <c:v>6.2474999999999996</c:v>
                </c:pt>
                <c:pt idx="2500">
                  <c:v>6.25</c:v>
                </c:pt>
                <c:pt idx="2501">
                  <c:v>6.2525000000000004</c:v>
                </c:pt>
                <c:pt idx="2502">
                  <c:v>6.2549999999999999</c:v>
                </c:pt>
                <c:pt idx="2503">
                  <c:v>6.2575000000000003</c:v>
                </c:pt>
                <c:pt idx="2504">
                  <c:v>6.26</c:v>
                </c:pt>
                <c:pt idx="2505">
                  <c:v>6.2625000000000002</c:v>
                </c:pt>
                <c:pt idx="2506">
                  <c:v>6.2649999999999997</c:v>
                </c:pt>
                <c:pt idx="2507">
                  <c:v>6.2675000000000001</c:v>
                </c:pt>
                <c:pt idx="2508">
                  <c:v>6.27</c:v>
                </c:pt>
                <c:pt idx="2509">
                  <c:v>6.2725</c:v>
                </c:pt>
                <c:pt idx="2510">
                  <c:v>6.2750000000000004</c:v>
                </c:pt>
                <c:pt idx="2511">
                  <c:v>6.2774999999999999</c:v>
                </c:pt>
                <c:pt idx="2512">
                  <c:v>6.28</c:v>
                </c:pt>
                <c:pt idx="2513">
                  <c:v>6.2824999999999998</c:v>
                </c:pt>
                <c:pt idx="2514">
                  <c:v>6.2850000000000001</c:v>
                </c:pt>
                <c:pt idx="2515">
                  <c:v>6.2874999999999996</c:v>
                </c:pt>
                <c:pt idx="2516">
                  <c:v>6.29</c:v>
                </c:pt>
                <c:pt idx="2517">
                  <c:v>6.2925000000000004</c:v>
                </c:pt>
                <c:pt idx="2518">
                  <c:v>6.2949999999999999</c:v>
                </c:pt>
                <c:pt idx="2519">
                  <c:v>6.2975000000000003</c:v>
                </c:pt>
                <c:pt idx="2520">
                  <c:v>6.3</c:v>
                </c:pt>
                <c:pt idx="2521">
                  <c:v>6.3025000000000002</c:v>
                </c:pt>
                <c:pt idx="2522">
                  <c:v>6.3049999999999997</c:v>
                </c:pt>
                <c:pt idx="2523">
                  <c:v>6.3075000000000001</c:v>
                </c:pt>
                <c:pt idx="2524">
                  <c:v>6.31</c:v>
                </c:pt>
                <c:pt idx="2525">
                  <c:v>6.3125</c:v>
                </c:pt>
                <c:pt idx="2526">
                  <c:v>6.3150000000000004</c:v>
                </c:pt>
                <c:pt idx="2527">
                  <c:v>6.3174999999999999</c:v>
                </c:pt>
                <c:pt idx="2528">
                  <c:v>6.32</c:v>
                </c:pt>
                <c:pt idx="2529">
                  <c:v>6.3224999999999998</c:v>
                </c:pt>
                <c:pt idx="2530">
                  <c:v>6.3250000000000002</c:v>
                </c:pt>
                <c:pt idx="2531">
                  <c:v>6.3274999999999997</c:v>
                </c:pt>
                <c:pt idx="2532">
                  <c:v>6.33</c:v>
                </c:pt>
                <c:pt idx="2533">
                  <c:v>6.3324999999999996</c:v>
                </c:pt>
                <c:pt idx="2534">
                  <c:v>6.335</c:v>
                </c:pt>
                <c:pt idx="2535">
                  <c:v>6.3375000000000004</c:v>
                </c:pt>
                <c:pt idx="2536">
                  <c:v>6.34</c:v>
                </c:pt>
                <c:pt idx="2537">
                  <c:v>6.3425000000000002</c:v>
                </c:pt>
                <c:pt idx="2538">
                  <c:v>6.3449999999999998</c:v>
                </c:pt>
                <c:pt idx="2539">
                  <c:v>6.3475000000000001</c:v>
                </c:pt>
                <c:pt idx="2540">
                  <c:v>6.35</c:v>
                </c:pt>
                <c:pt idx="2541">
                  <c:v>6.3525</c:v>
                </c:pt>
                <c:pt idx="2542">
                  <c:v>6.3550000000000004</c:v>
                </c:pt>
                <c:pt idx="2543">
                  <c:v>6.3574999999999999</c:v>
                </c:pt>
                <c:pt idx="2544">
                  <c:v>6.36</c:v>
                </c:pt>
                <c:pt idx="2545">
                  <c:v>6.3624999999999998</c:v>
                </c:pt>
                <c:pt idx="2546">
                  <c:v>6.3650000000000002</c:v>
                </c:pt>
                <c:pt idx="2547">
                  <c:v>6.3674999999999997</c:v>
                </c:pt>
                <c:pt idx="2548">
                  <c:v>6.37</c:v>
                </c:pt>
                <c:pt idx="2549">
                  <c:v>6.3724999999999996</c:v>
                </c:pt>
                <c:pt idx="2550">
                  <c:v>6.375</c:v>
                </c:pt>
                <c:pt idx="2551">
                  <c:v>6.3775000000000004</c:v>
                </c:pt>
              </c:numCache>
            </c:numRef>
          </c:xVal>
          <c:yVal>
            <c:numRef>
              <c:f>Data!$G$20:$G$2571</c:f>
              <c:numCache>
                <c:formatCode>General</c:formatCode>
                <c:ptCount val="2552"/>
                <c:pt idx="0">
                  <c:v>6914.7509548732414</c:v>
                </c:pt>
                <c:pt idx="1">
                  <c:v>6914.7509548732414</c:v>
                </c:pt>
                <c:pt idx="2">
                  <c:v>6914.7509548732414</c:v>
                </c:pt>
                <c:pt idx="3">
                  <c:v>6914.7509548732414</c:v>
                </c:pt>
                <c:pt idx="4">
                  <c:v>6914.7509548732414</c:v>
                </c:pt>
                <c:pt idx="5">
                  <c:v>6914.7509548732414</c:v>
                </c:pt>
                <c:pt idx="6">
                  <c:v>6914.7509548732414</c:v>
                </c:pt>
                <c:pt idx="7">
                  <c:v>6914.7509548732414</c:v>
                </c:pt>
                <c:pt idx="8">
                  <c:v>6914.7509548732414</c:v>
                </c:pt>
                <c:pt idx="9">
                  <c:v>6914.7509548732423</c:v>
                </c:pt>
                <c:pt idx="10">
                  <c:v>6914.7509548732414</c:v>
                </c:pt>
                <c:pt idx="11">
                  <c:v>6914.7509548732414</c:v>
                </c:pt>
                <c:pt idx="12">
                  <c:v>6914.7509548732414</c:v>
                </c:pt>
                <c:pt idx="13">
                  <c:v>6914.7509548732414</c:v>
                </c:pt>
                <c:pt idx="14">
                  <c:v>6914.7509548732414</c:v>
                </c:pt>
                <c:pt idx="15">
                  <c:v>6914.7509548732414</c:v>
                </c:pt>
                <c:pt idx="16">
                  <c:v>6914.7509548732414</c:v>
                </c:pt>
                <c:pt idx="17">
                  <c:v>6914.7509548732414</c:v>
                </c:pt>
                <c:pt idx="18">
                  <c:v>6914.7509548732414</c:v>
                </c:pt>
                <c:pt idx="19">
                  <c:v>6914.7509548732414</c:v>
                </c:pt>
                <c:pt idx="20">
                  <c:v>6914.7509548732414</c:v>
                </c:pt>
                <c:pt idx="21">
                  <c:v>6914.7509548732414</c:v>
                </c:pt>
                <c:pt idx="22">
                  <c:v>6914.7509548732405</c:v>
                </c:pt>
                <c:pt idx="23">
                  <c:v>6914.7509548732414</c:v>
                </c:pt>
                <c:pt idx="24">
                  <c:v>6914.7509548732414</c:v>
                </c:pt>
                <c:pt idx="25">
                  <c:v>6914.7509548732414</c:v>
                </c:pt>
                <c:pt idx="26">
                  <c:v>6914.7509548732414</c:v>
                </c:pt>
                <c:pt idx="27">
                  <c:v>6914.7509548732414</c:v>
                </c:pt>
                <c:pt idx="28">
                  <c:v>6914.7509548732414</c:v>
                </c:pt>
                <c:pt idx="29">
                  <c:v>6914.7509548732414</c:v>
                </c:pt>
                <c:pt idx="30">
                  <c:v>6914.7509548732414</c:v>
                </c:pt>
                <c:pt idx="31">
                  <c:v>6914.7509548732414</c:v>
                </c:pt>
                <c:pt idx="32">
                  <c:v>6914.7509548732414</c:v>
                </c:pt>
                <c:pt idx="33">
                  <c:v>6914.7509548732423</c:v>
                </c:pt>
                <c:pt idx="34">
                  <c:v>6914.7509548732414</c:v>
                </c:pt>
                <c:pt idx="35">
                  <c:v>6914.7509548732405</c:v>
                </c:pt>
                <c:pt idx="36">
                  <c:v>6914.7509548732414</c:v>
                </c:pt>
                <c:pt idx="37">
                  <c:v>6914.7509548732414</c:v>
                </c:pt>
                <c:pt idx="38">
                  <c:v>6914.7509548732414</c:v>
                </c:pt>
                <c:pt idx="39">
                  <c:v>6914.7509548732414</c:v>
                </c:pt>
                <c:pt idx="40">
                  <c:v>6914.7509548732414</c:v>
                </c:pt>
                <c:pt idx="41">
                  <c:v>6914.7509548732414</c:v>
                </c:pt>
                <c:pt idx="42">
                  <c:v>6914.7509548732414</c:v>
                </c:pt>
                <c:pt idx="43">
                  <c:v>6914.7509548732414</c:v>
                </c:pt>
                <c:pt idx="44">
                  <c:v>6914.7509548732423</c:v>
                </c:pt>
                <c:pt idx="45">
                  <c:v>6914.7509548732414</c:v>
                </c:pt>
                <c:pt idx="46">
                  <c:v>6914.7509548732405</c:v>
                </c:pt>
                <c:pt idx="47">
                  <c:v>6914.7509548732414</c:v>
                </c:pt>
                <c:pt idx="48">
                  <c:v>6914.7509548732405</c:v>
                </c:pt>
                <c:pt idx="49">
                  <c:v>6914.7509548732414</c:v>
                </c:pt>
                <c:pt idx="50">
                  <c:v>6914.7509548732414</c:v>
                </c:pt>
                <c:pt idx="51">
                  <c:v>6914.7509548732414</c:v>
                </c:pt>
                <c:pt idx="52">
                  <c:v>6914.7509548732414</c:v>
                </c:pt>
                <c:pt idx="53">
                  <c:v>6914.7509548732414</c:v>
                </c:pt>
                <c:pt idx="54">
                  <c:v>6914.7509548732414</c:v>
                </c:pt>
                <c:pt idx="55">
                  <c:v>6914.7509548732414</c:v>
                </c:pt>
                <c:pt idx="56">
                  <c:v>6914.7509548732414</c:v>
                </c:pt>
                <c:pt idx="57">
                  <c:v>6914.7509548732423</c:v>
                </c:pt>
                <c:pt idx="58">
                  <c:v>6914.7509548732414</c:v>
                </c:pt>
                <c:pt idx="59">
                  <c:v>6914.7509548732405</c:v>
                </c:pt>
                <c:pt idx="60">
                  <c:v>6914.7509548732414</c:v>
                </c:pt>
                <c:pt idx="61">
                  <c:v>6914.7509548732414</c:v>
                </c:pt>
                <c:pt idx="62">
                  <c:v>6914.7509548732414</c:v>
                </c:pt>
                <c:pt idx="63">
                  <c:v>6914.7509548732414</c:v>
                </c:pt>
                <c:pt idx="64">
                  <c:v>6914.7509548732414</c:v>
                </c:pt>
                <c:pt idx="65">
                  <c:v>6914.7509548732414</c:v>
                </c:pt>
                <c:pt idx="66">
                  <c:v>6914.7509548732423</c:v>
                </c:pt>
                <c:pt idx="67">
                  <c:v>6914.7509548732414</c:v>
                </c:pt>
                <c:pt idx="68">
                  <c:v>6914.7509548732423</c:v>
                </c:pt>
                <c:pt idx="69">
                  <c:v>6914.7509548732414</c:v>
                </c:pt>
                <c:pt idx="70">
                  <c:v>6914.7509548732405</c:v>
                </c:pt>
                <c:pt idx="71">
                  <c:v>6914.7509548732414</c:v>
                </c:pt>
                <c:pt idx="72">
                  <c:v>6914.7509548732414</c:v>
                </c:pt>
                <c:pt idx="73">
                  <c:v>6914.7509548732414</c:v>
                </c:pt>
                <c:pt idx="74">
                  <c:v>6914.7509548732414</c:v>
                </c:pt>
                <c:pt idx="75">
                  <c:v>6914.7509548732414</c:v>
                </c:pt>
                <c:pt idx="76">
                  <c:v>6914.7509548732414</c:v>
                </c:pt>
                <c:pt idx="77">
                  <c:v>6914.7509548732423</c:v>
                </c:pt>
                <c:pt idx="78">
                  <c:v>6914.7509548732414</c:v>
                </c:pt>
                <c:pt idx="79">
                  <c:v>6914.7509548732414</c:v>
                </c:pt>
                <c:pt idx="80">
                  <c:v>6914.7509548732414</c:v>
                </c:pt>
                <c:pt idx="81">
                  <c:v>6914.7509548732423</c:v>
                </c:pt>
                <c:pt idx="82">
                  <c:v>6914.7509548732414</c:v>
                </c:pt>
                <c:pt idx="83">
                  <c:v>6914.7509548732405</c:v>
                </c:pt>
                <c:pt idx="84">
                  <c:v>6914.7509548732414</c:v>
                </c:pt>
                <c:pt idx="85">
                  <c:v>6914.7509548732414</c:v>
                </c:pt>
                <c:pt idx="86">
                  <c:v>6914.7509548732414</c:v>
                </c:pt>
                <c:pt idx="87">
                  <c:v>6914.7509548732414</c:v>
                </c:pt>
                <c:pt idx="88">
                  <c:v>6914.7509548732414</c:v>
                </c:pt>
                <c:pt idx="89">
                  <c:v>6914.7509548732414</c:v>
                </c:pt>
                <c:pt idx="90">
                  <c:v>6914.7509548732423</c:v>
                </c:pt>
                <c:pt idx="91">
                  <c:v>6914.7509548732414</c:v>
                </c:pt>
                <c:pt idx="92">
                  <c:v>6914.7509548732414</c:v>
                </c:pt>
                <c:pt idx="93">
                  <c:v>6914.7509548732414</c:v>
                </c:pt>
                <c:pt idx="94">
                  <c:v>6914.7509548732414</c:v>
                </c:pt>
                <c:pt idx="95">
                  <c:v>6914.7509548732414</c:v>
                </c:pt>
                <c:pt idx="96">
                  <c:v>6914.7509548732414</c:v>
                </c:pt>
                <c:pt idx="97">
                  <c:v>6914.7509548732414</c:v>
                </c:pt>
                <c:pt idx="98">
                  <c:v>6914.7509548732414</c:v>
                </c:pt>
                <c:pt idx="99">
                  <c:v>6914.7509548732414</c:v>
                </c:pt>
                <c:pt idx="100">
                  <c:v>6914.7509548732414</c:v>
                </c:pt>
                <c:pt idx="101">
                  <c:v>6914.7509548732414</c:v>
                </c:pt>
                <c:pt idx="102">
                  <c:v>6914.7509548732414</c:v>
                </c:pt>
                <c:pt idx="103">
                  <c:v>6914.7509548732414</c:v>
                </c:pt>
                <c:pt idx="104">
                  <c:v>6914.7509548732414</c:v>
                </c:pt>
                <c:pt idx="105">
                  <c:v>6914.7509548732414</c:v>
                </c:pt>
                <c:pt idx="106">
                  <c:v>6914.7509548732414</c:v>
                </c:pt>
                <c:pt idx="107">
                  <c:v>6914.7509548732414</c:v>
                </c:pt>
                <c:pt idx="108">
                  <c:v>6914.7509548732414</c:v>
                </c:pt>
                <c:pt idx="109">
                  <c:v>6914.7509548732414</c:v>
                </c:pt>
                <c:pt idx="110">
                  <c:v>6914.7509548732414</c:v>
                </c:pt>
                <c:pt idx="111">
                  <c:v>6914.7509548732414</c:v>
                </c:pt>
                <c:pt idx="112">
                  <c:v>6914.7509548732414</c:v>
                </c:pt>
                <c:pt idx="113">
                  <c:v>6914.7509548732414</c:v>
                </c:pt>
                <c:pt idx="114">
                  <c:v>6914.7509548732414</c:v>
                </c:pt>
                <c:pt idx="115">
                  <c:v>6914.7509548732414</c:v>
                </c:pt>
                <c:pt idx="116">
                  <c:v>6914.7509548732414</c:v>
                </c:pt>
                <c:pt idx="117">
                  <c:v>6914.7509548732414</c:v>
                </c:pt>
                <c:pt idx="118">
                  <c:v>6914.7509548732414</c:v>
                </c:pt>
                <c:pt idx="119">
                  <c:v>6914.7509548732414</c:v>
                </c:pt>
                <c:pt idx="120">
                  <c:v>6914.7509548732414</c:v>
                </c:pt>
                <c:pt idx="121">
                  <c:v>6914.7509548732414</c:v>
                </c:pt>
                <c:pt idx="122">
                  <c:v>6914.7509548732423</c:v>
                </c:pt>
                <c:pt idx="123">
                  <c:v>6914.7509548732405</c:v>
                </c:pt>
                <c:pt idx="124">
                  <c:v>6914.7509548732414</c:v>
                </c:pt>
                <c:pt idx="125">
                  <c:v>6914.7509548732414</c:v>
                </c:pt>
                <c:pt idx="126">
                  <c:v>6914.7509548732414</c:v>
                </c:pt>
                <c:pt idx="127">
                  <c:v>6914.7509548732414</c:v>
                </c:pt>
                <c:pt idx="128">
                  <c:v>6914.7509548732414</c:v>
                </c:pt>
                <c:pt idx="129">
                  <c:v>6914.7509548732414</c:v>
                </c:pt>
                <c:pt idx="130">
                  <c:v>6914.7509548732414</c:v>
                </c:pt>
                <c:pt idx="131">
                  <c:v>6914.7509548732414</c:v>
                </c:pt>
                <c:pt idx="132">
                  <c:v>6914.7509548732414</c:v>
                </c:pt>
                <c:pt idx="133">
                  <c:v>6914.7509548732414</c:v>
                </c:pt>
                <c:pt idx="134">
                  <c:v>6914.7509548732414</c:v>
                </c:pt>
                <c:pt idx="135">
                  <c:v>6914.7509548732405</c:v>
                </c:pt>
                <c:pt idx="136">
                  <c:v>6914.7509548732405</c:v>
                </c:pt>
                <c:pt idx="137">
                  <c:v>6914.7509548732414</c:v>
                </c:pt>
                <c:pt idx="138">
                  <c:v>6914.7509548732414</c:v>
                </c:pt>
                <c:pt idx="139">
                  <c:v>6914.7509548732414</c:v>
                </c:pt>
                <c:pt idx="140">
                  <c:v>6914.7509548732414</c:v>
                </c:pt>
                <c:pt idx="141">
                  <c:v>6914.7509548732414</c:v>
                </c:pt>
                <c:pt idx="142">
                  <c:v>6914.7509548732414</c:v>
                </c:pt>
                <c:pt idx="143">
                  <c:v>6914.7509548732414</c:v>
                </c:pt>
                <c:pt idx="144">
                  <c:v>6914.7509548732414</c:v>
                </c:pt>
                <c:pt idx="145">
                  <c:v>6914.7509548732414</c:v>
                </c:pt>
                <c:pt idx="146">
                  <c:v>6914.7509548732423</c:v>
                </c:pt>
                <c:pt idx="147">
                  <c:v>6914.7509548732405</c:v>
                </c:pt>
                <c:pt idx="148">
                  <c:v>6914.7509548732414</c:v>
                </c:pt>
                <c:pt idx="149">
                  <c:v>6914.7509548732414</c:v>
                </c:pt>
                <c:pt idx="150">
                  <c:v>6914.7509548732414</c:v>
                </c:pt>
                <c:pt idx="151">
                  <c:v>6914.7509548732414</c:v>
                </c:pt>
                <c:pt idx="152">
                  <c:v>6914.7509548732414</c:v>
                </c:pt>
                <c:pt idx="153">
                  <c:v>6914.7509548732414</c:v>
                </c:pt>
                <c:pt idx="154">
                  <c:v>6914.7509548732414</c:v>
                </c:pt>
                <c:pt idx="155">
                  <c:v>6914.7509548732414</c:v>
                </c:pt>
                <c:pt idx="156">
                  <c:v>6914.7509548732414</c:v>
                </c:pt>
                <c:pt idx="157">
                  <c:v>6914.7509548732423</c:v>
                </c:pt>
                <c:pt idx="158">
                  <c:v>6914.7509548732414</c:v>
                </c:pt>
                <c:pt idx="159">
                  <c:v>6914.7509548732414</c:v>
                </c:pt>
                <c:pt idx="160">
                  <c:v>6914.7509548732414</c:v>
                </c:pt>
                <c:pt idx="161">
                  <c:v>6914.7509548732414</c:v>
                </c:pt>
                <c:pt idx="162">
                  <c:v>6914.7509548732414</c:v>
                </c:pt>
                <c:pt idx="163">
                  <c:v>6914.7509548732414</c:v>
                </c:pt>
                <c:pt idx="164">
                  <c:v>6914.7509548732414</c:v>
                </c:pt>
                <c:pt idx="165">
                  <c:v>6914.7509548732414</c:v>
                </c:pt>
                <c:pt idx="166">
                  <c:v>6914.7509548732414</c:v>
                </c:pt>
                <c:pt idx="167">
                  <c:v>6914.7509548732414</c:v>
                </c:pt>
                <c:pt idx="168">
                  <c:v>6914.7509548732414</c:v>
                </c:pt>
                <c:pt idx="169">
                  <c:v>6914.7509548732414</c:v>
                </c:pt>
                <c:pt idx="170">
                  <c:v>6914.7509548732414</c:v>
                </c:pt>
                <c:pt idx="171">
                  <c:v>6914.7509548732414</c:v>
                </c:pt>
                <c:pt idx="172">
                  <c:v>6914.7509548732414</c:v>
                </c:pt>
                <c:pt idx="173">
                  <c:v>6914.7509548732423</c:v>
                </c:pt>
                <c:pt idx="174">
                  <c:v>6914.7509548732414</c:v>
                </c:pt>
                <c:pt idx="175">
                  <c:v>6914.7509548732414</c:v>
                </c:pt>
                <c:pt idx="176">
                  <c:v>6914.7509548732414</c:v>
                </c:pt>
                <c:pt idx="177">
                  <c:v>6914.7509548732414</c:v>
                </c:pt>
                <c:pt idx="178">
                  <c:v>6914.7509548732414</c:v>
                </c:pt>
                <c:pt idx="179">
                  <c:v>6914.7509548732405</c:v>
                </c:pt>
                <c:pt idx="180">
                  <c:v>6914.7509548732405</c:v>
                </c:pt>
                <c:pt idx="181">
                  <c:v>6914.7509548732414</c:v>
                </c:pt>
                <c:pt idx="182">
                  <c:v>6914.7509548732414</c:v>
                </c:pt>
                <c:pt idx="183">
                  <c:v>6914.7509548732414</c:v>
                </c:pt>
                <c:pt idx="184">
                  <c:v>6914.7509548732414</c:v>
                </c:pt>
                <c:pt idx="185">
                  <c:v>6914.7509548732405</c:v>
                </c:pt>
                <c:pt idx="186">
                  <c:v>6914.7509548732405</c:v>
                </c:pt>
                <c:pt idx="187">
                  <c:v>6914.7509548732414</c:v>
                </c:pt>
                <c:pt idx="188">
                  <c:v>6914.7509548732414</c:v>
                </c:pt>
                <c:pt idx="189">
                  <c:v>6914.7509548732414</c:v>
                </c:pt>
                <c:pt idx="190">
                  <c:v>6914.7509548732423</c:v>
                </c:pt>
                <c:pt idx="191">
                  <c:v>6914.7509548732414</c:v>
                </c:pt>
                <c:pt idx="192">
                  <c:v>6914.7509548732414</c:v>
                </c:pt>
                <c:pt idx="193">
                  <c:v>6914.7509548732414</c:v>
                </c:pt>
                <c:pt idx="194">
                  <c:v>6914.7509548732414</c:v>
                </c:pt>
                <c:pt idx="195">
                  <c:v>6914.7509548732414</c:v>
                </c:pt>
                <c:pt idx="196">
                  <c:v>6914.7509548732414</c:v>
                </c:pt>
                <c:pt idx="197">
                  <c:v>6914.7509548732414</c:v>
                </c:pt>
                <c:pt idx="198">
                  <c:v>6914.7509548732414</c:v>
                </c:pt>
                <c:pt idx="199">
                  <c:v>6914.7509548732414</c:v>
                </c:pt>
                <c:pt idx="200">
                  <c:v>6914.7509548732414</c:v>
                </c:pt>
                <c:pt idx="201">
                  <c:v>6914.7509548732423</c:v>
                </c:pt>
                <c:pt idx="202">
                  <c:v>6914.7509548732414</c:v>
                </c:pt>
                <c:pt idx="203">
                  <c:v>6914.7509548732414</c:v>
                </c:pt>
                <c:pt idx="204">
                  <c:v>6914.7509548732405</c:v>
                </c:pt>
                <c:pt idx="205">
                  <c:v>6914.7509548732405</c:v>
                </c:pt>
                <c:pt idx="206">
                  <c:v>6914.7509548732414</c:v>
                </c:pt>
                <c:pt idx="207">
                  <c:v>6914.7509548732414</c:v>
                </c:pt>
                <c:pt idx="208">
                  <c:v>6914.7509548732414</c:v>
                </c:pt>
                <c:pt idx="209">
                  <c:v>6914.7509548732414</c:v>
                </c:pt>
                <c:pt idx="210">
                  <c:v>6914.7509548732414</c:v>
                </c:pt>
                <c:pt idx="211">
                  <c:v>6914.7509548732414</c:v>
                </c:pt>
                <c:pt idx="212">
                  <c:v>6914.7509548732414</c:v>
                </c:pt>
                <c:pt idx="213">
                  <c:v>6914.7509548732414</c:v>
                </c:pt>
                <c:pt idx="214">
                  <c:v>6914.7509548732414</c:v>
                </c:pt>
                <c:pt idx="215">
                  <c:v>6914.7509548732423</c:v>
                </c:pt>
                <c:pt idx="216">
                  <c:v>6914.7509548732414</c:v>
                </c:pt>
                <c:pt idx="217">
                  <c:v>6914.7509548732414</c:v>
                </c:pt>
                <c:pt idx="218">
                  <c:v>6914.7509548732414</c:v>
                </c:pt>
                <c:pt idx="219">
                  <c:v>6914.7509548732414</c:v>
                </c:pt>
                <c:pt idx="220">
                  <c:v>6914.7509548732414</c:v>
                </c:pt>
                <c:pt idx="221">
                  <c:v>6914.7509548732414</c:v>
                </c:pt>
                <c:pt idx="222">
                  <c:v>6914.7509548732414</c:v>
                </c:pt>
                <c:pt idx="223">
                  <c:v>6914.7509548732414</c:v>
                </c:pt>
                <c:pt idx="224">
                  <c:v>6914.7509548732414</c:v>
                </c:pt>
                <c:pt idx="225">
                  <c:v>6914.7509548732414</c:v>
                </c:pt>
                <c:pt idx="226">
                  <c:v>6914.7509548732414</c:v>
                </c:pt>
                <c:pt idx="227">
                  <c:v>6914.7509548732414</c:v>
                </c:pt>
                <c:pt idx="228">
                  <c:v>6914.7509548732414</c:v>
                </c:pt>
                <c:pt idx="229">
                  <c:v>6914.7509548732414</c:v>
                </c:pt>
                <c:pt idx="230">
                  <c:v>6914.7509548732423</c:v>
                </c:pt>
                <c:pt idx="231">
                  <c:v>6914.7509548732414</c:v>
                </c:pt>
                <c:pt idx="232">
                  <c:v>6914.7509548732414</c:v>
                </c:pt>
                <c:pt idx="233">
                  <c:v>6914.7509548732414</c:v>
                </c:pt>
                <c:pt idx="234">
                  <c:v>6914.7509548732414</c:v>
                </c:pt>
                <c:pt idx="235">
                  <c:v>6914.7509548732414</c:v>
                </c:pt>
                <c:pt idx="236">
                  <c:v>6914.7509548732414</c:v>
                </c:pt>
                <c:pt idx="237">
                  <c:v>6914.7509548732414</c:v>
                </c:pt>
                <c:pt idx="238">
                  <c:v>6914.7509548732423</c:v>
                </c:pt>
                <c:pt idx="239">
                  <c:v>6914.7509548732414</c:v>
                </c:pt>
                <c:pt idx="240">
                  <c:v>6914.7509548732414</c:v>
                </c:pt>
                <c:pt idx="241">
                  <c:v>6914.7509548732414</c:v>
                </c:pt>
                <c:pt idx="242">
                  <c:v>6914.7509548732414</c:v>
                </c:pt>
                <c:pt idx="243">
                  <c:v>6914.7509548732414</c:v>
                </c:pt>
                <c:pt idx="244">
                  <c:v>6914.7509548732414</c:v>
                </c:pt>
                <c:pt idx="245">
                  <c:v>6914.7509548732414</c:v>
                </c:pt>
                <c:pt idx="246">
                  <c:v>6914.7509548732405</c:v>
                </c:pt>
                <c:pt idx="247">
                  <c:v>6914.7509548732414</c:v>
                </c:pt>
                <c:pt idx="248">
                  <c:v>6914.7509548732414</c:v>
                </c:pt>
                <c:pt idx="249">
                  <c:v>6914.7509548732414</c:v>
                </c:pt>
                <c:pt idx="250">
                  <c:v>6914.7509548732414</c:v>
                </c:pt>
                <c:pt idx="251">
                  <c:v>6914.7509548732423</c:v>
                </c:pt>
                <c:pt idx="252">
                  <c:v>6914.7509548732414</c:v>
                </c:pt>
                <c:pt idx="253">
                  <c:v>6914.7509548732414</c:v>
                </c:pt>
                <c:pt idx="254">
                  <c:v>6914.7509548732414</c:v>
                </c:pt>
                <c:pt idx="255">
                  <c:v>6914.7509548732414</c:v>
                </c:pt>
                <c:pt idx="256">
                  <c:v>6914.7509548732414</c:v>
                </c:pt>
                <c:pt idx="257">
                  <c:v>6914.7509548732414</c:v>
                </c:pt>
                <c:pt idx="258">
                  <c:v>6914.7509548732414</c:v>
                </c:pt>
                <c:pt idx="259">
                  <c:v>6914.7509548732414</c:v>
                </c:pt>
                <c:pt idx="260">
                  <c:v>6914.7509548732414</c:v>
                </c:pt>
                <c:pt idx="261">
                  <c:v>6914.7509548732414</c:v>
                </c:pt>
                <c:pt idx="262">
                  <c:v>6914.7509548732414</c:v>
                </c:pt>
                <c:pt idx="263">
                  <c:v>6914.7509548732414</c:v>
                </c:pt>
                <c:pt idx="264">
                  <c:v>6914.7509548732414</c:v>
                </c:pt>
                <c:pt idx="265">
                  <c:v>6914.7509548732414</c:v>
                </c:pt>
                <c:pt idx="266">
                  <c:v>6914.7509548732414</c:v>
                </c:pt>
                <c:pt idx="267">
                  <c:v>6914.7509548732414</c:v>
                </c:pt>
                <c:pt idx="268">
                  <c:v>6914.7509548732414</c:v>
                </c:pt>
                <c:pt idx="269">
                  <c:v>6914.7509548732414</c:v>
                </c:pt>
                <c:pt idx="270">
                  <c:v>6914.7509548732414</c:v>
                </c:pt>
                <c:pt idx="271">
                  <c:v>6914.7509548732414</c:v>
                </c:pt>
                <c:pt idx="272">
                  <c:v>6914.7509548732414</c:v>
                </c:pt>
                <c:pt idx="273">
                  <c:v>6914.7509548732414</c:v>
                </c:pt>
                <c:pt idx="274">
                  <c:v>6914.7509548732414</c:v>
                </c:pt>
                <c:pt idx="275">
                  <c:v>6914.7509548732414</c:v>
                </c:pt>
                <c:pt idx="276">
                  <c:v>6914.7509548732414</c:v>
                </c:pt>
                <c:pt idx="277">
                  <c:v>6914.7509548732414</c:v>
                </c:pt>
                <c:pt idx="278">
                  <c:v>6914.7509548732405</c:v>
                </c:pt>
                <c:pt idx="279">
                  <c:v>6914.7509548732414</c:v>
                </c:pt>
                <c:pt idx="280">
                  <c:v>6914.7509548732414</c:v>
                </c:pt>
                <c:pt idx="281">
                  <c:v>6914.7509548732414</c:v>
                </c:pt>
                <c:pt idx="282">
                  <c:v>6914.7509548732414</c:v>
                </c:pt>
                <c:pt idx="283">
                  <c:v>6914.7509548732414</c:v>
                </c:pt>
                <c:pt idx="284">
                  <c:v>6914.7509548732414</c:v>
                </c:pt>
                <c:pt idx="285">
                  <c:v>6914.7509548732414</c:v>
                </c:pt>
                <c:pt idx="286">
                  <c:v>6914.7509548732414</c:v>
                </c:pt>
                <c:pt idx="287">
                  <c:v>6914.7509548732405</c:v>
                </c:pt>
                <c:pt idx="288">
                  <c:v>6914.7509548732414</c:v>
                </c:pt>
                <c:pt idx="289">
                  <c:v>6914.7509548732423</c:v>
                </c:pt>
                <c:pt idx="290">
                  <c:v>6914.7509548732414</c:v>
                </c:pt>
                <c:pt idx="291">
                  <c:v>6914.7509548732414</c:v>
                </c:pt>
                <c:pt idx="292">
                  <c:v>6914.7509548732414</c:v>
                </c:pt>
                <c:pt idx="293">
                  <c:v>6914.7509548732414</c:v>
                </c:pt>
                <c:pt idx="294">
                  <c:v>6914.7509548732414</c:v>
                </c:pt>
                <c:pt idx="295">
                  <c:v>6914.7509548732414</c:v>
                </c:pt>
                <c:pt idx="296">
                  <c:v>6914.7509548732414</c:v>
                </c:pt>
                <c:pt idx="297">
                  <c:v>6914.7509548732414</c:v>
                </c:pt>
                <c:pt idx="298">
                  <c:v>6914.7509548732423</c:v>
                </c:pt>
                <c:pt idx="299">
                  <c:v>6914.7509548732414</c:v>
                </c:pt>
                <c:pt idx="300">
                  <c:v>6914.7509548732414</c:v>
                </c:pt>
                <c:pt idx="301">
                  <c:v>6914.7509548732414</c:v>
                </c:pt>
                <c:pt idx="302">
                  <c:v>6914.7509548732414</c:v>
                </c:pt>
                <c:pt idx="303">
                  <c:v>6914.7509548732414</c:v>
                </c:pt>
                <c:pt idx="304">
                  <c:v>6914.7509548732414</c:v>
                </c:pt>
                <c:pt idx="305">
                  <c:v>6914.7509548732414</c:v>
                </c:pt>
                <c:pt idx="306">
                  <c:v>6914.7509548732423</c:v>
                </c:pt>
                <c:pt idx="307">
                  <c:v>6914.7509548732414</c:v>
                </c:pt>
                <c:pt idx="308">
                  <c:v>6914.7509548732405</c:v>
                </c:pt>
                <c:pt idx="309">
                  <c:v>6914.7509548732414</c:v>
                </c:pt>
                <c:pt idx="310">
                  <c:v>6914.7509548732414</c:v>
                </c:pt>
                <c:pt idx="311">
                  <c:v>6914.7509548732414</c:v>
                </c:pt>
                <c:pt idx="312">
                  <c:v>6914.7509548732405</c:v>
                </c:pt>
                <c:pt idx="313">
                  <c:v>6914.7509548732414</c:v>
                </c:pt>
                <c:pt idx="314">
                  <c:v>6914.7509548732405</c:v>
                </c:pt>
                <c:pt idx="315">
                  <c:v>6914.7509548732414</c:v>
                </c:pt>
                <c:pt idx="316">
                  <c:v>6914.7509548732414</c:v>
                </c:pt>
                <c:pt idx="317">
                  <c:v>6914.7509548732405</c:v>
                </c:pt>
                <c:pt idx="318">
                  <c:v>6914.7509548732414</c:v>
                </c:pt>
                <c:pt idx="319">
                  <c:v>6914.7509548732414</c:v>
                </c:pt>
                <c:pt idx="320">
                  <c:v>6914.7509548732423</c:v>
                </c:pt>
                <c:pt idx="321">
                  <c:v>6914.7509548732414</c:v>
                </c:pt>
                <c:pt idx="322">
                  <c:v>6914.7509548732414</c:v>
                </c:pt>
                <c:pt idx="323">
                  <c:v>6914.7509548732414</c:v>
                </c:pt>
                <c:pt idx="324">
                  <c:v>6914.7509548732414</c:v>
                </c:pt>
                <c:pt idx="325">
                  <c:v>6914.7509548732405</c:v>
                </c:pt>
                <c:pt idx="326">
                  <c:v>6914.7509548732414</c:v>
                </c:pt>
                <c:pt idx="327">
                  <c:v>6914.7509548732423</c:v>
                </c:pt>
                <c:pt idx="328">
                  <c:v>6914.7509548732414</c:v>
                </c:pt>
                <c:pt idx="329">
                  <c:v>6914.7509548732414</c:v>
                </c:pt>
                <c:pt idx="330">
                  <c:v>6914.7509548732414</c:v>
                </c:pt>
                <c:pt idx="331">
                  <c:v>6914.7509548732414</c:v>
                </c:pt>
                <c:pt idx="332">
                  <c:v>6914.7509548732414</c:v>
                </c:pt>
                <c:pt idx="333">
                  <c:v>6914.7509548732414</c:v>
                </c:pt>
                <c:pt idx="334">
                  <c:v>6914.7509548732414</c:v>
                </c:pt>
                <c:pt idx="335">
                  <c:v>6914.7509548732414</c:v>
                </c:pt>
                <c:pt idx="336">
                  <c:v>6914.7509548732414</c:v>
                </c:pt>
                <c:pt idx="337">
                  <c:v>6914.7509548732414</c:v>
                </c:pt>
                <c:pt idx="338">
                  <c:v>6914.7509548732414</c:v>
                </c:pt>
                <c:pt idx="339">
                  <c:v>6914.7509548732414</c:v>
                </c:pt>
                <c:pt idx="340">
                  <c:v>6914.7509548732414</c:v>
                </c:pt>
                <c:pt idx="341">
                  <c:v>6914.7509548732414</c:v>
                </c:pt>
                <c:pt idx="342">
                  <c:v>6914.7509548732414</c:v>
                </c:pt>
                <c:pt idx="343">
                  <c:v>6914.7509548732414</c:v>
                </c:pt>
                <c:pt idx="344">
                  <c:v>6914.7509548732414</c:v>
                </c:pt>
                <c:pt idx="345">
                  <c:v>6914.7509548732423</c:v>
                </c:pt>
                <c:pt idx="346">
                  <c:v>6914.7509548732423</c:v>
                </c:pt>
                <c:pt idx="347">
                  <c:v>6914.7509548732414</c:v>
                </c:pt>
                <c:pt idx="348">
                  <c:v>6914.7509548732414</c:v>
                </c:pt>
                <c:pt idx="349">
                  <c:v>6914.7509548732414</c:v>
                </c:pt>
                <c:pt idx="350">
                  <c:v>6914.7509548732414</c:v>
                </c:pt>
                <c:pt idx="351">
                  <c:v>6914.7509548732414</c:v>
                </c:pt>
                <c:pt idx="352">
                  <c:v>6914.7509548732414</c:v>
                </c:pt>
                <c:pt idx="353">
                  <c:v>6914.7509548732414</c:v>
                </c:pt>
                <c:pt idx="354">
                  <c:v>6914.7509548732405</c:v>
                </c:pt>
                <c:pt idx="355">
                  <c:v>6914.7509548732414</c:v>
                </c:pt>
                <c:pt idx="356">
                  <c:v>6914.7509548732405</c:v>
                </c:pt>
                <c:pt idx="357">
                  <c:v>6914.7509548732414</c:v>
                </c:pt>
                <c:pt idx="358">
                  <c:v>6914.7509548732414</c:v>
                </c:pt>
                <c:pt idx="359">
                  <c:v>6914.7509548732414</c:v>
                </c:pt>
                <c:pt idx="360">
                  <c:v>6914.7509548732414</c:v>
                </c:pt>
                <c:pt idx="361">
                  <c:v>6914.7509548732414</c:v>
                </c:pt>
                <c:pt idx="362">
                  <c:v>6914.7509548732414</c:v>
                </c:pt>
                <c:pt idx="363">
                  <c:v>6914.7509548732414</c:v>
                </c:pt>
                <c:pt idx="364">
                  <c:v>6914.7509548732414</c:v>
                </c:pt>
                <c:pt idx="365">
                  <c:v>6914.7509548732414</c:v>
                </c:pt>
                <c:pt idx="366">
                  <c:v>6914.7509548732423</c:v>
                </c:pt>
                <c:pt idx="367">
                  <c:v>6914.7509548732414</c:v>
                </c:pt>
                <c:pt idx="368">
                  <c:v>6914.7509548732414</c:v>
                </c:pt>
                <c:pt idx="369">
                  <c:v>6914.7509548732414</c:v>
                </c:pt>
                <c:pt idx="370">
                  <c:v>6914.7509548732414</c:v>
                </c:pt>
                <c:pt idx="371">
                  <c:v>6914.7509548732414</c:v>
                </c:pt>
                <c:pt idx="372">
                  <c:v>6914.7509548732405</c:v>
                </c:pt>
                <c:pt idx="373">
                  <c:v>6914.7509548732414</c:v>
                </c:pt>
                <c:pt idx="374">
                  <c:v>6914.7509548732414</c:v>
                </c:pt>
                <c:pt idx="375">
                  <c:v>6914.7509548732414</c:v>
                </c:pt>
                <c:pt idx="376">
                  <c:v>6914.7509548732414</c:v>
                </c:pt>
                <c:pt idx="377">
                  <c:v>6914.7509548732414</c:v>
                </c:pt>
                <c:pt idx="378">
                  <c:v>6914.7509548732414</c:v>
                </c:pt>
                <c:pt idx="379">
                  <c:v>6914.7509548732414</c:v>
                </c:pt>
                <c:pt idx="380">
                  <c:v>6914.7509548732414</c:v>
                </c:pt>
                <c:pt idx="381">
                  <c:v>6914.7509548732414</c:v>
                </c:pt>
                <c:pt idx="382">
                  <c:v>6914.7509548732414</c:v>
                </c:pt>
                <c:pt idx="383">
                  <c:v>6914.7509548732414</c:v>
                </c:pt>
                <c:pt idx="384">
                  <c:v>6914.7509548732414</c:v>
                </c:pt>
                <c:pt idx="385">
                  <c:v>6914.7509548732405</c:v>
                </c:pt>
                <c:pt idx="386">
                  <c:v>6914.7509548732414</c:v>
                </c:pt>
                <c:pt idx="387">
                  <c:v>6914.7509548732414</c:v>
                </c:pt>
                <c:pt idx="388">
                  <c:v>6914.7509548732414</c:v>
                </c:pt>
                <c:pt idx="389">
                  <c:v>6914.7509548732423</c:v>
                </c:pt>
                <c:pt idx="390">
                  <c:v>6914.7509548732414</c:v>
                </c:pt>
                <c:pt idx="391">
                  <c:v>6914.7509548732414</c:v>
                </c:pt>
                <c:pt idx="392">
                  <c:v>6914.7509548732414</c:v>
                </c:pt>
                <c:pt idx="393">
                  <c:v>6914.7509548732414</c:v>
                </c:pt>
                <c:pt idx="394">
                  <c:v>6914.7509548732414</c:v>
                </c:pt>
                <c:pt idx="395">
                  <c:v>6914.7509548732414</c:v>
                </c:pt>
                <c:pt idx="396">
                  <c:v>6914.7509548732414</c:v>
                </c:pt>
                <c:pt idx="397">
                  <c:v>6914.7509548732423</c:v>
                </c:pt>
                <c:pt idx="398">
                  <c:v>6914.7509548732414</c:v>
                </c:pt>
                <c:pt idx="399">
                  <c:v>6914.7509548732414</c:v>
                </c:pt>
                <c:pt idx="400">
                  <c:v>6914.7509548732414</c:v>
                </c:pt>
                <c:pt idx="401">
                  <c:v>6914.7509548732414</c:v>
                </c:pt>
                <c:pt idx="402">
                  <c:v>6914.7509548732414</c:v>
                </c:pt>
                <c:pt idx="403">
                  <c:v>6914.7509548732414</c:v>
                </c:pt>
                <c:pt idx="404">
                  <c:v>6914.7509548732405</c:v>
                </c:pt>
                <c:pt idx="405">
                  <c:v>6914.7509548732414</c:v>
                </c:pt>
                <c:pt idx="406">
                  <c:v>6914.7509548732423</c:v>
                </c:pt>
                <c:pt idx="407">
                  <c:v>6914.7509548732414</c:v>
                </c:pt>
                <c:pt idx="408">
                  <c:v>6914.7509548732414</c:v>
                </c:pt>
                <c:pt idx="409">
                  <c:v>6914.7509548732414</c:v>
                </c:pt>
                <c:pt idx="410">
                  <c:v>6914.7509548732414</c:v>
                </c:pt>
                <c:pt idx="411">
                  <c:v>6914.7509548732414</c:v>
                </c:pt>
                <c:pt idx="412">
                  <c:v>6914.7509548732414</c:v>
                </c:pt>
                <c:pt idx="413">
                  <c:v>6914.7509548732414</c:v>
                </c:pt>
                <c:pt idx="414">
                  <c:v>6914.7509548732405</c:v>
                </c:pt>
                <c:pt idx="415">
                  <c:v>6914.7509548732414</c:v>
                </c:pt>
                <c:pt idx="416">
                  <c:v>6914.7509548732414</c:v>
                </c:pt>
                <c:pt idx="417">
                  <c:v>6914.7509548732414</c:v>
                </c:pt>
                <c:pt idx="418">
                  <c:v>6914.7509548732414</c:v>
                </c:pt>
                <c:pt idx="419">
                  <c:v>6914.7509548732414</c:v>
                </c:pt>
                <c:pt idx="420">
                  <c:v>6914.7509548732414</c:v>
                </c:pt>
                <c:pt idx="421">
                  <c:v>6914.7509548732414</c:v>
                </c:pt>
                <c:pt idx="422">
                  <c:v>6914.7509548732414</c:v>
                </c:pt>
                <c:pt idx="423">
                  <c:v>6914.7509548732405</c:v>
                </c:pt>
                <c:pt idx="424">
                  <c:v>6914.7509548732405</c:v>
                </c:pt>
                <c:pt idx="425">
                  <c:v>6914.7509548732414</c:v>
                </c:pt>
                <c:pt idx="426">
                  <c:v>6914.7509548732423</c:v>
                </c:pt>
                <c:pt idx="427">
                  <c:v>6914.7509548732414</c:v>
                </c:pt>
                <c:pt idx="428">
                  <c:v>6914.7509548732414</c:v>
                </c:pt>
                <c:pt idx="429">
                  <c:v>6914.7509548732414</c:v>
                </c:pt>
                <c:pt idx="430">
                  <c:v>6914.7509548732414</c:v>
                </c:pt>
                <c:pt idx="431">
                  <c:v>6914.7509548732414</c:v>
                </c:pt>
                <c:pt idx="432">
                  <c:v>6914.7509548732414</c:v>
                </c:pt>
                <c:pt idx="433">
                  <c:v>6914.7509548732405</c:v>
                </c:pt>
                <c:pt idx="434">
                  <c:v>6914.7509548732414</c:v>
                </c:pt>
                <c:pt idx="435">
                  <c:v>6914.7509548732414</c:v>
                </c:pt>
                <c:pt idx="436">
                  <c:v>6914.7509548732414</c:v>
                </c:pt>
                <c:pt idx="437">
                  <c:v>6914.7509548732414</c:v>
                </c:pt>
                <c:pt idx="438">
                  <c:v>6914.7509548732414</c:v>
                </c:pt>
                <c:pt idx="439">
                  <c:v>6914.7509548732414</c:v>
                </c:pt>
                <c:pt idx="440">
                  <c:v>6914.7509548732414</c:v>
                </c:pt>
                <c:pt idx="441">
                  <c:v>6914.7509548732414</c:v>
                </c:pt>
                <c:pt idx="442">
                  <c:v>6914.7509548732414</c:v>
                </c:pt>
                <c:pt idx="443">
                  <c:v>6914.7509548732414</c:v>
                </c:pt>
                <c:pt idx="444">
                  <c:v>6914.7509548732414</c:v>
                </c:pt>
                <c:pt idx="445">
                  <c:v>6914.7509548732423</c:v>
                </c:pt>
                <c:pt idx="446">
                  <c:v>6914.7509548732414</c:v>
                </c:pt>
                <c:pt idx="447">
                  <c:v>6914.7509548732414</c:v>
                </c:pt>
                <c:pt idx="448">
                  <c:v>6914.7509548732414</c:v>
                </c:pt>
                <c:pt idx="449">
                  <c:v>6914.7509548732405</c:v>
                </c:pt>
                <c:pt idx="450">
                  <c:v>6914.7509548732414</c:v>
                </c:pt>
                <c:pt idx="451">
                  <c:v>6914.7509548732414</c:v>
                </c:pt>
                <c:pt idx="452">
                  <c:v>6914.7509548732414</c:v>
                </c:pt>
                <c:pt idx="453">
                  <c:v>6914.7509548732414</c:v>
                </c:pt>
                <c:pt idx="454">
                  <c:v>6914.7509548732414</c:v>
                </c:pt>
                <c:pt idx="455">
                  <c:v>6914.7509548732414</c:v>
                </c:pt>
                <c:pt idx="456">
                  <c:v>6914.7509548732414</c:v>
                </c:pt>
                <c:pt idx="457">
                  <c:v>6914.7509548732414</c:v>
                </c:pt>
                <c:pt idx="458">
                  <c:v>6914.7509548732423</c:v>
                </c:pt>
                <c:pt idx="459">
                  <c:v>6914.7509548732414</c:v>
                </c:pt>
                <c:pt idx="460">
                  <c:v>6914.7509548732414</c:v>
                </c:pt>
                <c:pt idx="461">
                  <c:v>6914.7509548732414</c:v>
                </c:pt>
                <c:pt idx="462">
                  <c:v>6914.7509548732405</c:v>
                </c:pt>
                <c:pt idx="463">
                  <c:v>6914.7509548732414</c:v>
                </c:pt>
                <c:pt idx="464">
                  <c:v>6914.7509548732414</c:v>
                </c:pt>
                <c:pt idx="465">
                  <c:v>6914.7509548732414</c:v>
                </c:pt>
                <c:pt idx="466">
                  <c:v>6914.7509548732414</c:v>
                </c:pt>
                <c:pt idx="467">
                  <c:v>6914.7509548732423</c:v>
                </c:pt>
                <c:pt idx="468">
                  <c:v>6914.7509548732414</c:v>
                </c:pt>
                <c:pt idx="469">
                  <c:v>6914.7509548732414</c:v>
                </c:pt>
                <c:pt idx="470">
                  <c:v>6914.7509548732414</c:v>
                </c:pt>
                <c:pt idx="471">
                  <c:v>6914.7509548732414</c:v>
                </c:pt>
                <c:pt idx="472">
                  <c:v>6914.7509548732414</c:v>
                </c:pt>
                <c:pt idx="473">
                  <c:v>6914.7509548732414</c:v>
                </c:pt>
                <c:pt idx="474">
                  <c:v>6914.7509548732414</c:v>
                </c:pt>
                <c:pt idx="475">
                  <c:v>6914.7509548732414</c:v>
                </c:pt>
                <c:pt idx="476">
                  <c:v>6914.7509548732414</c:v>
                </c:pt>
                <c:pt idx="477">
                  <c:v>6914.7509548732414</c:v>
                </c:pt>
                <c:pt idx="478">
                  <c:v>6914.7509548732414</c:v>
                </c:pt>
                <c:pt idx="479">
                  <c:v>6914.7509548732414</c:v>
                </c:pt>
                <c:pt idx="480">
                  <c:v>6914.7509548732423</c:v>
                </c:pt>
                <c:pt idx="481">
                  <c:v>6914.7509548732414</c:v>
                </c:pt>
                <c:pt idx="482">
                  <c:v>6914.7509548732414</c:v>
                </c:pt>
                <c:pt idx="483">
                  <c:v>6914.7509548732414</c:v>
                </c:pt>
                <c:pt idx="484">
                  <c:v>6914.7509548732405</c:v>
                </c:pt>
                <c:pt idx="485">
                  <c:v>6914.7509548732414</c:v>
                </c:pt>
                <c:pt idx="486">
                  <c:v>6914.7509548732414</c:v>
                </c:pt>
                <c:pt idx="487">
                  <c:v>6914.7509548732414</c:v>
                </c:pt>
                <c:pt idx="488">
                  <c:v>6914.7509548732414</c:v>
                </c:pt>
                <c:pt idx="489">
                  <c:v>6914.7509548732414</c:v>
                </c:pt>
                <c:pt idx="490">
                  <c:v>6914.7509548732414</c:v>
                </c:pt>
                <c:pt idx="491">
                  <c:v>6914.7509548732414</c:v>
                </c:pt>
                <c:pt idx="492">
                  <c:v>6914.7509548732414</c:v>
                </c:pt>
                <c:pt idx="493">
                  <c:v>6914.7509548732414</c:v>
                </c:pt>
                <c:pt idx="494">
                  <c:v>6914.7509548732414</c:v>
                </c:pt>
                <c:pt idx="495">
                  <c:v>6914.7509548732414</c:v>
                </c:pt>
                <c:pt idx="496">
                  <c:v>6914.7509548732423</c:v>
                </c:pt>
                <c:pt idx="497">
                  <c:v>6914.7509548732414</c:v>
                </c:pt>
                <c:pt idx="498">
                  <c:v>6914.7509548732414</c:v>
                </c:pt>
                <c:pt idx="499">
                  <c:v>6914.7509548732414</c:v>
                </c:pt>
                <c:pt idx="500">
                  <c:v>6914.7509548732414</c:v>
                </c:pt>
                <c:pt idx="501">
                  <c:v>6914.7509548732405</c:v>
                </c:pt>
                <c:pt idx="502">
                  <c:v>6914.7509548732414</c:v>
                </c:pt>
                <c:pt idx="503">
                  <c:v>6914.7509548732414</c:v>
                </c:pt>
                <c:pt idx="504">
                  <c:v>6914.7509548732414</c:v>
                </c:pt>
                <c:pt idx="505">
                  <c:v>6914.7509548732414</c:v>
                </c:pt>
                <c:pt idx="506">
                  <c:v>6914.7509548732405</c:v>
                </c:pt>
                <c:pt idx="507">
                  <c:v>6914.7509548732414</c:v>
                </c:pt>
                <c:pt idx="508">
                  <c:v>6914.7509548732414</c:v>
                </c:pt>
                <c:pt idx="509">
                  <c:v>6914.7509548732414</c:v>
                </c:pt>
                <c:pt idx="510">
                  <c:v>6914.7509548732414</c:v>
                </c:pt>
                <c:pt idx="511">
                  <c:v>6914.7509548732414</c:v>
                </c:pt>
                <c:pt idx="512">
                  <c:v>6914.7509548732414</c:v>
                </c:pt>
                <c:pt idx="513">
                  <c:v>6914.7509548732414</c:v>
                </c:pt>
                <c:pt idx="514">
                  <c:v>6914.7509548732414</c:v>
                </c:pt>
                <c:pt idx="515">
                  <c:v>6914.7509548732414</c:v>
                </c:pt>
                <c:pt idx="516">
                  <c:v>6914.7509548732405</c:v>
                </c:pt>
                <c:pt idx="517">
                  <c:v>6914.7509548732414</c:v>
                </c:pt>
                <c:pt idx="518">
                  <c:v>6914.7509548732423</c:v>
                </c:pt>
                <c:pt idx="519">
                  <c:v>6914.7509548732414</c:v>
                </c:pt>
                <c:pt idx="520">
                  <c:v>6914.7509548732414</c:v>
                </c:pt>
                <c:pt idx="521">
                  <c:v>6914.7509548732414</c:v>
                </c:pt>
                <c:pt idx="522">
                  <c:v>6914.7509548732414</c:v>
                </c:pt>
                <c:pt idx="523">
                  <c:v>6914.7509548732414</c:v>
                </c:pt>
                <c:pt idx="524">
                  <c:v>6914.7509548732414</c:v>
                </c:pt>
                <c:pt idx="525">
                  <c:v>6914.7509548732414</c:v>
                </c:pt>
                <c:pt idx="526">
                  <c:v>6914.7509548732414</c:v>
                </c:pt>
                <c:pt idx="527">
                  <c:v>6914.7509548732414</c:v>
                </c:pt>
                <c:pt idx="528">
                  <c:v>6914.7509548732414</c:v>
                </c:pt>
                <c:pt idx="529">
                  <c:v>6914.7509548732405</c:v>
                </c:pt>
                <c:pt idx="530">
                  <c:v>6914.7509548732414</c:v>
                </c:pt>
                <c:pt idx="531">
                  <c:v>6914.7509548732414</c:v>
                </c:pt>
                <c:pt idx="532">
                  <c:v>6914.7509548732414</c:v>
                </c:pt>
                <c:pt idx="533">
                  <c:v>6914.7509548732414</c:v>
                </c:pt>
                <c:pt idx="534">
                  <c:v>6914.7509548732423</c:v>
                </c:pt>
                <c:pt idx="535">
                  <c:v>6914.7509548732423</c:v>
                </c:pt>
                <c:pt idx="536">
                  <c:v>6914.7509548732414</c:v>
                </c:pt>
                <c:pt idx="537">
                  <c:v>6914.7509548732414</c:v>
                </c:pt>
                <c:pt idx="538">
                  <c:v>6914.7509548732414</c:v>
                </c:pt>
                <c:pt idx="539">
                  <c:v>6914.7509548732414</c:v>
                </c:pt>
                <c:pt idx="540">
                  <c:v>6914.7509548732423</c:v>
                </c:pt>
                <c:pt idx="541">
                  <c:v>6914.7509548732414</c:v>
                </c:pt>
                <c:pt idx="542">
                  <c:v>6914.7509548732414</c:v>
                </c:pt>
                <c:pt idx="543">
                  <c:v>6914.7509548732414</c:v>
                </c:pt>
                <c:pt idx="544">
                  <c:v>6914.7509548732414</c:v>
                </c:pt>
                <c:pt idx="545">
                  <c:v>6914.7509548732405</c:v>
                </c:pt>
                <c:pt idx="546">
                  <c:v>6914.7509548732414</c:v>
                </c:pt>
                <c:pt idx="547">
                  <c:v>6914.7509548732423</c:v>
                </c:pt>
                <c:pt idx="548">
                  <c:v>6914.7509548732414</c:v>
                </c:pt>
                <c:pt idx="549">
                  <c:v>6914.7509548732414</c:v>
                </c:pt>
                <c:pt idx="550">
                  <c:v>6914.7509548732414</c:v>
                </c:pt>
                <c:pt idx="551">
                  <c:v>6914.7509548732423</c:v>
                </c:pt>
                <c:pt idx="552">
                  <c:v>6914.7509548732414</c:v>
                </c:pt>
                <c:pt idx="553">
                  <c:v>6914.7509548732414</c:v>
                </c:pt>
                <c:pt idx="554">
                  <c:v>6914.7509548732414</c:v>
                </c:pt>
                <c:pt idx="555">
                  <c:v>6914.7509548732405</c:v>
                </c:pt>
                <c:pt idx="556">
                  <c:v>6914.7509548732414</c:v>
                </c:pt>
                <c:pt idx="557">
                  <c:v>6914.7509548732423</c:v>
                </c:pt>
                <c:pt idx="558">
                  <c:v>6914.7509548732414</c:v>
                </c:pt>
                <c:pt idx="559">
                  <c:v>6914.7509548732414</c:v>
                </c:pt>
                <c:pt idx="560">
                  <c:v>6914.7509548732414</c:v>
                </c:pt>
                <c:pt idx="561">
                  <c:v>6914.7509548732414</c:v>
                </c:pt>
                <c:pt idx="562">
                  <c:v>6914.7509548732405</c:v>
                </c:pt>
                <c:pt idx="563">
                  <c:v>6914.7509548732414</c:v>
                </c:pt>
                <c:pt idx="564">
                  <c:v>6914.7509548732414</c:v>
                </c:pt>
                <c:pt idx="565">
                  <c:v>6914.7509548732414</c:v>
                </c:pt>
                <c:pt idx="566">
                  <c:v>6914.7509548732414</c:v>
                </c:pt>
                <c:pt idx="567">
                  <c:v>6914.7509548732414</c:v>
                </c:pt>
                <c:pt idx="568">
                  <c:v>6914.7509548732414</c:v>
                </c:pt>
                <c:pt idx="569">
                  <c:v>6914.7509548732414</c:v>
                </c:pt>
                <c:pt idx="570">
                  <c:v>6914.7509548732414</c:v>
                </c:pt>
                <c:pt idx="571">
                  <c:v>6914.7509548732414</c:v>
                </c:pt>
                <c:pt idx="572">
                  <c:v>6914.7509548732414</c:v>
                </c:pt>
                <c:pt idx="573">
                  <c:v>6914.7509548732423</c:v>
                </c:pt>
                <c:pt idx="574">
                  <c:v>6914.7509548732414</c:v>
                </c:pt>
                <c:pt idx="575">
                  <c:v>6914.7509548732414</c:v>
                </c:pt>
                <c:pt idx="576">
                  <c:v>6914.7509548732414</c:v>
                </c:pt>
                <c:pt idx="577">
                  <c:v>6914.7509548732414</c:v>
                </c:pt>
                <c:pt idx="578">
                  <c:v>6914.7509548732405</c:v>
                </c:pt>
                <c:pt idx="579">
                  <c:v>6914.7509548732414</c:v>
                </c:pt>
                <c:pt idx="580">
                  <c:v>6914.7509548732423</c:v>
                </c:pt>
                <c:pt idx="581">
                  <c:v>6914.7509548732414</c:v>
                </c:pt>
                <c:pt idx="582">
                  <c:v>6914.7509548732414</c:v>
                </c:pt>
                <c:pt idx="583">
                  <c:v>6914.7509548732414</c:v>
                </c:pt>
                <c:pt idx="584">
                  <c:v>6914.7509548732414</c:v>
                </c:pt>
                <c:pt idx="585">
                  <c:v>6914.7509548732423</c:v>
                </c:pt>
                <c:pt idx="586">
                  <c:v>6914.7509548732423</c:v>
                </c:pt>
                <c:pt idx="587">
                  <c:v>6914.7509548732414</c:v>
                </c:pt>
                <c:pt idx="588">
                  <c:v>6914.7509548732414</c:v>
                </c:pt>
                <c:pt idx="589">
                  <c:v>6914.7509548732414</c:v>
                </c:pt>
                <c:pt idx="590">
                  <c:v>6914.7509548732414</c:v>
                </c:pt>
                <c:pt idx="591">
                  <c:v>6914.7509548732414</c:v>
                </c:pt>
                <c:pt idx="592">
                  <c:v>6914.7509548732414</c:v>
                </c:pt>
                <c:pt idx="593">
                  <c:v>6914.7509548732414</c:v>
                </c:pt>
                <c:pt idx="594">
                  <c:v>6914.7509548732414</c:v>
                </c:pt>
                <c:pt idx="595">
                  <c:v>6914.7509548732414</c:v>
                </c:pt>
                <c:pt idx="596">
                  <c:v>6914.7509548732405</c:v>
                </c:pt>
                <c:pt idx="597">
                  <c:v>6914.7509548732414</c:v>
                </c:pt>
                <c:pt idx="598">
                  <c:v>6914.7509548732414</c:v>
                </c:pt>
                <c:pt idx="599">
                  <c:v>6914.7509548732414</c:v>
                </c:pt>
                <c:pt idx="600">
                  <c:v>6914.7509548732414</c:v>
                </c:pt>
                <c:pt idx="601">
                  <c:v>6914.7509548732414</c:v>
                </c:pt>
                <c:pt idx="602">
                  <c:v>6914.7509548732423</c:v>
                </c:pt>
                <c:pt idx="603">
                  <c:v>6914.7509548732414</c:v>
                </c:pt>
                <c:pt idx="604">
                  <c:v>6914.7509548732414</c:v>
                </c:pt>
                <c:pt idx="605">
                  <c:v>6914.7509548732414</c:v>
                </c:pt>
                <c:pt idx="606">
                  <c:v>6914.7509548732414</c:v>
                </c:pt>
                <c:pt idx="607">
                  <c:v>6914.7509548732414</c:v>
                </c:pt>
                <c:pt idx="608">
                  <c:v>6914.7509548732414</c:v>
                </c:pt>
                <c:pt idx="609">
                  <c:v>6914.7509548732414</c:v>
                </c:pt>
                <c:pt idx="610">
                  <c:v>6914.7509548732414</c:v>
                </c:pt>
                <c:pt idx="611">
                  <c:v>6914.7509548732414</c:v>
                </c:pt>
                <c:pt idx="612">
                  <c:v>6914.7509548732405</c:v>
                </c:pt>
                <c:pt idx="613">
                  <c:v>6914.7509548732414</c:v>
                </c:pt>
                <c:pt idx="614">
                  <c:v>6914.7509548732414</c:v>
                </c:pt>
                <c:pt idx="615">
                  <c:v>6914.7509548732414</c:v>
                </c:pt>
                <c:pt idx="616">
                  <c:v>6914.7509548732414</c:v>
                </c:pt>
                <c:pt idx="617">
                  <c:v>6914.7509548732414</c:v>
                </c:pt>
                <c:pt idx="618">
                  <c:v>6914.7509548732414</c:v>
                </c:pt>
                <c:pt idx="619">
                  <c:v>6914.7509548732405</c:v>
                </c:pt>
                <c:pt idx="620">
                  <c:v>6914.7509548732414</c:v>
                </c:pt>
                <c:pt idx="621">
                  <c:v>6914.7509548732414</c:v>
                </c:pt>
                <c:pt idx="622">
                  <c:v>6914.7509548732414</c:v>
                </c:pt>
                <c:pt idx="623">
                  <c:v>6914.7509548732414</c:v>
                </c:pt>
                <c:pt idx="624">
                  <c:v>6914.7509548732414</c:v>
                </c:pt>
                <c:pt idx="625">
                  <c:v>6914.7509548732414</c:v>
                </c:pt>
                <c:pt idx="626">
                  <c:v>6914.7509548732414</c:v>
                </c:pt>
                <c:pt idx="627">
                  <c:v>6914.7509548732414</c:v>
                </c:pt>
                <c:pt idx="628">
                  <c:v>6914.7509548732414</c:v>
                </c:pt>
                <c:pt idx="629">
                  <c:v>6914.7509548732405</c:v>
                </c:pt>
                <c:pt idx="630">
                  <c:v>6914.7509548732414</c:v>
                </c:pt>
                <c:pt idx="631">
                  <c:v>6914.7509548732423</c:v>
                </c:pt>
                <c:pt idx="632">
                  <c:v>6914.7509548732414</c:v>
                </c:pt>
                <c:pt idx="633">
                  <c:v>6914.7509548732414</c:v>
                </c:pt>
                <c:pt idx="634">
                  <c:v>6914.7509548732414</c:v>
                </c:pt>
                <c:pt idx="635">
                  <c:v>6914.7509548732405</c:v>
                </c:pt>
                <c:pt idx="636">
                  <c:v>6914.7509548732414</c:v>
                </c:pt>
                <c:pt idx="637">
                  <c:v>6914.7509548732423</c:v>
                </c:pt>
                <c:pt idx="638">
                  <c:v>6914.7509548732414</c:v>
                </c:pt>
                <c:pt idx="639">
                  <c:v>6914.7509548732414</c:v>
                </c:pt>
                <c:pt idx="640">
                  <c:v>6914.7509548732414</c:v>
                </c:pt>
                <c:pt idx="641">
                  <c:v>6914.7509548732414</c:v>
                </c:pt>
                <c:pt idx="642">
                  <c:v>6914.7509548732414</c:v>
                </c:pt>
                <c:pt idx="643">
                  <c:v>6914.7509548732414</c:v>
                </c:pt>
                <c:pt idx="644">
                  <c:v>6914.7509548732414</c:v>
                </c:pt>
                <c:pt idx="645">
                  <c:v>6914.7509548732414</c:v>
                </c:pt>
                <c:pt idx="646">
                  <c:v>6914.7509548732414</c:v>
                </c:pt>
                <c:pt idx="647">
                  <c:v>6914.7509548732414</c:v>
                </c:pt>
                <c:pt idx="648">
                  <c:v>6914.7509548732414</c:v>
                </c:pt>
                <c:pt idx="649">
                  <c:v>6914.7509548732414</c:v>
                </c:pt>
                <c:pt idx="650">
                  <c:v>6914.7509548732414</c:v>
                </c:pt>
                <c:pt idx="651">
                  <c:v>6914.7509548732405</c:v>
                </c:pt>
                <c:pt idx="652">
                  <c:v>6914.7509548732414</c:v>
                </c:pt>
                <c:pt idx="653">
                  <c:v>6914.7509548732423</c:v>
                </c:pt>
                <c:pt idx="654">
                  <c:v>6914.7509548732414</c:v>
                </c:pt>
                <c:pt idx="655">
                  <c:v>6914.7509548732414</c:v>
                </c:pt>
                <c:pt idx="656">
                  <c:v>6914.7509548732414</c:v>
                </c:pt>
                <c:pt idx="657">
                  <c:v>6914.7509548732414</c:v>
                </c:pt>
                <c:pt idx="658">
                  <c:v>6914.7509548732405</c:v>
                </c:pt>
                <c:pt idx="659">
                  <c:v>6914.7509548732414</c:v>
                </c:pt>
                <c:pt idx="660">
                  <c:v>6914.7509548732414</c:v>
                </c:pt>
                <c:pt idx="661">
                  <c:v>6914.7509548732414</c:v>
                </c:pt>
                <c:pt idx="662">
                  <c:v>6914.7509548732414</c:v>
                </c:pt>
                <c:pt idx="663">
                  <c:v>6914.7509548732423</c:v>
                </c:pt>
                <c:pt idx="664">
                  <c:v>6914.7509548732414</c:v>
                </c:pt>
                <c:pt idx="665">
                  <c:v>6914.7509548732414</c:v>
                </c:pt>
                <c:pt idx="666">
                  <c:v>6914.7509548732414</c:v>
                </c:pt>
                <c:pt idx="667">
                  <c:v>6914.7509548732414</c:v>
                </c:pt>
                <c:pt idx="668">
                  <c:v>6914.7509548732414</c:v>
                </c:pt>
                <c:pt idx="669">
                  <c:v>6914.7509548732423</c:v>
                </c:pt>
                <c:pt idx="670">
                  <c:v>6914.7509548732423</c:v>
                </c:pt>
                <c:pt idx="671">
                  <c:v>6914.7509548732414</c:v>
                </c:pt>
                <c:pt idx="672">
                  <c:v>6914.7509548732414</c:v>
                </c:pt>
                <c:pt idx="673">
                  <c:v>6914.7509548732414</c:v>
                </c:pt>
                <c:pt idx="674">
                  <c:v>6914.7509548732414</c:v>
                </c:pt>
                <c:pt idx="675">
                  <c:v>6914.7509548732414</c:v>
                </c:pt>
                <c:pt idx="676">
                  <c:v>6914.7509548732423</c:v>
                </c:pt>
                <c:pt idx="677">
                  <c:v>6914.7509548732414</c:v>
                </c:pt>
                <c:pt idx="678">
                  <c:v>6914.7509548732414</c:v>
                </c:pt>
                <c:pt idx="679">
                  <c:v>6914.7509548732414</c:v>
                </c:pt>
                <c:pt idx="680">
                  <c:v>6914.7509548732405</c:v>
                </c:pt>
                <c:pt idx="681">
                  <c:v>6914.7509548732414</c:v>
                </c:pt>
                <c:pt idx="682">
                  <c:v>6914.7509548732414</c:v>
                </c:pt>
                <c:pt idx="683">
                  <c:v>6914.7509548732414</c:v>
                </c:pt>
                <c:pt idx="684">
                  <c:v>6914.7509548732414</c:v>
                </c:pt>
                <c:pt idx="685">
                  <c:v>6914.7509548732414</c:v>
                </c:pt>
                <c:pt idx="686">
                  <c:v>6914.7509548732414</c:v>
                </c:pt>
                <c:pt idx="687">
                  <c:v>6914.7509548732414</c:v>
                </c:pt>
                <c:pt idx="688">
                  <c:v>6914.7509548732414</c:v>
                </c:pt>
                <c:pt idx="689">
                  <c:v>6914.7509548732414</c:v>
                </c:pt>
                <c:pt idx="690">
                  <c:v>6914.7509548732405</c:v>
                </c:pt>
                <c:pt idx="691">
                  <c:v>6914.7509548732414</c:v>
                </c:pt>
                <c:pt idx="692">
                  <c:v>6914.7509548732423</c:v>
                </c:pt>
                <c:pt idx="693">
                  <c:v>6914.7509548732414</c:v>
                </c:pt>
                <c:pt idx="694">
                  <c:v>6914.7509548732414</c:v>
                </c:pt>
                <c:pt idx="695">
                  <c:v>6914.7509548732414</c:v>
                </c:pt>
                <c:pt idx="696">
                  <c:v>6914.7509548732414</c:v>
                </c:pt>
                <c:pt idx="697">
                  <c:v>6914.7509548732405</c:v>
                </c:pt>
                <c:pt idx="698">
                  <c:v>6914.7509548732414</c:v>
                </c:pt>
                <c:pt idx="699">
                  <c:v>6914.7509548732414</c:v>
                </c:pt>
                <c:pt idx="700">
                  <c:v>6914.7509548732414</c:v>
                </c:pt>
                <c:pt idx="701">
                  <c:v>6914.7509548732414</c:v>
                </c:pt>
                <c:pt idx="702">
                  <c:v>6914.7509548732414</c:v>
                </c:pt>
                <c:pt idx="703">
                  <c:v>6914.7509548732414</c:v>
                </c:pt>
                <c:pt idx="704">
                  <c:v>6914.7509548732414</c:v>
                </c:pt>
                <c:pt idx="705">
                  <c:v>6914.7509548732414</c:v>
                </c:pt>
                <c:pt idx="706">
                  <c:v>6914.7509548732414</c:v>
                </c:pt>
                <c:pt idx="707">
                  <c:v>6914.7509548732414</c:v>
                </c:pt>
                <c:pt idx="708">
                  <c:v>6914.7509548732414</c:v>
                </c:pt>
                <c:pt idx="709">
                  <c:v>6914.7509548732405</c:v>
                </c:pt>
                <c:pt idx="710">
                  <c:v>6914.7509548732414</c:v>
                </c:pt>
                <c:pt idx="711">
                  <c:v>6914.7509548732414</c:v>
                </c:pt>
                <c:pt idx="712">
                  <c:v>6914.7509548732414</c:v>
                </c:pt>
                <c:pt idx="713">
                  <c:v>6914.7509548732414</c:v>
                </c:pt>
                <c:pt idx="714">
                  <c:v>6914.7509548732423</c:v>
                </c:pt>
                <c:pt idx="715">
                  <c:v>6914.7509548732414</c:v>
                </c:pt>
                <c:pt idx="716">
                  <c:v>6914.7509548732414</c:v>
                </c:pt>
                <c:pt idx="717">
                  <c:v>6914.7509548732414</c:v>
                </c:pt>
                <c:pt idx="718">
                  <c:v>6914.7509548732414</c:v>
                </c:pt>
                <c:pt idx="719">
                  <c:v>6914.7509548732405</c:v>
                </c:pt>
                <c:pt idx="720">
                  <c:v>6914.7509548732414</c:v>
                </c:pt>
                <c:pt idx="721">
                  <c:v>6914.7509548732423</c:v>
                </c:pt>
                <c:pt idx="722">
                  <c:v>6914.7509548732414</c:v>
                </c:pt>
                <c:pt idx="723">
                  <c:v>6914.7509548732414</c:v>
                </c:pt>
                <c:pt idx="724">
                  <c:v>6914.7509548732414</c:v>
                </c:pt>
                <c:pt idx="725">
                  <c:v>6914.7509548732414</c:v>
                </c:pt>
                <c:pt idx="726">
                  <c:v>6914.7509548732414</c:v>
                </c:pt>
                <c:pt idx="727">
                  <c:v>6914.7509548732414</c:v>
                </c:pt>
                <c:pt idx="728">
                  <c:v>6914.7509548732414</c:v>
                </c:pt>
                <c:pt idx="729">
                  <c:v>6914.7509548732414</c:v>
                </c:pt>
                <c:pt idx="730">
                  <c:v>6914.7509548732414</c:v>
                </c:pt>
                <c:pt idx="731">
                  <c:v>6914.7509548732423</c:v>
                </c:pt>
                <c:pt idx="732">
                  <c:v>6914.7509548732414</c:v>
                </c:pt>
                <c:pt idx="733">
                  <c:v>6914.7509548732414</c:v>
                </c:pt>
                <c:pt idx="734">
                  <c:v>6914.7509548732414</c:v>
                </c:pt>
                <c:pt idx="735">
                  <c:v>6914.7509548732414</c:v>
                </c:pt>
                <c:pt idx="736">
                  <c:v>6914.7509548732414</c:v>
                </c:pt>
                <c:pt idx="737">
                  <c:v>6914.7509548732414</c:v>
                </c:pt>
                <c:pt idx="738">
                  <c:v>6914.7509548732414</c:v>
                </c:pt>
                <c:pt idx="739">
                  <c:v>6914.7509548732414</c:v>
                </c:pt>
                <c:pt idx="740">
                  <c:v>6914.7509548732414</c:v>
                </c:pt>
                <c:pt idx="741">
                  <c:v>6914.7509548732405</c:v>
                </c:pt>
                <c:pt idx="742">
                  <c:v>6914.7509548732414</c:v>
                </c:pt>
                <c:pt idx="743">
                  <c:v>6914.7509548732414</c:v>
                </c:pt>
                <c:pt idx="744">
                  <c:v>6914.7509548732414</c:v>
                </c:pt>
                <c:pt idx="745">
                  <c:v>6914.7509548732414</c:v>
                </c:pt>
                <c:pt idx="746">
                  <c:v>6914.7509548732414</c:v>
                </c:pt>
                <c:pt idx="747">
                  <c:v>6914.7509548732414</c:v>
                </c:pt>
                <c:pt idx="748">
                  <c:v>6914.7509548732405</c:v>
                </c:pt>
                <c:pt idx="749">
                  <c:v>6914.7509548732414</c:v>
                </c:pt>
                <c:pt idx="750">
                  <c:v>6914.7509548732414</c:v>
                </c:pt>
                <c:pt idx="751">
                  <c:v>6914.7509548732414</c:v>
                </c:pt>
                <c:pt idx="752">
                  <c:v>6914.7509548732414</c:v>
                </c:pt>
                <c:pt idx="753">
                  <c:v>6914.7509548732423</c:v>
                </c:pt>
                <c:pt idx="754">
                  <c:v>6914.7509548732414</c:v>
                </c:pt>
                <c:pt idx="755">
                  <c:v>6914.7509548732414</c:v>
                </c:pt>
                <c:pt idx="756">
                  <c:v>6914.7509548732414</c:v>
                </c:pt>
                <c:pt idx="757">
                  <c:v>6914.7509548732414</c:v>
                </c:pt>
                <c:pt idx="758">
                  <c:v>6914.7509548732405</c:v>
                </c:pt>
                <c:pt idx="759">
                  <c:v>6914.7509548732423</c:v>
                </c:pt>
                <c:pt idx="760">
                  <c:v>6914.7509548732414</c:v>
                </c:pt>
                <c:pt idx="761">
                  <c:v>6914.7509548732414</c:v>
                </c:pt>
                <c:pt idx="762">
                  <c:v>6914.7509548732414</c:v>
                </c:pt>
                <c:pt idx="763">
                  <c:v>6914.7509548732414</c:v>
                </c:pt>
                <c:pt idx="764">
                  <c:v>6914.7509548732405</c:v>
                </c:pt>
                <c:pt idx="765">
                  <c:v>6914.7509548732414</c:v>
                </c:pt>
                <c:pt idx="766">
                  <c:v>6914.7509548732414</c:v>
                </c:pt>
                <c:pt idx="767">
                  <c:v>6914.7509548732414</c:v>
                </c:pt>
                <c:pt idx="768">
                  <c:v>6914.7509548732414</c:v>
                </c:pt>
                <c:pt idx="769">
                  <c:v>6914.7509548732414</c:v>
                </c:pt>
                <c:pt idx="770">
                  <c:v>6914.7509548732405</c:v>
                </c:pt>
                <c:pt idx="771">
                  <c:v>6914.7509548732414</c:v>
                </c:pt>
                <c:pt idx="772">
                  <c:v>6914.7509548732414</c:v>
                </c:pt>
                <c:pt idx="773">
                  <c:v>6914.7509548732414</c:v>
                </c:pt>
                <c:pt idx="774">
                  <c:v>6914.7509548732414</c:v>
                </c:pt>
                <c:pt idx="775">
                  <c:v>6914.7509548732414</c:v>
                </c:pt>
                <c:pt idx="776">
                  <c:v>6914.7509548732414</c:v>
                </c:pt>
                <c:pt idx="777">
                  <c:v>6914.7509548732414</c:v>
                </c:pt>
                <c:pt idx="778">
                  <c:v>6914.7509548732414</c:v>
                </c:pt>
                <c:pt idx="779">
                  <c:v>6914.7509548732414</c:v>
                </c:pt>
                <c:pt idx="780">
                  <c:v>6914.7509548732405</c:v>
                </c:pt>
                <c:pt idx="781">
                  <c:v>6914.7509548732414</c:v>
                </c:pt>
                <c:pt idx="782">
                  <c:v>6914.7509548732423</c:v>
                </c:pt>
                <c:pt idx="783">
                  <c:v>6914.7509548732414</c:v>
                </c:pt>
                <c:pt idx="784">
                  <c:v>6914.7509548732414</c:v>
                </c:pt>
                <c:pt idx="785">
                  <c:v>6914.7509548732414</c:v>
                </c:pt>
                <c:pt idx="786">
                  <c:v>6914.7509548732414</c:v>
                </c:pt>
                <c:pt idx="787">
                  <c:v>6914.7509548732405</c:v>
                </c:pt>
                <c:pt idx="788">
                  <c:v>6914.7509548732414</c:v>
                </c:pt>
                <c:pt idx="789">
                  <c:v>6914.7509548732414</c:v>
                </c:pt>
                <c:pt idx="790">
                  <c:v>6914.7509548732414</c:v>
                </c:pt>
                <c:pt idx="791">
                  <c:v>6914.7509548732414</c:v>
                </c:pt>
                <c:pt idx="792">
                  <c:v>6914.7509548732423</c:v>
                </c:pt>
                <c:pt idx="793">
                  <c:v>6914.7509548732414</c:v>
                </c:pt>
                <c:pt idx="794">
                  <c:v>6914.7509548732414</c:v>
                </c:pt>
                <c:pt idx="795">
                  <c:v>6914.7509548732414</c:v>
                </c:pt>
                <c:pt idx="796">
                  <c:v>6914.7509548732414</c:v>
                </c:pt>
                <c:pt idx="797">
                  <c:v>6914.7509548732414</c:v>
                </c:pt>
                <c:pt idx="798">
                  <c:v>6914.7509548732423</c:v>
                </c:pt>
                <c:pt idx="799">
                  <c:v>6914.7509548732414</c:v>
                </c:pt>
                <c:pt idx="800">
                  <c:v>6914.7509548732414</c:v>
                </c:pt>
                <c:pt idx="801">
                  <c:v>6914.7509548732414</c:v>
                </c:pt>
                <c:pt idx="802">
                  <c:v>6914.7509548732414</c:v>
                </c:pt>
                <c:pt idx="803">
                  <c:v>6914.7509548732414</c:v>
                </c:pt>
                <c:pt idx="804">
                  <c:v>6914.7509548732414</c:v>
                </c:pt>
                <c:pt idx="805">
                  <c:v>6914.7509548732414</c:v>
                </c:pt>
                <c:pt idx="806">
                  <c:v>6914.7509548732414</c:v>
                </c:pt>
                <c:pt idx="807">
                  <c:v>6914.7509548732414</c:v>
                </c:pt>
                <c:pt idx="808">
                  <c:v>6914.7509548732414</c:v>
                </c:pt>
                <c:pt idx="809">
                  <c:v>6914.7509548732405</c:v>
                </c:pt>
                <c:pt idx="810">
                  <c:v>6914.7509548732414</c:v>
                </c:pt>
                <c:pt idx="811">
                  <c:v>6914.7509548732423</c:v>
                </c:pt>
                <c:pt idx="812">
                  <c:v>6914.7509548732414</c:v>
                </c:pt>
                <c:pt idx="813">
                  <c:v>6914.7509548732414</c:v>
                </c:pt>
                <c:pt idx="814">
                  <c:v>6914.7509548732414</c:v>
                </c:pt>
                <c:pt idx="815">
                  <c:v>6914.7509548732414</c:v>
                </c:pt>
                <c:pt idx="816">
                  <c:v>6914.7509548732414</c:v>
                </c:pt>
                <c:pt idx="817">
                  <c:v>6914.7509548732414</c:v>
                </c:pt>
                <c:pt idx="818">
                  <c:v>6914.7509548732414</c:v>
                </c:pt>
                <c:pt idx="819">
                  <c:v>6914.7509548732414</c:v>
                </c:pt>
                <c:pt idx="820">
                  <c:v>6914.7509548732414</c:v>
                </c:pt>
                <c:pt idx="821">
                  <c:v>6914.7509548732423</c:v>
                </c:pt>
                <c:pt idx="822">
                  <c:v>6914.7509548732414</c:v>
                </c:pt>
                <c:pt idx="823">
                  <c:v>6914.7509548732414</c:v>
                </c:pt>
                <c:pt idx="824">
                  <c:v>6914.7509548732414</c:v>
                </c:pt>
                <c:pt idx="825">
                  <c:v>6914.7509548732414</c:v>
                </c:pt>
                <c:pt idx="826">
                  <c:v>6914.7509548732414</c:v>
                </c:pt>
                <c:pt idx="827">
                  <c:v>6914.7509548732414</c:v>
                </c:pt>
                <c:pt idx="828">
                  <c:v>6914.7509548732414</c:v>
                </c:pt>
                <c:pt idx="829">
                  <c:v>6914.7509548732414</c:v>
                </c:pt>
                <c:pt idx="830">
                  <c:v>6914.7509548732414</c:v>
                </c:pt>
                <c:pt idx="831">
                  <c:v>6914.7509548732414</c:v>
                </c:pt>
                <c:pt idx="832">
                  <c:v>6914.7509548732414</c:v>
                </c:pt>
                <c:pt idx="833">
                  <c:v>6914.7509548732414</c:v>
                </c:pt>
                <c:pt idx="834">
                  <c:v>6914.7509548732414</c:v>
                </c:pt>
                <c:pt idx="835">
                  <c:v>6914.7509548732414</c:v>
                </c:pt>
                <c:pt idx="836">
                  <c:v>6914.7509548732414</c:v>
                </c:pt>
                <c:pt idx="837">
                  <c:v>6914.7509548732414</c:v>
                </c:pt>
                <c:pt idx="838">
                  <c:v>6914.7509548732405</c:v>
                </c:pt>
                <c:pt idx="839">
                  <c:v>6914.7509548732414</c:v>
                </c:pt>
                <c:pt idx="840">
                  <c:v>6914.7509548732414</c:v>
                </c:pt>
                <c:pt idx="841">
                  <c:v>6914.7509548732414</c:v>
                </c:pt>
                <c:pt idx="842">
                  <c:v>6914.7509548732414</c:v>
                </c:pt>
                <c:pt idx="843">
                  <c:v>6914.7509548732423</c:v>
                </c:pt>
                <c:pt idx="844">
                  <c:v>6914.7509548732414</c:v>
                </c:pt>
                <c:pt idx="845">
                  <c:v>6914.7509548732414</c:v>
                </c:pt>
                <c:pt idx="846">
                  <c:v>6914.7509548732414</c:v>
                </c:pt>
                <c:pt idx="847">
                  <c:v>6914.7509548732414</c:v>
                </c:pt>
                <c:pt idx="848">
                  <c:v>6914.7509548732414</c:v>
                </c:pt>
                <c:pt idx="849">
                  <c:v>6914.7509548732414</c:v>
                </c:pt>
                <c:pt idx="850">
                  <c:v>6914.7509548732414</c:v>
                </c:pt>
                <c:pt idx="851">
                  <c:v>6914.7509548732414</c:v>
                </c:pt>
                <c:pt idx="852">
                  <c:v>6914.7509548732414</c:v>
                </c:pt>
                <c:pt idx="853">
                  <c:v>6914.7509548732414</c:v>
                </c:pt>
                <c:pt idx="854">
                  <c:v>6914.7509548732414</c:v>
                </c:pt>
                <c:pt idx="855">
                  <c:v>6914.7509548732414</c:v>
                </c:pt>
                <c:pt idx="856">
                  <c:v>6914.7509548732414</c:v>
                </c:pt>
                <c:pt idx="857">
                  <c:v>6914.7509548732414</c:v>
                </c:pt>
                <c:pt idx="858">
                  <c:v>6914.7509548732414</c:v>
                </c:pt>
                <c:pt idx="859">
                  <c:v>6914.7509548732414</c:v>
                </c:pt>
                <c:pt idx="860">
                  <c:v>6914.7509548732405</c:v>
                </c:pt>
                <c:pt idx="861">
                  <c:v>6914.7509548732414</c:v>
                </c:pt>
                <c:pt idx="862">
                  <c:v>6914.7509548732414</c:v>
                </c:pt>
                <c:pt idx="863">
                  <c:v>6914.7509548732414</c:v>
                </c:pt>
                <c:pt idx="864">
                  <c:v>6914.7509548732414</c:v>
                </c:pt>
                <c:pt idx="865">
                  <c:v>6914.7509548732423</c:v>
                </c:pt>
                <c:pt idx="866">
                  <c:v>6914.7509548732414</c:v>
                </c:pt>
                <c:pt idx="867">
                  <c:v>6914.7509548732414</c:v>
                </c:pt>
                <c:pt idx="868">
                  <c:v>6914.7509548732414</c:v>
                </c:pt>
                <c:pt idx="869">
                  <c:v>6914.7509548732414</c:v>
                </c:pt>
                <c:pt idx="870">
                  <c:v>6914.7509548732405</c:v>
                </c:pt>
                <c:pt idx="871">
                  <c:v>6914.7509548732414</c:v>
                </c:pt>
                <c:pt idx="872">
                  <c:v>6914.7509548732423</c:v>
                </c:pt>
                <c:pt idx="873">
                  <c:v>6914.7509548732414</c:v>
                </c:pt>
                <c:pt idx="874">
                  <c:v>6914.7509548732414</c:v>
                </c:pt>
                <c:pt idx="875">
                  <c:v>6914.7509548732414</c:v>
                </c:pt>
                <c:pt idx="876">
                  <c:v>6914.7509548732405</c:v>
                </c:pt>
                <c:pt idx="877">
                  <c:v>6914.7509548732414</c:v>
                </c:pt>
                <c:pt idx="878">
                  <c:v>6914.7509548732423</c:v>
                </c:pt>
                <c:pt idx="879">
                  <c:v>6914.7509548732414</c:v>
                </c:pt>
                <c:pt idx="880">
                  <c:v>6914.7509548732414</c:v>
                </c:pt>
                <c:pt idx="881">
                  <c:v>6914.7509548732414</c:v>
                </c:pt>
                <c:pt idx="882">
                  <c:v>6914.7509548732414</c:v>
                </c:pt>
                <c:pt idx="883">
                  <c:v>6914.7509548732414</c:v>
                </c:pt>
                <c:pt idx="884">
                  <c:v>6914.7509548732414</c:v>
                </c:pt>
                <c:pt idx="885">
                  <c:v>6914.7509548732414</c:v>
                </c:pt>
                <c:pt idx="886">
                  <c:v>6914.7509548732414</c:v>
                </c:pt>
                <c:pt idx="887">
                  <c:v>6914.7509548732414</c:v>
                </c:pt>
                <c:pt idx="888">
                  <c:v>6914.7509548732414</c:v>
                </c:pt>
                <c:pt idx="889">
                  <c:v>6914.7509548732414</c:v>
                </c:pt>
                <c:pt idx="890">
                  <c:v>6914.7509548732414</c:v>
                </c:pt>
                <c:pt idx="891">
                  <c:v>6914.7509548732414</c:v>
                </c:pt>
                <c:pt idx="892">
                  <c:v>6914.7509548732405</c:v>
                </c:pt>
                <c:pt idx="893">
                  <c:v>6914.7509548732405</c:v>
                </c:pt>
                <c:pt idx="894">
                  <c:v>6914.7509548732423</c:v>
                </c:pt>
                <c:pt idx="895">
                  <c:v>6914.7509548732414</c:v>
                </c:pt>
                <c:pt idx="896">
                  <c:v>6914.7509548732414</c:v>
                </c:pt>
                <c:pt idx="897">
                  <c:v>6914.7509548732414</c:v>
                </c:pt>
                <c:pt idx="898">
                  <c:v>6914.7509548732414</c:v>
                </c:pt>
                <c:pt idx="899">
                  <c:v>6914.7509548732405</c:v>
                </c:pt>
                <c:pt idx="900">
                  <c:v>6914.7509548732414</c:v>
                </c:pt>
                <c:pt idx="901">
                  <c:v>6914.7509548732414</c:v>
                </c:pt>
                <c:pt idx="902">
                  <c:v>6914.7509548732414</c:v>
                </c:pt>
                <c:pt idx="903">
                  <c:v>6914.7509548732414</c:v>
                </c:pt>
                <c:pt idx="904">
                  <c:v>6914.7509548732423</c:v>
                </c:pt>
                <c:pt idx="905">
                  <c:v>6914.7509548732414</c:v>
                </c:pt>
                <c:pt idx="906">
                  <c:v>6914.7509548732414</c:v>
                </c:pt>
                <c:pt idx="907">
                  <c:v>6914.7509548732414</c:v>
                </c:pt>
                <c:pt idx="908">
                  <c:v>6914.7509548732414</c:v>
                </c:pt>
                <c:pt idx="909">
                  <c:v>6914.7509548732405</c:v>
                </c:pt>
                <c:pt idx="910">
                  <c:v>6914.7509548732414</c:v>
                </c:pt>
                <c:pt idx="911">
                  <c:v>6914.7509548732423</c:v>
                </c:pt>
                <c:pt idx="912">
                  <c:v>6914.7509548732414</c:v>
                </c:pt>
                <c:pt idx="913">
                  <c:v>6914.7509548732414</c:v>
                </c:pt>
                <c:pt idx="914">
                  <c:v>6914.7509548732414</c:v>
                </c:pt>
                <c:pt idx="915">
                  <c:v>6914.7509548732414</c:v>
                </c:pt>
                <c:pt idx="916">
                  <c:v>6914.7509548732414</c:v>
                </c:pt>
                <c:pt idx="917">
                  <c:v>6914.7509548732414</c:v>
                </c:pt>
                <c:pt idx="918">
                  <c:v>6914.7509548732414</c:v>
                </c:pt>
                <c:pt idx="919">
                  <c:v>6914.7509548732414</c:v>
                </c:pt>
                <c:pt idx="920">
                  <c:v>6914.7509548732414</c:v>
                </c:pt>
                <c:pt idx="921">
                  <c:v>6914.7509548732405</c:v>
                </c:pt>
                <c:pt idx="922">
                  <c:v>6914.7509548732414</c:v>
                </c:pt>
                <c:pt idx="923">
                  <c:v>6914.7509548732423</c:v>
                </c:pt>
                <c:pt idx="924">
                  <c:v>6914.7509548732414</c:v>
                </c:pt>
                <c:pt idx="925">
                  <c:v>6914.7509548732414</c:v>
                </c:pt>
                <c:pt idx="926">
                  <c:v>6914.7509548732414</c:v>
                </c:pt>
                <c:pt idx="927">
                  <c:v>6914.7509548732423</c:v>
                </c:pt>
                <c:pt idx="928">
                  <c:v>6914.7509548732414</c:v>
                </c:pt>
                <c:pt idx="929">
                  <c:v>6914.7509548732414</c:v>
                </c:pt>
                <c:pt idx="930">
                  <c:v>6914.7509548732414</c:v>
                </c:pt>
                <c:pt idx="931">
                  <c:v>6914.7509548732414</c:v>
                </c:pt>
                <c:pt idx="932">
                  <c:v>6914.7509548732414</c:v>
                </c:pt>
                <c:pt idx="933">
                  <c:v>6914.7509548732423</c:v>
                </c:pt>
                <c:pt idx="934">
                  <c:v>6914.7509548732414</c:v>
                </c:pt>
                <c:pt idx="935">
                  <c:v>6914.7509548732414</c:v>
                </c:pt>
                <c:pt idx="936">
                  <c:v>6914.7509548732414</c:v>
                </c:pt>
                <c:pt idx="937">
                  <c:v>6914.7509548732414</c:v>
                </c:pt>
                <c:pt idx="938">
                  <c:v>6914.7509548732405</c:v>
                </c:pt>
                <c:pt idx="939">
                  <c:v>6914.7509548732414</c:v>
                </c:pt>
                <c:pt idx="940">
                  <c:v>6914.7509548732414</c:v>
                </c:pt>
                <c:pt idx="941">
                  <c:v>6914.7509548732414</c:v>
                </c:pt>
                <c:pt idx="942">
                  <c:v>6914.7509548732414</c:v>
                </c:pt>
                <c:pt idx="943">
                  <c:v>6914.7509548732405</c:v>
                </c:pt>
                <c:pt idx="944">
                  <c:v>6914.7509548732405</c:v>
                </c:pt>
                <c:pt idx="945">
                  <c:v>6914.7509548732414</c:v>
                </c:pt>
                <c:pt idx="946">
                  <c:v>6914.7509548732414</c:v>
                </c:pt>
                <c:pt idx="947">
                  <c:v>6914.7509548732414</c:v>
                </c:pt>
                <c:pt idx="948">
                  <c:v>6914.7509548732414</c:v>
                </c:pt>
                <c:pt idx="949">
                  <c:v>6914.7509548732414</c:v>
                </c:pt>
                <c:pt idx="950">
                  <c:v>6914.7509548732405</c:v>
                </c:pt>
                <c:pt idx="951">
                  <c:v>6914.7509548732414</c:v>
                </c:pt>
                <c:pt idx="952">
                  <c:v>6914.7509548732414</c:v>
                </c:pt>
                <c:pt idx="953">
                  <c:v>6914.7509548732414</c:v>
                </c:pt>
                <c:pt idx="954">
                  <c:v>6914.7509548732414</c:v>
                </c:pt>
                <c:pt idx="955">
                  <c:v>6914.7509548732414</c:v>
                </c:pt>
                <c:pt idx="956">
                  <c:v>6914.7509548732414</c:v>
                </c:pt>
                <c:pt idx="957">
                  <c:v>6914.7509548732414</c:v>
                </c:pt>
                <c:pt idx="958">
                  <c:v>6914.7509548732414</c:v>
                </c:pt>
                <c:pt idx="959">
                  <c:v>6914.7509548732414</c:v>
                </c:pt>
                <c:pt idx="960">
                  <c:v>6914.7509548732414</c:v>
                </c:pt>
                <c:pt idx="961">
                  <c:v>6914.7509548732414</c:v>
                </c:pt>
                <c:pt idx="962">
                  <c:v>6914.7509548732423</c:v>
                </c:pt>
                <c:pt idx="963">
                  <c:v>6914.7509548732414</c:v>
                </c:pt>
                <c:pt idx="964">
                  <c:v>6914.7509548732414</c:v>
                </c:pt>
                <c:pt idx="965">
                  <c:v>6914.7509548732414</c:v>
                </c:pt>
                <c:pt idx="966">
                  <c:v>6914.7509548732414</c:v>
                </c:pt>
                <c:pt idx="967">
                  <c:v>6914.7509548732414</c:v>
                </c:pt>
                <c:pt idx="968">
                  <c:v>6914.7509548732414</c:v>
                </c:pt>
                <c:pt idx="969">
                  <c:v>6914.7509548732414</c:v>
                </c:pt>
                <c:pt idx="970">
                  <c:v>6914.7509548732414</c:v>
                </c:pt>
                <c:pt idx="971">
                  <c:v>6914.7509548732414</c:v>
                </c:pt>
                <c:pt idx="972">
                  <c:v>6914.7509548732414</c:v>
                </c:pt>
                <c:pt idx="973">
                  <c:v>6914.7509548732414</c:v>
                </c:pt>
                <c:pt idx="974">
                  <c:v>6914.7509548732414</c:v>
                </c:pt>
                <c:pt idx="975">
                  <c:v>6914.7509548732414</c:v>
                </c:pt>
                <c:pt idx="976">
                  <c:v>6914.7509548732405</c:v>
                </c:pt>
                <c:pt idx="977">
                  <c:v>6914.7509548732414</c:v>
                </c:pt>
                <c:pt idx="978">
                  <c:v>6914.7509548732414</c:v>
                </c:pt>
                <c:pt idx="979">
                  <c:v>6914.7509548732414</c:v>
                </c:pt>
                <c:pt idx="980">
                  <c:v>6914.7509548732414</c:v>
                </c:pt>
                <c:pt idx="981">
                  <c:v>6914.7509548732414</c:v>
                </c:pt>
                <c:pt idx="982">
                  <c:v>6914.7509548732405</c:v>
                </c:pt>
                <c:pt idx="983">
                  <c:v>6914.7509548732414</c:v>
                </c:pt>
                <c:pt idx="984">
                  <c:v>6914.7509548732423</c:v>
                </c:pt>
                <c:pt idx="985">
                  <c:v>6914.7509548732414</c:v>
                </c:pt>
                <c:pt idx="986">
                  <c:v>6914.7509548732414</c:v>
                </c:pt>
                <c:pt idx="987">
                  <c:v>6914.7509548732414</c:v>
                </c:pt>
                <c:pt idx="988">
                  <c:v>6914.7509548732414</c:v>
                </c:pt>
                <c:pt idx="989">
                  <c:v>6914.7509548732405</c:v>
                </c:pt>
                <c:pt idx="990">
                  <c:v>6914.7509548732414</c:v>
                </c:pt>
                <c:pt idx="991">
                  <c:v>6914.7509548732414</c:v>
                </c:pt>
                <c:pt idx="992">
                  <c:v>6914.7509548732414</c:v>
                </c:pt>
                <c:pt idx="993">
                  <c:v>6914.7509548732414</c:v>
                </c:pt>
                <c:pt idx="994">
                  <c:v>6914.7509548732414</c:v>
                </c:pt>
                <c:pt idx="995">
                  <c:v>6914.7509548732414</c:v>
                </c:pt>
                <c:pt idx="996">
                  <c:v>6914.7509548732414</c:v>
                </c:pt>
                <c:pt idx="997">
                  <c:v>6914.7509548732414</c:v>
                </c:pt>
                <c:pt idx="998">
                  <c:v>6914.7509548732414</c:v>
                </c:pt>
                <c:pt idx="999">
                  <c:v>6914.7509548732405</c:v>
                </c:pt>
                <c:pt idx="1000">
                  <c:v>6914.7509548732414</c:v>
                </c:pt>
                <c:pt idx="1001">
                  <c:v>6914.7509548732423</c:v>
                </c:pt>
                <c:pt idx="1002">
                  <c:v>6914.7509548732414</c:v>
                </c:pt>
                <c:pt idx="1003">
                  <c:v>6914.7509548732414</c:v>
                </c:pt>
                <c:pt idx="1004">
                  <c:v>6914.7509548732414</c:v>
                </c:pt>
                <c:pt idx="1005">
                  <c:v>6914.7509548732414</c:v>
                </c:pt>
                <c:pt idx="1006">
                  <c:v>6914.7509548732414</c:v>
                </c:pt>
                <c:pt idx="1007">
                  <c:v>6914.7509548732414</c:v>
                </c:pt>
                <c:pt idx="1008">
                  <c:v>6914.7509548732414</c:v>
                </c:pt>
                <c:pt idx="1009">
                  <c:v>6914.7509548732414</c:v>
                </c:pt>
                <c:pt idx="1010">
                  <c:v>6914.7509548732414</c:v>
                </c:pt>
                <c:pt idx="1011">
                  <c:v>6914.7509548732414</c:v>
                </c:pt>
                <c:pt idx="1012">
                  <c:v>6914.7509548732414</c:v>
                </c:pt>
                <c:pt idx="1013">
                  <c:v>6914.7509548732414</c:v>
                </c:pt>
                <c:pt idx="1014">
                  <c:v>6914.7509548732414</c:v>
                </c:pt>
                <c:pt idx="1015">
                  <c:v>6914.7509548732414</c:v>
                </c:pt>
                <c:pt idx="1016">
                  <c:v>6914.7509548732414</c:v>
                </c:pt>
                <c:pt idx="1017">
                  <c:v>6914.7509548732423</c:v>
                </c:pt>
                <c:pt idx="1018">
                  <c:v>6914.7509548732414</c:v>
                </c:pt>
                <c:pt idx="1019">
                  <c:v>6914.7509548732414</c:v>
                </c:pt>
                <c:pt idx="1020">
                  <c:v>6914.7509548732414</c:v>
                </c:pt>
                <c:pt idx="1021">
                  <c:v>6914.7509548732405</c:v>
                </c:pt>
                <c:pt idx="1022">
                  <c:v>6914.7509548732414</c:v>
                </c:pt>
                <c:pt idx="1023">
                  <c:v>6914.7509548732414</c:v>
                </c:pt>
                <c:pt idx="1024">
                  <c:v>6914.7509548732414</c:v>
                </c:pt>
                <c:pt idx="1025">
                  <c:v>6914.7509548732414</c:v>
                </c:pt>
                <c:pt idx="1026">
                  <c:v>6914.7509548732414</c:v>
                </c:pt>
                <c:pt idx="1027">
                  <c:v>6914.7509548732414</c:v>
                </c:pt>
                <c:pt idx="1028">
                  <c:v>6914.7509548732405</c:v>
                </c:pt>
                <c:pt idx="1029">
                  <c:v>6914.7509548732414</c:v>
                </c:pt>
                <c:pt idx="1030">
                  <c:v>6914.7509548732414</c:v>
                </c:pt>
                <c:pt idx="1031">
                  <c:v>6914.7509548732414</c:v>
                </c:pt>
                <c:pt idx="1032">
                  <c:v>6914.7509548732414</c:v>
                </c:pt>
                <c:pt idx="1033">
                  <c:v>6914.7509548732414</c:v>
                </c:pt>
                <c:pt idx="1034">
                  <c:v>6914.7509548732414</c:v>
                </c:pt>
                <c:pt idx="1035">
                  <c:v>6914.7509548732414</c:v>
                </c:pt>
                <c:pt idx="1036">
                  <c:v>6914.7509548732414</c:v>
                </c:pt>
                <c:pt idx="1037">
                  <c:v>6914.7509548732414</c:v>
                </c:pt>
                <c:pt idx="1038">
                  <c:v>6914.7509548732414</c:v>
                </c:pt>
                <c:pt idx="1039">
                  <c:v>6914.7509548732414</c:v>
                </c:pt>
                <c:pt idx="1040">
                  <c:v>6914.7509548732405</c:v>
                </c:pt>
                <c:pt idx="1041">
                  <c:v>6914.7509548732414</c:v>
                </c:pt>
                <c:pt idx="1042">
                  <c:v>6914.7509548732414</c:v>
                </c:pt>
                <c:pt idx="1043">
                  <c:v>6914.7509548732414</c:v>
                </c:pt>
                <c:pt idx="1044">
                  <c:v>6914.7509548732414</c:v>
                </c:pt>
                <c:pt idx="1045">
                  <c:v>6914.7509548732414</c:v>
                </c:pt>
                <c:pt idx="1046">
                  <c:v>6914.7509548732423</c:v>
                </c:pt>
                <c:pt idx="1047">
                  <c:v>6914.7509548732414</c:v>
                </c:pt>
                <c:pt idx="1048">
                  <c:v>6914.7509548732414</c:v>
                </c:pt>
                <c:pt idx="1049">
                  <c:v>6914.7509548732414</c:v>
                </c:pt>
                <c:pt idx="1050">
                  <c:v>6914.7509548732405</c:v>
                </c:pt>
                <c:pt idx="1051">
                  <c:v>6914.7509548732414</c:v>
                </c:pt>
                <c:pt idx="1052">
                  <c:v>6914.7509548732423</c:v>
                </c:pt>
                <c:pt idx="1053">
                  <c:v>6914.7509548732414</c:v>
                </c:pt>
                <c:pt idx="1054">
                  <c:v>6914.7509548732414</c:v>
                </c:pt>
                <c:pt idx="1055">
                  <c:v>6914.7509548732414</c:v>
                </c:pt>
                <c:pt idx="1056">
                  <c:v>6914.7509548732405</c:v>
                </c:pt>
                <c:pt idx="1057">
                  <c:v>6914.7509548732414</c:v>
                </c:pt>
                <c:pt idx="1058">
                  <c:v>6914.7509548732414</c:v>
                </c:pt>
                <c:pt idx="1059">
                  <c:v>6914.7509548732414</c:v>
                </c:pt>
                <c:pt idx="1060">
                  <c:v>6914.7509548732414</c:v>
                </c:pt>
                <c:pt idx="1061">
                  <c:v>6914.7509548732414</c:v>
                </c:pt>
                <c:pt idx="1062">
                  <c:v>6914.7509548732423</c:v>
                </c:pt>
                <c:pt idx="1063">
                  <c:v>6914.7509548732414</c:v>
                </c:pt>
                <c:pt idx="1064">
                  <c:v>6914.7509548732414</c:v>
                </c:pt>
                <c:pt idx="1065">
                  <c:v>6914.7509548732414</c:v>
                </c:pt>
                <c:pt idx="1066">
                  <c:v>6914.7509548732414</c:v>
                </c:pt>
                <c:pt idx="1067">
                  <c:v>6914.7509548732414</c:v>
                </c:pt>
                <c:pt idx="1068">
                  <c:v>6914.7509548732414</c:v>
                </c:pt>
                <c:pt idx="1069">
                  <c:v>6914.7509548732414</c:v>
                </c:pt>
                <c:pt idx="1070">
                  <c:v>6914.7509548732414</c:v>
                </c:pt>
                <c:pt idx="1071">
                  <c:v>6914.7509548732414</c:v>
                </c:pt>
                <c:pt idx="1072">
                  <c:v>6914.7509548732405</c:v>
                </c:pt>
                <c:pt idx="1073">
                  <c:v>6914.7509548732414</c:v>
                </c:pt>
                <c:pt idx="1074">
                  <c:v>6914.7509548732423</c:v>
                </c:pt>
                <c:pt idx="1075">
                  <c:v>6914.7509548732414</c:v>
                </c:pt>
                <c:pt idx="1076">
                  <c:v>6914.7509548732414</c:v>
                </c:pt>
                <c:pt idx="1077">
                  <c:v>6914.7509548732414</c:v>
                </c:pt>
                <c:pt idx="1078">
                  <c:v>6914.7509548732414</c:v>
                </c:pt>
                <c:pt idx="1079">
                  <c:v>6914.7509548732405</c:v>
                </c:pt>
                <c:pt idx="1080">
                  <c:v>6914.7509548732414</c:v>
                </c:pt>
                <c:pt idx="1081">
                  <c:v>6914.7509548732414</c:v>
                </c:pt>
                <c:pt idx="1082">
                  <c:v>6914.7509548732414</c:v>
                </c:pt>
                <c:pt idx="1083">
                  <c:v>6914.7509548732414</c:v>
                </c:pt>
                <c:pt idx="1084">
                  <c:v>6914.7509548732423</c:v>
                </c:pt>
                <c:pt idx="1085">
                  <c:v>6914.7509548732414</c:v>
                </c:pt>
                <c:pt idx="1086">
                  <c:v>6914.7509548732414</c:v>
                </c:pt>
                <c:pt idx="1087">
                  <c:v>6914.7509548732414</c:v>
                </c:pt>
                <c:pt idx="1088">
                  <c:v>6914.7509548732414</c:v>
                </c:pt>
                <c:pt idx="1089">
                  <c:v>6914.7509548732405</c:v>
                </c:pt>
                <c:pt idx="1090">
                  <c:v>6914.7509548732414</c:v>
                </c:pt>
                <c:pt idx="1091">
                  <c:v>6914.7509548732414</c:v>
                </c:pt>
                <c:pt idx="1092">
                  <c:v>6914.7509548732414</c:v>
                </c:pt>
                <c:pt idx="1093">
                  <c:v>6914.7509548732414</c:v>
                </c:pt>
                <c:pt idx="1094">
                  <c:v>6914.7509548732414</c:v>
                </c:pt>
                <c:pt idx="1095">
                  <c:v>6914.7509548732414</c:v>
                </c:pt>
                <c:pt idx="1096">
                  <c:v>6914.7509548732414</c:v>
                </c:pt>
                <c:pt idx="1097">
                  <c:v>6914.7509548732423</c:v>
                </c:pt>
                <c:pt idx="1098">
                  <c:v>6914.7509548732414</c:v>
                </c:pt>
                <c:pt idx="1099">
                  <c:v>6914.7509548732414</c:v>
                </c:pt>
                <c:pt idx="1100">
                  <c:v>6914.7509548732414</c:v>
                </c:pt>
                <c:pt idx="1101">
                  <c:v>6914.7509548732405</c:v>
                </c:pt>
                <c:pt idx="1102">
                  <c:v>6914.7509548732414</c:v>
                </c:pt>
                <c:pt idx="1103">
                  <c:v>6914.7509548732414</c:v>
                </c:pt>
                <c:pt idx="1104">
                  <c:v>6914.7509548732414</c:v>
                </c:pt>
                <c:pt idx="1105">
                  <c:v>6914.7509548732414</c:v>
                </c:pt>
                <c:pt idx="1106">
                  <c:v>6914.7509548732414</c:v>
                </c:pt>
                <c:pt idx="1107">
                  <c:v>6914.7509548732414</c:v>
                </c:pt>
                <c:pt idx="1108">
                  <c:v>6914.7509548732414</c:v>
                </c:pt>
                <c:pt idx="1109">
                  <c:v>6914.7509548732414</c:v>
                </c:pt>
                <c:pt idx="1110">
                  <c:v>6914.7509548732414</c:v>
                </c:pt>
                <c:pt idx="1111">
                  <c:v>6914.7509548732405</c:v>
                </c:pt>
                <c:pt idx="1112">
                  <c:v>6914.7509548732414</c:v>
                </c:pt>
                <c:pt idx="1113">
                  <c:v>6914.7509548732423</c:v>
                </c:pt>
                <c:pt idx="1114">
                  <c:v>6914.7509548732414</c:v>
                </c:pt>
                <c:pt idx="1115">
                  <c:v>6914.7509548732414</c:v>
                </c:pt>
                <c:pt idx="1116">
                  <c:v>6914.7509548732414</c:v>
                </c:pt>
                <c:pt idx="1117">
                  <c:v>6914.7509548732414</c:v>
                </c:pt>
                <c:pt idx="1118">
                  <c:v>6914.7509548732405</c:v>
                </c:pt>
                <c:pt idx="1119">
                  <c:v>6914.7509548732414</c:v>
                </c:pt>
                <c:pt idx="1120">
                  <c:v>6914.7509548732414</c:v>
                </c:pt>
                <c:pt idx="1121">
                  <c:v>6914.7509548732414</c:v>
                </c:pt>
                <c:pt idx="1122">
                  <c:v>6914.7509548732414</c:v>
                </c:pt>
                <c:pt idx="1123">
                  <c:v>6914.7509548732414</c:v>
                </c:pt>
                <c:pt idx="1124">
                  <c:v>6914.7509548732414</c:v>
                </c:pt>
                <c:pt idx="1125">
                  <c:v>6914.7509548732414</c:v>
                </c:pt>
                <c:pt idx="1126">
                  <c:v>6914.7509548732414</c:v>
                </c:pt>
                <c:pt idx="1127">
                  <c:v>6914.7509548732414</c:v>
                </c:pt>
                <c:pt idx="1128">
                  <c:v>6914.7509548732414</c:v>
                </c:pt>
                <c:pt idx="1129">
                  <c:v>6914.7509548732423</c:v>
                </c:pt>
                <c:pt idx="1130">
                  <c:v>6914.7509548732423</c:v>
                </c:pt>
                <c:pt idx="1131">
                  <c:v>6914.7509548732414</c:v>
                </c:pt>
                <c:pt idx="1132">
                  <c:v>6914.7509548732414</c:v>
                </c:pt>
                <c:pt idx="1133">
                  <c:v>6914.7509548732414</c:v>
                </c:pt>
                <c:pt idx="1134">
                  <c:v>6914.7509548732414</c:v>
                </c:pt>
                <c:pt idx="1135">
                  <c:v>6914.7509548732414</c:v>
                </c:pt>
                <c:pt idx="1136">
                  <c:v>6914.7509548732414</c:v>
                </c:pt>
                <c:pt idx="1137">
                  <c:v>6914.7509548732414</c:v>
                </c:pt>
                <c:pt idx="1138">
                  <c:v>6914.7509548732414</c:v>
                </c:pt>
                <c:pt idx="1139">
                  <c:v>6914.7509548732414</c:v>
                </c:pt>
                <c:pt idx="1140">
                  <c:v>6914.7509548732405</c:v>
                </c:pt>
                <c:pt idx="1141">
                  <c:v>6914.7509548732414</c:v>
                </c:pt>
                <c:pt idx="1142">
                  <c:v>6914.7509548732423</c:v>
                </c:pt>
                <c:pt idx="1143">
                  <c:v>6914.7509548732414</c:v>
                </c:pt>
                <c:pt idx="1144">
                  <c:v>6914.7509548732414</c:v>
                </c:pt>
                <c:pt idx="1145">
                  <c:v>6914.7509548732414</c:v>
                </c:pt>
                <c:pt idx="1146">
                  <c:v>6914.7509548732405</c:v>
                </c:pt>
                <c:pt idx="1147">
                  <c:v>6914.7509548732414</c:v>
                </c:pt>
                <c:pt idx="1148">
                  <c:v>6914.7509548732414</c:v>
                </c:pt>
                <c:pt idx="1149">
                  <c:v>6914.7509548732414</c:v>
                </c:pt>
                <c:pt idx="1150">
                  <c:v>6914.7509548732405</c:v>
                </c:pt>
                <c:pt idx="1151">
                  <c:v>6914.7509548732414</c:v>
                </c:pt>
                <c:pt idx="1152">
                  <c:v>6914.7509548732423</c:v>
                </c:pt>
                <c:pt idx="1153">
                  <c:v>6914.7509548732414</c:v>
                </c:pt>
                <c:pt idx="1154">
                  <c:v>6914.7509548732414</c:v>
                </c:pt>
                <c:pt idx="1155">
                  <c:v>6914.7509548732414</c:v>
                </c:pt>
                <c:pt idx="1156">
                  <c:v>6914.7509548732414</c:v>
                </c:pt>
                <c:pt idx="1157">
                  <c:v>6914.7509548732405</c:v>
                </c:pt>
                <c:pt idx="1158">
                  <c:v>6914.7509548732414</c:v>
                </c:pt>
                <c:pt idx="1159">
                  <c:v>6914.7509548732414</c:v>
                </c:pt>
                <c:pt idx="1160">
                  <c:v>6914.7509548732414</c:v>
                </c:pt>
                <c:pt idx="1161">
                  <c:v>6914.7509548732414</c:v>
                </c:pt>
                <c:pt idx="1162">
                  <c:v>6914.7509548732405</c:v>
                </c:pt>
                <c:pt idx="1163">
                  <c:v>6914.7509548732414</c:v>
                </c:pt>
                <c:pt idx="1164">
                  <c:v>6914.7509548732423</c:v>
                </c:pt>
                <c:pt idx="1165">
                  <c:v>6914.7509548732414</c:v>
                </c:pt>
                <c:pt idx="1166">
                  <c:v>6914.7509548732414</c:v>
                </c:pt>
                <c:pt idx="1167">
                  <c:v>6914.7509548732414</c:v>
                </c:pt>
                <c:pt idx="1168">
                  <c:v>6914.7509548732414</c:v>
                </c:pt>
                <c:pt idx="1169">
                  <c:v>6914.7509548732405</c:v>
                </c:pt>
                <c:pt idx="1170">
                  <c:v>6914.7509548732414</c:v>
                </c:pt>
                <c:pt idx="1171">
                  <c:v>6914.7509548732414</c:v>
                </c:pt>
                <c:pt idx="1172">
                  <c:v>6914.7509548732414</c:v>
                </c:pt>
                <c:pt idx="1173">
                  <c:v>6914.7509548732414</c:v>
                </c:pt>
                <c:pt idx="1174">
                  <c:v>6914.7509548732423</c:v>
                </c:pt>
                <c:pt idx="1175">
                  <c:v>6914.7509548732414</c:v>
                </c:pt>
                <c:pt idx="1176">
                  <c:v>6914.7509548732414</c:v>
                </c:pt>
                <c:pt idx="1177">
                  <c:v>6914.7509548732414</c:v>
                </c:pt>
                <c:pt idx="1178">
                  <c:v>6914.7509548732414</c:v>
                </c:pt>
                <c:pt idx="1179">
                  <c:v>6914.7509548732405</c:v>
                </c:pt>
                <c:pt idx="1180">
                  <c:v>6914.7509548732414</c:v>
                </c:pt>
                <c:pt idx="1181">
                  <c:v>6914.7509548732423</c:v>
                </c:pt>
                <c:pt idx="1182">
                  <c:v>6914.7509548732414</c:v>
                </c:pt>
                <c:pt idx="1183">
                  <c:v>6914.7509548732414</c:v>
                </c:pt>
                <c:pt idx="1184">
                  <c:v>6914.7509548732414</c:v>
                </c:pt>
                <c:pt idx="1185">
                  <c:v>6914.7509548732414</c:v>
                </c:pt>
                <c:pt idx="1186">
                  <c:v>6914.7509548732414</c:v>
                </c:pt>
                <c:pt idx="1187">
                  <c:v>6914.7509548732414</c:v>
                </c:pt>
                <c:pt idx="1188">
                  <c:v>6914.7509548732405</c:v>
                </c:pt>
                <c:pt idx="1189">
                  <c:v>6914.7509548732414</c:v>
                </c:pt>
                <c:pt idx="1190">
                  <c:v>6914.7509548732414</c:v>
                </c:pt>
                <c:pt idx="1191">
                  <c:v>6914.7509548732405</c:v>
                </c:pt>
                <c:pt idx="1192">
                  <c:v>6914.7509548732414</c:v>
                </c:pt>
                <c:pt idx="1193">
                  <c:v>6914.7509548732414</c:v>
                </c:pt>
                <c:pt idx="1194">
                  <c:v>6914.7509548732414</c:v>
                </c:pt>
                <c:pt idx="1195">
                  <c:v>6914.7509548732414</c:v>
                </c:pt>
                <c:pt idx="1196">
                  <c:v>6914.7509548732414</c:v>
                </c:pt>
                <c:pt idx="1197">
                  <c:v>6914.7509548732414</c:v>
                </c:pt>
                <c:pt idx="1198">
                  <c:v>6914.7509548732414</c:v>
                </c:pt>
                <c:pt idx="1199">
                  <c:v>6914.7509548732414</c:v>
                </c:pt>
                <c:pt idx="1200">
                  <c:v>6914.7509548732405</c:v>
                </c:pt>
                <c:pt idx="1201">
                  <c:v>6914.7509548732405</c:v>
                </c:pt>
                <c:pt idx="1202">
                  <c:v>6914.7509548732414</c:v>
                </c:pt>
                <c:pt idx="1203">
                  <c:v>6914.7509548732423</c:v>
                </c:pt>
                <c:pt idx="1204">
                  <c:v>6914.7509548732414</c:v>
                </c:pt>
                <c:pt idx="1205">
                  <c:v>6914.7509548732414</c:v>
                </c:pt>
                <c:pt idx="1206">
                  <c:v>6914.7509548732414</c:v>
                </c:pt>
                <c:pt idx="1207">
                  <c:v>6914.7509548732414</c:v>
                </c:pt>
                <c:pt idx="1208">
                  <c:v>6914.7509548732414</c:v>
                </c:pt>
                <c:pt idx="1209">
                  <c:v>6914.7509548732414</c:v>
                </c:pt>
                <c:pt idx="1210">
                  <c:v>6914.7509548732405</c:v>
                </c:pt>
                <c:pt idx="1211">
                  <c:v>6914.7509548732423</c:v>
                </c:pt>
                <c:pt idx="1212">
                  <c:v>6914.7509548732423</c:v>
                </c:pt>
                <c:pt idx="1213">
                  <c:v>6914.7509548732414</c:v>
                </c:pt>
                <c:pt idx="1214">
                  <c:v>6914.7509548732414</c:v>
                </c:pt>
                <c:pt idx="1215">
                  <c:v>6914.7509548732414</c:v>
                </c:pt>
                <c:pt idx="1216">
                  <c:v>6914.7509548732414</c:v>
                </c:pt>
                <c:pt idx="1217">
                  <c:v>6914.7509548732414</c:v>
                </c:pt>
                <c:pt idx="1218">
                  <c:v>6914.7509548732414</c:v>
                </c:pt>
                <c:pt idx="1219">
                  <c:v>6914.7509548732414</c:v>
                </c:pt>
                <c:pt idx="1220">
                  <c:v>6914.7509548732414</c:v>
                </c:pt>
                <c:pt idx="1221">
                  <c:v>6914.7509548732414</c:v>
                </c:pt>
                <c:pt idx="1222">
                  <c:v>6914.7509548732414</c:v>
                </c:pt>
                <c:pt idx="1223">
                  <c:v>6914.7509548732423</c:v>
                </c:pt>
                <c:pt idx="1224">
                  <c:v>6914.7509548732414</c:v>
                </c:pt>
                <c:pt idx="1225">
                  <c:v>6914.7509548732414</c:v>
                </c:pt>
                <c:pt idx="1226">
                  <c:v>6914.7509548732414</c:v>
                </c:pt>
                <c:pt idx="1227">
                  <c:v>6914.7509548732414</c:v>
                </c:pt>
                <c:pt idx="1228">
                  <c:v>6914.7509548732405</c:v>
                </c:pt>
                <c:pt idx="1229">
                  <c:v>6914.7509548732423</c:v>
                </c:pt>
                <c:pt idx="1230">
                  <c:v>6914.7509548732423</c:v>
                </c:pt>
                <c:pt idx="1231">
                  <c:v>6914.7509548732414</c:v>
                </c:pt>
                <c:pt idx="1232">
                  <c:v>6914.7509548732414</c:v>
                </c:pt>
                <c:pt idx="1233">
                  <c:v>6914.7509548732414</c:v>
                </c:pt>
                <c:pt idx="1234">
                  <c:v>6914.7509548732405</c:v>
                </c:pt>
                <c:pt idx="1235">
                  <c:v>6914.7509548732414</c:v>
                </c:pt>
                <c:pt idx="1236">
                  <c:v>6914.7509548732423</c:v>
                </c:pt>
                <c:pt idx="1237">
                  <c:v>6914.7509548732414</c:v>
                </c:pt>
                <c:pt idx="1238">
                  <c:v>6914.7509548732423</c:v>
                </c:pt>
                <c:pt idx="1239">
                  <c:v>6914.7509548732414</c:v>
                </c:pt>
                <c:pt idx="1240">
                  <c:v>6914.7509548732414</c:v>
                </c:pt>
                <c:pt idx="1241">
                  <c:v>6914.7509548732414</c:v>
                </c:pt>
                <c:pt idx="1242">
                  <c:v>6914.7509548732414</c:v>
                </c:pt>
                <c:pt idx="1243">
                  <c:v>6914.7509548732414</c:v>
                </c:pt>
                <c:pt idx="1244">
                  <c:v>6914.7509548732414</c:v>
                </c:pt>
                <c:pt idx="1245">
                  <c:v>6914.7509548732423</c:v>
                </c:pt>
                <c:pt idx="1246">
                  <c:v>6914.7509548732414</c:v>
                </c:pt>
                <c:pt idx="1247">
                  <c:v>6914.7509548732423</c:v>
                </c:pt>
                <c:pt idx="1248">
                  <c:v>6914.7509548732414</c:v>
                </c:pt>
                <c:pt idx="1249">
                  <c:v>6914.7509548732414</c:v>
                </c:pt>
                <c:pt idx="1250">
                  <c:v>6914.7509548732414</c:v>
                </c:pt>
                <c:pt idx="1251">
                  <c:v>6914.7509548732414</c:v>
                </c:pt>
                <c:pt idx="1252">
                  <c:v>6914.7509548732414</c:v>
                </c:pt>
                <c:pt idx="1253">
                  <c:v>6914.7509548732423</c:v>
                </c:pt>
                <c:pt idx="1254">
                  <c:v>6914.7509548732414</c:v>
                </c:pt>
                <c:pt idx="1255">
                  <c:v>6914.7509548732414</c:v>
                </c:pt>
                <c:pt idx="1256">
                  <c:v>6914.7509548732414</c:v>
                </c:pt>
                <c:pt idx="1257">
                  <c:v>6914.7509548732414</c:v>
                </c:pt>
                <c:pt idx="1258">
                  <c:v>6914.7509548732405</c:v>
                </c:pt>
                <c:pt idx="1259">
                  <c:v>6914.7509548732414</c:v>
                </c:pt>
                <c:pt idx="1260">
                  <c:v>6914.7509548732423</c:v>
                </c:pt>
                <c:pt idx="1261">
                  <c:v>6914.7509548732414</c:v>
                </c:pt>
                <c:pt idx="1262">
                  <c:v>6914.7509548732414</c:v>
                </c:pt>
                <c:pt idx="1263">
                  <c:v>6914.7509548732414</c:v>
                </c:pt>
                <c:pt idx="1264">
                  <c:v>6914.7509548732405</c:v>
                </c:pt>
                <c:pt idx="1265">
                  <c:v>6914.7509548732414</c:v>
                </c:pt>
                <c:pt idx="1266">
                  <c:v>6914.7509548732414</c:v>
                </c:pt>
                <c:pt idx="1267">
                  <c:v>6914.7509548732414</c:v>
                </c:pt>
                <c:pt idx="1268">
                  <c:v>6914.7509548732414</c:v>
                </c:pt>
                <c:pt idx="1269">
                  <c:v>6914.7509548732405</c:v>
                </c:pt>
                <c:pt idx="1270">
                  <c:v>6914.7509548732414</c:v>
                </c:pt>
                <c:pt idx="1271">
                  <c:v>6914.7509548732414</c:v>
                </c:pt>
                <c:pt idx="1272">
                  <c:v>6914.7509548732414</c:v>
                </c:pt>
                <c:pt idx="1273">
                  <c:v>6914.7509548732414</c:v>
                </c:pt>
                <c:pt idx="1274">
                  <c:v>6914.7509548732414</c:v>
                </c:pt>
                <c:pt idx="1275">
                  <c:v>6914.7509548732414</c:v>
                </c:pt>
                <c:pt idx="1276">
                  <c:v>6914.7509548732414</c:v>
                </c:pt>
                <c:pt idx="1277">
                  <c:v>6914.7509548732414</c:v>
                </c:pt>
                <c:pt idx="1278">
                  <c:v>6914.7509548732414</c:v>
                </c:pt>
                <c:pt idx="1279">
                  <c:v>6914.7509548732423</c:v>
                </c:pt>
                <c:pt idx="1280">
                  <c:v>6914.7509548732414</c:v>
                </c:pt>
                <c:pt idx="1281">
                  <c:v>6914.7509548732414</c:v>
                </c:pt>
                <c:pt idx="1282">
                  <c:v>6914.7509548732414</c:v>
                </c:pt>
                <c:pt idx="1283">
                  <c:v>6914.7509548732405</c:v>
                </c:pt>
                <c:pt idx="1284">
                  <c:v>6914.7509548732414</c:v>
                </c:pt>
                <c:pt idx="1285">
                  <c:v>6914.7509548732414</c:v>
                </c:pt>
                <c:pt idx="1286">
                  <c:v>6914.7509548732414</c:v>
                </c:pt>
                <c:pt idx="1287">
                  <c:v>6914.7509548732414</c:v>
                </c:pt>
                <c:pt idx="1288">
                  <c:v>6914.7509548732414</c:v>
                </c:pt>
                <c:pt idx="1289">
                  <c:v>6914.7509548732414</c:v>
                </c:pt>
                <c:pt idx="1290">
                  <c:v>6914.7509548732405</c:v>
                </c:pt>
                <c:pt idx="1291">
                  <c:v>6914.7509548732423</c:v>
                </c:pt>
                <c:pt idx="1292">
                  <c:v>6914.7509548732423</c:v>
                </c:pt>
                <c:pt idx="1293">
                  <c:v>6914.7509548732414</c:v>
                </c:pt>
                <c:pt idx="1294">
                  <c:v>6914.7509548732405</c:v>
                </c:pt>
                <c:pt idx="1295">
                  <c:v>6914.7509548732405</c:v>
                </c:pt>
                <c:pt idx="1296">
                  <c:v>6914.7509548732414</c:v>
                </c:pt>
                <c:pt idx="1297">
                  <c:v>6914.7509548732414</c:v>
                </c:pt>
                <c:pt idx="1298">
                  <c:v>6914.7509548732414</c:v>
                </c:pt>
                <c:pt idx="1299">
                  <c:v>6914.7509548732414</c:v>
                </c:pt>
                <c:pt idx="1300">
                  <c:v>6914.7509548732414</c:v>
                </c:pt>
                <c:pt idx="1301">
                  <c:v>6914.7509548732414</c:v>
                </c:pt>
                <c:pt idx="1302">
                  <c:v>6914.7509548732423</c:v>
                </c:pt>
                <c:pt idx="1303">
                  <c:v>6914.7509548732414</c:v>
                </c:pt>
                <c:pt idx="1304">
                  <c:v>6914.7509548732414</c:v>
                </c:pt>
                <c:pt idx="1305">
                  <c:v>6914.7509548732405</c:v>
                </c:pt>
                <c:pt idx="1306">
                  <c:v>6914.7509548732405</c:v>
                </c:pt>
                <c:pt idx="1307">
                  <c:v>6914.7509548732423</c:v>
                </c:pt>
                <c:pt idx="1308">
                  <c:v>6914.7509548732414</c:v>
                </c:pt>
                <c:pt idx="1309">
                  <c:v>6914.7509548732414</c:v>
                </c:pt>
                <c:pt idx="1310">
                  <c:v>6914.7509548732414</c:v>
                </c:pt>
                <c:pt idx="1311">
                  <c:v>6914.7509548732414</c:v>
                </c:pt>
                <c:pt idx="1312">
                  <c:v>6914.7509548732414</c:v>
                </c:pt>
                <c:pt idx="1313">
                  <c:v>6914.7509548732414</c:v>
                </c:pt>
                <c:pt idx="1314">
                  <c:v>6914.7509548732414</c:v>
                </c:pt>
                <c:pt idx="1315">
                  <c:v>6914.7509548732414</c:v>
                </c:pt>
                <c:pt idx="1316">
                  <c:v>6914.7509548732414</c:v>
                </c:pt>
                <c:pt idx="1317">
                  <c:v>6914.7509548732414</c:v>
                </c:pt>
                <c:pt idx="1318">
                  <c:v>6914.7509548732414</c:v>
                </c:pt>
                <c:pt idx="1319">
                  <c:v>6914.7509548732414</c:v>
                </c:pt>
                <c:pt idx="1320">
                  <c:v>6914.7509548732414</c:v>
                </c:pt>
                <c:pt idx="1321">
                  <c:v>6914.7509548732414</c:v>
                </c:pt>
                <c:pt idx="1322">
                  <c:v>6914.7509548732414</c:v>
                </c:pt>
                <c:pt idx="1323">
                  <c:v>6914.7509548732414</c:v>
                </c:pt>
                <c:pt idx="1324">
                  <c:v>6914.7509548732414</c:v>
                </c:pt>
                <c:pt idx="1325">
                  <c:v>6914.7509548732414</c:v>
                </c:pt>
                <c:pt idx="1326">
                  <c:v>6914.7509548732414</c:v>
                </c:pt>
                <c:pt idx="1327">
                  <c:v>6914.7509548732414</c:v>
                </c:pt>
                <c:pt idx="1328">
                  <c:v>6914.7509548732414</c:v>
                </c:pt>
                <c:pt idx="1329">
                  <c:v>6914.7509548732414</c:v>
                </c:pt>
                <c:pt idx="1330">
                  <c:v>6914.7509548732414</c:v>
                </c:pt>
                <c:pt idx="1331">
                  <c:v>6914.7509548732414</c:v>
                </c:pt>
                <c:pt idx="1332">
                  <c:v>6914.7509548732414</c:v>
                </c:pt>
                <c:pt idx="1333">
                  <c:v>6914.7509548732414</c:v>
                </c:pt>
                <c:pt idx="1334">
                  <c:v>6914.7509548732414</c:v>
                </c:pt>
                <c:pt idx="1335">
                  <c:v>6914.7509548732414</c:v>
                </c:pt>
                <c:pt idx="1336">
                  <c:v>6914.7509548732414</c:v>
                </c:pt>
                <c:pt idx="1337">
                  <c:v>6914.7509548732414</c:v>
                </c:pt>
                <c:pt idx="1338">
                  <c:v>6914.7509548732414</c:v>
                </c:pt>
                <c:pt idx="1339">
                  <c:v>6914.7509548732414</c:v>
                </c:pt>
                <c:pt idx="1340">
                  <c:v>6914.7509548732414</c:v>
                </c:pt>
                <c:pt idx="1341">
                  <c:v>6914.7509548732414</c:v>
                </c:pt>
                <c:pt idx="1342">
                  <c:v>6914.7509548732414</c:v>
                </c:pt>
                <c:pt idx="1343">
                  <c:v>6914.7509548732414</c:v>
                </c:pt>
                <c:pt idx="1344">
                  <c:v>6914.7509548732414</c:v>
                </c:pt>
                <c:pt idx="1345">
                  <c:v>6914.7509548732414</c:v>
                </c:pt>
                <c:pt idx="1346">
                  <c:v>6914.7509548732414</c:v>
                </c:pt>
                <c:pt idx="1347">
                  <c:v>6914.7509548732414</c:v>
                </c:pt>
                <c:pt idx="1348">
                  <c:v>6914.7509548732414</c:v>
                </c:pt>
                <c:pt idx="1349">
                  <c:v>6914.7509548732414</c:v>
                </c:pt>
                <c:pt idx="1350">
                  <c:v>6914.7509548732414</c:v>
                </c:pt>
                <c:pt idx="1351">
                  <c:v>6914.7509548732414</c:v>
                </c:pt>
                <c:pt idx="1352">
                  <c:v>6914.7509548732414</c:v>
                </c:pt>
                <c:pt idx="1353">
                  <c:v>6914.7509548732414</c:v>
                </c:pt>
                <c:pt idx="1354">
                  <c:v>6914.7509548732414</c:v>
                </c:pt>
                <c:pt idx="1355">
                  <c:v>6914.7509548732414</c:v>
                </c:pt>
                <c:pt idx="1356">
                  <c:v>6914.7509548732414</c:v>
                </c:pt>
                <c:pt idx="1357">
                  <c:v>6914.7509548732414</c:v>
                </c:pt>
                <c:pt idx="1358">
                  <c:v>6914.7509548732414</c:v>
                </c:pt>
                <c:pt idx="1359">
                  <c:v>6914.7509548732414</c:v>
                </c:pt>
                <c:pt idx="1360">
                  <c:v>6914.7509548732414</c:v>
                </c:pt>
                <c:pt idx="1361">
                  <c:v>6914.7509548732414</c:v>
                </c:pt>
                <c:pt idx="1362">
                  <c:v>6914.7509548732414</c:v>
                </c:pt>
                <c:pt idx="1363">
                  <c:v>6914.7509548732414</c:v>
                </c:pt>
                <c:pt idx="1364">
                  <c:v>6914.7509548732414</c:v>
                </c:pt>
                <c:pt idx="1365">
                  <c:v>6914.7509548732414</c:v>
                </c:pt>
                <c:pt idx="1366">
                  <c:v>6914.7509548732414</c:v>
                </c:pt>
                <c:pt idx="1367">
                  <c:v>6914.7509548732414</c:v>
                </c:pt>
                <c:pt idx="1368">
                  <c:v>6914.7509548732414</c:v>
                </c:pt>
                <c:pt idx="1369">
                  <c:v>6914.7509548732414</c:v>
                </c:pt>
                <c:pt idx="1370">
                  <c:v>6914.7509548732414</c:v>
                </c:pt>
                <c:pt idx="1371">
                  <c:v>6914.7509548732414</c:v>
                </c:pt>
                <c:pt idx="1372">
                  <c:v>6914.7509548732414</c:v>
                </c:pt>
                <c:pt idx="1373">
                  <c:v>6914.7509548732414</c:v>
                </c:pt>
                <c:pt idx="1374">
                  <c:v>6914.7509548732414</c:v>
                </c:pt>
                <c:pt idx="1375">
                  <c:v>6914.7509548732414</c:v>
                </c:pt>
                <c:pt idx="1376">
                  <c:v>6914.7509548732414</c:v>
                </c:pt>
                <c:pt idx="1377">
                  <c:v>6914.7509548732414</c:v>
                </c:pt>
                <c:pt idx="1378">
                  <c:v>6914.7509548732414</c:v>
                </c:pt>
                <c:pt idx="1379">
                  <c:v>6914.7509548732414</c:v>
                </c:pt>
                <c:pt idx="1380">
                  <c:v>6914.7509548732414</c:v>
                </c:pt>
                <c:pt idx="1381">
                  <c:v>6914.7509548732414</c:v>
                </c:pt>
                <c:pt idx="1382">
                  <c:v>6914.7509548732414</c:v>
                </c:pt>
                <c:pt idx="1383">
                  <c:v>6914.7509548732414</c:v>
                </c:pt>
                <c:pt idx="1384">
                  <c:v>6914.7509548732414</c:v>
                </c:pt>
                <c:pt idx="1385">
                  <c:v>6914.7509548732414</c:v>
                </c:pt>
                <c:pt idx="1386">
                  <c:v>6914.7509548732414</c:v>
                </c:pt>
                <c:pt idx="1387">
                  <c:v>6914.7509548732414</c:v>
                </c:pt>
                <c:pt idx="1388">
                  <c:v>6914.7509548732414</c:v>
                </c:pt>
                <c:pt idx="1389">
                  <c:v>6914.7509548732414</c:v>
                </c:pt>
                <c:pt idx="1390">
                  <c:v>6914.7509548732414</c:v>
                </c:pt>
                <c:pt idx="1391">
                  <c:v>6914.7509548732414</c:v>
                </c:pt>
                <c:pt idx="1392">
                  <c:v>6914.7509548732414</c:v>
                </c:pt>
                <c:pt idx="1393">
                  <c:v>6914.7509548732414</c:v>
                </c:pt>
                <c:pt idx="1394">
                  <c:v>6914.7509548732414</c:v>
                </c:pt>
                <c:pt idx="1395">
                  <c:v>6914.7509548732414</c:v>
                </c:pt>
                <c:pt idx="1396">
                  <c:v>6914.7509548732414</c:v>
                </c:pt>
                <c:pt idx="1397">
                  <c:v>6914.7509548732414</c:v>
                </c:pt>
                <c:pt idx="1398">
                  <c:v>6914.7509548732414</c:v>
                </c:pt>
                <c:pt idx="1399">
                  <c:v>6914.7509548732414</c:v>
                </c:pt>
                <c:pt idx="1400">
                  <c:v>6914.7509548732414</c:v>
                </c:pt>
                <c:pt idx="1401">
                  <c:v>6914.7509548732414</c:v>
                </c:pt>
                <c:pt idx="1402">
                  <c:v>6914.7509548732414</c:v>
                </c:pt>
                <c:pt idx="1403">
                  <c:v>6914.7509548732414</c:v>
                </c:pt>
                <c:pt idx="1404">
                  <c:v>6914.7509548732414</c:v>
                </c:pt>
                <c:pt idx="1405">
                  <c:v>6914.7509548732414</c:v>
                </c:pt>
                <c:pt idx="1406">
                  <c:v>6914.7509548732414</c:v>
                </c:pt>
                <c:pt idx="1407">
                  <c:v>6914.7509548732414</c:v>
                </c:pt>
                <c:pt idx="1408">
                  <c:v>6914.7509548732414</c:v>
                </c:pt>
                <c:pt idx="1409">
                  <c:v>6914.7509548732414</c:v>
                </c:pt>
                <c:pt idx="1410">
                  <c:v>6914.7509548732414</c:v>
                </c:pt>
                <c:pt idx="1411">
                  <c:v>6914.7509548732414</c:v>
                </c:pt>
                <c:pt idx="1412">
                  <c:v>6914.7509548732414</c:v>
                </c:pt>
                <c:pt idx="1413">
                  <c:v>6914.7509548732414</c:v>
                </c:pt>
                <c:pt idx="1414">
                  <c:v>6914.7509548732414</c:v>
                </c:pt>
                <c:pt idx="1415">
                  <c:v>6914.7509548732414</c:v>
                </c:pt>
                <c:pt idx="1416">
                  <c:v>6914.7509548732423</c:v>
                </c:pt>
                <c:pt idx="1417">
                  <c:v>6914.7509548732414</c:v>
                </c:pt>
                <c:pt idx="1418">
                  <c:v>6914.7509548732414</c:v>
                </c:pt>
                <c:pt idx="1419">
                  <c:v>6914.7509548732414</c:v>
                </c:pt>
                <c:pt idx="1420">
                  <c:v>6914.7509548732414</c:v>
                </c:pt>
                <c:pt idx="1421">
                  <c:v>6914.7509548732414</c:v>
                </c:pt>
                <c:pt idx="1422">
                  <c:v>6914.7509548732423</c:v>
                </c:pt>
                <c:pt idx="1423">
                  <c:v>6914.7509548732414</c:v>
                </c:pt>
                <c:pt idx="1424">
                  <c:v>6914.7509548732414</c:v>
                </c:pt>
                <c:pt idx="1425">
                  <c:v>6914.7509548732414</c:v>
                </c:pt>
                <c:pt idx="1426">
                  <c:v>6914.7509548732414</c:v>
                </c:pt>
                <c:pt idx="1427">
                  <c:v>6914.7509548732414</c:v>
                </c:pt>
                <c:pt idx="1428">
                  <c:v>6914.7509548732414</c:v>
                </c:pt>
                <c:pt idx="1429">
                  <c:v>6914.7509548732414</c:v>
                </c:pt>
                <c:pt idx="1430">
                  <c:v>6914.7509548732405</c:v>
                </c:pt>
                <c:pt idx="1431">
                  <c:v>6914.7509548732414</c:v>
                </c:pt>
                <c:pt idx="1432">
                  <c:v>6914.7509548732414</c:v>
                </c:pt>
                <c:pt idx="1433">
                  <c:v>6914.7509548732414</c:v>
                </c:pt>
                <c:pt idx="1434">
                  <c:v>6914.7509548732414</c:v>
                </c:pt>
                <c:pt idx="1435">
                  <c:v>6914.7509548732414</c:v>
                </c:pt>
                <c:pt idx="1436">
                  <c:v>6914.7509548732414</c:v>
                </c:pt>
                <c:pt idx="1437">
                  <c:v>6914.7509548732414</c:v>
                </c:pt>
                <c:pt idx="1438">
                  <c:v>6914.7509548732414</c:v>
                </c:pt>
                <c:pt idx="1439">
                  <c:v>6914.7509548732405</c:v>
                </c:pt>
                <c:pt idx="1440">
                  <c:v>6914.7509548732414</c:v>
                </c:pt>
                <c:pt idx="1441">
                  <c:v>6914.7509548732414</c:v>
                </c:pt>
                <c:pt idx="1442">
                  <c:v>6914.7509548732414</c:v>
                </c:pt>
                <c:pt idx="1443">
                  <c:v>6914.7509548732414</c:v>
                </c:pt>
                <c:pt idx="1444">
                  <c:v>6914.7509548732414</c:v>
                </c:pt>
                <c:pt idx="1445">
                  <c:v>6914.7509548732414</c:v>
                </c:pt>
                <c:pt idx="1446">
                  <c:v>6914.7509548732414</c:v>
                </c:pt>
                <c:pt idx="1447">
                  <c:v>6914.7509548732414</c:v>
                </c:pt>
                <c:pt idx="1448">
                  <c:v>6914.7509548732414</c:v>
                </c:pt>
                <c:pt idx="1449">
                  <c:v>6914.7509548732423</c:v>
                </c:pt>
                <c:pt idx="1450">
                  <c:v>6914.7509548732414</c:v>
                </c:pt>
                <c:pt idx="1451">
                  <c:v>6914.7509548732414</c:v>
                </c:pt>
                <c:pt idx="1452">
                  <c:v>6914.7509548732405</c:v>
                </c:pt>
                <c:pt idx="1453">
                  <c:v>6914.7509548732414</c:v>
                </c:pt>
                <c:pt idx="1454">
                  <c:v>6914.7509548732423</c:v>
                </c:pt>
                <c:pt idx="1455">
                  <c:v>6914.7509548732414</c:v>
                </c:pt>
                <c:pt idx="1456">
                  <c:v>6914.7509548732414</c:v>
                </c:pt>
                <c:pt idx="1457">
                  <c:v>6914.7509548732414</c:v>
                </c:pt>
                <c:pt idx="1458">
                  <c:v>6914.7509548732423</c:v>
                </c:pt>
                <c:pt idx="1459">
                  <c:v>6914.7509548732414</c:v>
                </c:pt>
                <c:pt idx="1460">
                  <c:v>6914.7509548732414</c:v>
                </c:pt>
                <c:pt idx="1461">
                  <c:v>6914.7509548732414</c:v>
                </c:pt>
                <c:pt idx="1462">
                  <c:v>6914.7509548732414</c:v>
                </c:pt>
                <c:pt idx="1463">
                  <c:v>6914.7509548732414</c:v>
                </c:pt>
                <c:pt idx="1464">
                  <c:v>6914.7509548732414</c:v>
                </c:pt>
                <c:pt idx="1465">
                  <c:v>6914.7509548732414</c:v>
                </c:pt>
                <c:pt idx="1466">
                  <c:v>6914.7509548732405</c:v>
                </c:pt>
                <c:pt idx="1467">
                  <c:v>6914.7509548732423</c:v>
                </c:pt>
                <c:pt idx="1468">
                  <c:v>6914.7509548732423</c:v>
                </c:pt>
                <c:pt idx="1469">
                  <c:v>6914.7509548732423</c:v>
                </c:pt>
                <c:pt idx="1470">
                  <c:v>6914.7509548732414</c:v>
                </c:pt>
                <c:pt idx="1471">
                  <c:v>6914.7509548732414</c:v>
                </c:pt>
                <c:pt idx="1472">
                  <c:v>6914.7509548732405</c:v>
                </c:pt>
                <c:pt idx="1473">
                  <c:v>6914.7509548732414</c:v>
                </c:pt>
                <c:pt idx="1474">
                  <c:v>6914.7509548732414</c:v>
                </c:pt>
                <c:pt idx="1475">
                  <c:v>6914.7509548732414</c:v>
                </c:pt>
                <c:pt idx="1476">
                  <c:v>6914.7509548732414</c:v>
                </c:pt>
                <c:pt idx="1477">
                  <c:v>6914.7509548732414</c:v>
                </c:pt>
                <c:pt idx="1478">
                  <c:v>6914.7509548732423</c:v>
                </c:pt>
                <c:pt idx="1479">
                  <c:v>6914.7509548732414</c:v>
                </c:pt>
                <c:pt idx="1480">
                  <c:v>6914.7509548732414</c:v>
                </c:pt>
                <c:pt idx="1481">
                  <c:v>6914.7509548732423</c:v>
                </c:pt>
                <c:pt idx="1482">
                  <c:v>6914.7509548732423</c:v>
                </c:pt>
                <c:pt idx="1483">
                  <c:v>6914.7509548732414</c:v>
                </c:pt>
                <c:pt idx="1484">
                  <c:v>6914.7509548732414</c:v>
                </c:pt>
                <c:pt idx="1485">
                  <c:v>6914.7509548732414</c:v>
                </c:pt>
                <c:pt idx="1486">
                  <c:v>6914.7509548732414</c:v>
                </c:pt>
                <c:pt idx="1487">
                  <c:v>6914.7509548732423</c:v>
                </c:pt>
                <c:pt idx="1488">
                  <c:v>6914.7509548732414</c:v>
                </c:pt>
                <c:pt idx="1489">
                  <c:v>6914.7509548732414</c:v>
                </c:pt>
                <c:pt idx="1490">
                  <c:v>6914.7509548732414</c:v>
                </c:pt>
                <c:pt idx="1491">
                  <c:v>6914.7509548732414</c:v>
                </c:pt>
                <c:pt idx="1492">
                  <c:v>6914.7509548732405</c:v>
                </c:pt>
                <c:pt idx="1493">
                  <c:v>6914.7509548732414</c:v>
                </c:pt>
                <c:pt idx="1494">
                  <c:v>6914.7509548732414</c:v>
                </c:pt>
                <c:pt idx="1495">
                  <c:v>6914.7509548732414</c:v>
                </c:pt>
                <c:pt idx="1496">
                  <c:v>6914.7509548732423</c:v>
                </c:pt>
                <c:pt idx="1497">
                  <c:v>6914.7509548732414</c:v>
                </c:pt>
                <c:pt idx="1498">
                  <c:v>6914.7509548732414</c:v>
                </c:pt>
                <c:pt idx="1499">
                  <c:v>6914.7509548732414</c:v>
                </c:pt>
                <c:pt idx="1500">
                  <c:v>6914.7509548732414</c:v>
                </c:pt>
                <c:pt idx="1501">
                  <c:v>6914.7509548732405</c:v>
                </c:pt>
                <c:pt idx="1502">
                  <c:v>6914.7509548732423</c:v>
                </c:pt>
                <c:pt idx="1503">
                  <c:v>6914.7509548732414</c:v>
                </c:pt>
                <c:pt idx="1504">
                  <c:v>6914.7509548732414</c:v>
                </c:pt>
                <c:pt idx="1505">
                  <c:v>6914.7509548732414</c:v>
                </c:pt>
                <c:pt idx="1506">
                  <c:v>6914.7509548732414</c:v>
                </c:pt>
                <c:pt idx="1507">
                  <c:v>6914.7509548732414</c:v>
                </c:pt>
                <c:pt idx="1508">
                  <c:v>6914.7509548732414</c:v>
                </c:pt>
                <c:pt idx="1509">
                  <c:v>6914.7509548732414</c:v>
                </c:pt>
                <c:pt idx="1510">
                  <c:v>6914.7509548732414</c:v>
                </c:pt>
                <c:pt idx="1511">
                  <c:v>6914.7509548732405</c:v>
                </c:pt>
                <c:pt idx="1512">
                  <c:v>6914.7509548732414</c:v>
                </c:pt>
                <c:pt idx="1513">
                  <c:v>6914.7509548732414</c:v>
                </c:pt>
                <c:pt idx="1514">
                  <c:v>6914.7509548732414</c:v>
                </c:pt>
                <c:pt idx="1515">
                  <c:v>6914.7509548732414</c:v>
                </c:pt>
                <c:pt idx="1516">
                  <c:v>6914.7509548732405</c:v>
                </c:pt>
                <c:pt idx="1517">
                  <c:v>6914.7509548732423</c:v>
                </c:pt>
                <c:pt idx="1518">
                  <c:v>6914.7509548732414</c:v>
                </c:pt>
                <c:pt idx="1519">
                  <c:v>6914.7509548732423</c:v>
                </c:pt>
                <c:pt idx="1520">
                  <c:v>6914.7509548732414</c:v>
                </c:pt>
                <c:pt idx="1521">
                  <c:v>6914.7509548732414</c:v>
                </c:pt>
                <c:pt idx="1522">
                  <c:v>6914.7509548732414</c:v>
                </c:pt>
                <c:pt idx="1523">
                  <c:v>6914.7509548732423</c:v>
                </c:pt>
                <c:pt idx="1524">
                  <c:v>6914.7509548732423</c:v>
                </c:pt>
                <c:pt idx="1525">
                  <c:v>6914.7509548732423</c:v>
                </c:pt>
                <c:pt idx="1526">
                  <c:v>6914.7509548732414</c:v>
                </c:pt>
                <c:pt idx="1527">
                  <c:v>6914.7509548732414</c:v>
                </c:pt>
                <c:pt idx="1528">
                  <c:v>6914.7509548732414</c:v>
                </c:pt>
                <c:pt idx="1529">
                  <c:v>6914.7509548732414</c:v>
                </c:pt>
                <c:pt idx="1530">
                  <c:v>6914.7509548732405</c:v>
                </c:pt>
                <c:pt idx="1531">
                  <c:v>6914.7509548732414</c:v>
                </c:pt>
                <c:pt idx="1532">
                  <c:v>6914.7509548732414</c:v>
                </c:pt>
                <c:pt idx="1533">
                  <c:v>6914.7509548732414</c:v>
                </c:pt>
                <c:pt idx="1534">
                  <c:v>6914.7509548732423</c:v>
                </c:pt>
                <c:pt idx="1535">
                  <c:v>6914.7509548732414</c:v>
                </c:pt>
                <c:pt idx="1536">
                  <c:v>6914.7509548732405</c:v>
                </c:pt>
                <c:pt idx="1537">
                  <c:v>6914.7509548732414</c:v>
                </c:pt>
                <c:pt idx="1538">
                  <c:v>6914.7509548732414</c:v>
                </c:pt>
                <c:pt idx="1539">
                  <c:v>6914.7509548732414</c:v>
                </c:pt>
                <c:pt idx="1540">
                  <c:v>6914.7509548732423</c:v>
                </c:pt>
                <c:pt idx="1541">
                  <c:v>6914.7509548732414</c:v>
                </c:pt>
                <c:pt idx="1542">
                  <c:v>6914.7509548732414</c:v>
                </c:pt>
                <c:pt idx="1543">
                  <c:v>6914.7509548732414</c:v>
                </c:pt>
                <c:pt idx="1544">
                  <c:v>6914.7509548732414</c:v>
                </c:pt>
                <c:pt idx="1545">
                  <c:v>6914.7509548732414</c:v>
                </c:pt>
                <c:pt idx="1546">
                  <c:v>6914.7509548732414</c:v>
                </c:pt>
                <c:pt idx="1547">
                  <c:v>6914.7509548732414</c:v>
                </c:pt>
                <c:pt idx="1548">
                  <c:v>6914.7509548732414</c:v>
                </c:pt>
                <c:pt idx="1549">
                  <c:v>6914.7509548732414</c:v>
                </c:pt>
                <c:pt idx="1550">
                  <c:v>6914.7509548732414</c:v>
                </c:pt>
                <c:pt idx="1551">
                  <c:v>6914.7509548732414</c:v>
                </c:pt>
                <c:pt idx="1552">
                  <c:v>6914.7509548732414</c:v>
                </c:pt>
                <c:pt idx="1553">
                  <c:v>6914.7509548732414</c:v>
                </c:pt>
                <c:pt idx="1554">
                  <c:v>6914.7509548732414</c:v>
                </c:pt>
                <c:pt idx="1555">
                  <c:v>6914.7509548732414</c:v>
                </c:pt>
                <c:pt idx="1556">
                  <c:v>6914.7509548732414</c:v>
                </c:pt>
                <c:pt idx="1557">
                  <c:v>6914.7509548732414</c:v>
                </c:pt>
                <c:pt idx="1558">
                  <c:v>6914.7509548732414</c:v>
                </c:pt>
                <c:pt idx="1559">
                  <c:v>6914.7509548732414</c:v>
                </c:pt>
                <c:pt idx="1560">
                  <c:v>6914.7509548732414</c:v>
                </c:pt>
                <c:pt idx="1561">
                  <c:v>6914.7509548732414</c:v>
                </c:pt>
                <c:pt idx="1562">
                  <c:v>6914.7509548732414</c:v>
                </c:pt>
                <c:pt idx="1563">
                  <c:v>6914.7509548732414</c:v>
                </c:pt>
                <c:pt idx="1564">
                  <c:v>6914.7509548732414</c:v>
                </c:pt>
                <c:pt idx="1565">
                  <c:v>6914.7509548732414</c:v>
                </c:pt>
                <c:pt idx="1566">
                  <c:v>6914.7509548732414</c:v>
                </c:pt>
                <c:pt idx="1567">
                  <c:v>6914.7509548732414</c:v>
                </c:pt>
                <c:pt idx="1568">
                  <c:v>6914.7509548732414</c:v>
                </c:pt>
                <c:pt idx="1569">
                  <c:v>6914.7509548732414</c:v>
                </c:pt>
                <c:pt idx="1570">
                  <c:v>6914.7509548732414</c:v>
                </c:pt>
                <c:pt idx="1571">
                  <c:v>6914.7509548732414</c:v>
                </c:pt>
                <c:pt idx="1572">
                  <c:v>6914.7509548732414</c:v>
                </c:pt>
                <c:pt idx="1573">
                  <c:v>6914.7509548732414</c:v>
                </c:pt>
                <c:pt idx="1574">
                  <c:v>6914.7509548732414</c:v>
                </c:pt>
                <c:pt idx="1575">
                  <c:v>6914.7509548732414</c:v>
                </c:pt>
                <c:pt idx="1576">
                  <c:v>6914.7509548732414</c:v>
                </c:pt>
                <c:pt idx="1577">
                  <c:v>6914.7509548732414</c:v>
                </c:pt>
                <c:pt idx="1578">
                  <c:v>6914.7509548732414</c:v>
                </c:pt>
                <c:pt idx="1579">
                  <c:v>6914.7509548732414</c:v>
                </c:pt>
                <c:pt idx="1580">
                  <c:v>6914.7509548732414</c:v>
                </c:pt>
                <c:pt idx="1581">
                  <c:v>6914.7509548732414</c:v>
                </c:pt>
                <c:pt idx="1582">
                  <c:v>6914.7509548732414</c:v>
                </c:pt>
                <c:pt idx="1583">
                  <c:v>6914.7509548732414</c:v>
                </c:pt>
                <c:pt idx="1584">
                  <c:v>6914.7509548732414</c:v>
                </c:pt>
                <c:pt idx="1585">
                  <c:v>6914.7509548732414</c:v>
                </c:pt>
                <c:pt idx="1586">
                  <c:v>6914.7509548732414</c:v>
                </c:pt>
                <c:pt idx="1587">
                  <c:v>6914.7509548732414</c:v>
                </c:pt>
                <c:pt idx="1588">
                  <c:v>6914.7509548732414</c:v>
                </c:pt>
                <c:pt idx="1589">
                  <c:v>6914.7509548732414</c:v>
                </c:pt>
                <c:pt idx="1590">
                  <c:v>6914.7509548732414</c:v>
                </c:pt>
                <c:pt idx="1591">
                  <c:v>6914.7509548732414</c:v>
                </c:pt>
                <c:pt idx="1592">
                  <c:v>6914.7509548732414</c:v>
                </c:pt>
                <c:pt idx="1593">
                  <c:v>6914.7509548732414</c:v>
                </c:pt>
                <c:pt idx="1594">
                  <c:v>6914.7509548732414</c:v>
                </c:pt>
                <c:pt idx="1595">
                  <c:v>6914.7509548732414</c:v>
                </c:pt>
                <c:pt idx="1596">
                  <c:v>6914.7509548732414</c:v>
                </c:pt>
                <c:pt idx="1597">
                  <c:v>6914.7509548732414</c:v>
                </c:pt>
                <c:pt idx="1598">
                  <c:v>6914.7509548732414</c:v>
                </c:pt>
                <c:pt idx="1599">
                  <c:v>6914.7509548732414</c:v>
                </c:pt>
                <c:pt idx="1600">
                  <c:v>6914.7509548732414</c:v>
                </c:pt>
                <c:pt idx="1601">
                  <c:v>6914.7509548732414</c:v>
                </c:pt>
                <c:pt idx="1602">
                  <c:v>6914.7509548732414</c:v>
                </c:pt>
                <c:pt idx="1603">
                  <c:v>6914.7509548732414</c:v>
                </c:pt>
                <c:pt idx="1604">
                  <c:v>6914.7509548732414</c:v>
                </c:pt>
                <c:pt idx="1605">
                  <c:v>6914.7509548732414</c:v>
                </c:pt>
                <c:pt idx="1606">
                  <c:v>6914.7509548732414</c:v>
                </c:pt>
                <c:pt idx="1607">
                  <c:v>6914.7509548732414</c:v>
                </c:pt>
                <c:pt idx="1608">
                  <c:v>6914.7509548732414</c:v>
                </c:pt>
                <c:pt idx="1609">
                  <c:v>6914.7509548732414</c:v>
                </c:pt>
                <c:pt idx="1610">
                  <c:v>6914.7509548732414</c:v>
                </c:pt>
                <c:pt idx="1611">
                  <c:v>6914.7509548732414</c:v>
                </c:pt>
                <c:pt idx="1612">
                  <c:v>6914.7509548732414</c:v>
                </c:pt>
                <c:pt idx="1613">
                  <c:v>6914.7509548732414</c:v>
                </c:pt>
                <c:pt idx="1614">
                  <c:v>6914.7509548732414</c:v>
                </c:pt>
                <c:pt idx="1615">
                  <c:v>6914.7509548732414</c:v>
                </c:pt>
                <c:pt idx="1616">
                  <c:v>6914.7509548732414</c:v>
                </c:pt>
                <c:pt idx="1617">
                  <c:v>6914.7509548732414</c:v>
                </c:pt>
                <c:pt idx="1618">
                  <c:v>6914.7509548732414</c:v>
                </c:pt>
                <c:pt idx="1619">
                  <c:v>6914.7509548732414</c:v>
                </c:pt>
                <c:pt idx="1620">
                  <c:v>6914.7509548732414</c:v>
                </c:pt>
                <c:pt idx="1621">
                  <c:v>6914.7509548732414</c:v>
                </c:pt>
                <c:pt idx="1622">
                  <c:v>6914.7509548732414</c:v>
                </c:pt>
                <c:pt idx="1623">
                  <c:v>6914.7509548732414</c:v>
                </c:pt>
                <c:pt idx="1624">
                  <c:v>6914.7509548732414</c:v>
                </c:pt>
                <c:pt idx="1625">
                  <c:v>6914.7509548732414</c:v>
                </c:pt>
                <c:pt idx="1626">
                  <c:v>6914.7509548732414</c:v>
                </c:pt>
                <c:pt idx="1627">
                  <c:v>6914.7509548732414</c:v>
                </c:pt>
                <c:pt idx="1628">
                  <c:v>6914.7509548732414</c:v>
                </c:pt>
                <c:pt idx="1629">
                  <c:v>6914.7509548732414</c:v>
                </c:pt>
                <c:pt idx="1630">
                  <c:v>6914.7509548732414</c:v>
                </c:pt>
                <c:pt idx="1631">
                  <c:v>6914.7509548732414</c:v>
                </c:pt>
                <c:pt idx="1632">
                  <c:v>6914.7509548732414</c:v>
                </c:pt>
                <c:pt idx="1633">
                  <c:v>6914.7509548732414</c:v>
                </c:pt>
                <c:pt idx="1634">
                  <c:v>6914.7509548732414</c:v>
                </c:pt>
                <c:pt idx="1635">
                  <c:v>6914.7509548732414</c:v>
                </c:pt>
                <c:pt idx="1636">
                  <c:v>6914.7509548732414</c:v>
                </c:pt>
                <c:pt idx="1637">
                  <c:v>6914.7509548732414</c:v>
                </c:pt>
                <c:pt idx="1638">
                  <c:v>6914.7509548732414</c:v>
                </c:pt>
                <c:pt idx="1639">
                  <c:v>6914.7509548732414</c:v>
                </c:pt>
                <c:pt idx="1640">
                  <c:v>6914.7509548732414</c:v>
                </c:pt>
                <c:pt idx="1641">
                  <c:v>6914.7509548732414</c:v>
                </c:pt>
                <c:pt idx="1642">
                  <c:v>6914.7509548732414</c:v>
                </c:pt>
                <c:pt idx="1643">
                  <c:v>6914.7509548732414</c:v>
                </c:pt>
                <c:pt idx="1644">
                  <c:v>6914.7509548732414</c:v>
                </c:pt>
                <c:pt idx="1645">
                  <c:v>6914.7509548732414</c:v>
                </c:pt>
                <c:pt idx="1646">
                  <c:v>6914.7509548732414</c:v>
                </c:pt>
                <c:pt idx="1647">
                  <c:v>6914.7509548732414</c:v>
                </c:pt>
                <c:pt idx="1648">
                  <c:v>6914.7509548732414</c:v>
                </c:pt>
                <c:pt idx="1649">
                  <c:v>6914.7509548732414</c:v>
                </c:pt>
                <c:pt idx="1650">
                  <c:v>6914.7509548732414</c:v>
                </c:pt>
                <c:pt idx="1651">
                  <c:v>6914.7509548732414</c:v>
                </c:pt>
                <c:pt idx="1652">
                  <c:v>6914.7509548732414</c:v>
                </c:pt>
                <c:pt idx="1653">
                  <c:v>6914.7509548732414</c:v>
                </c:pt>
                <c:pt idx="1654">
                  <c:v>6914.7509548732414</c:v>
                </c:pt>
                <c:pt idx="1655">
                  <c:v>6914.7509548732414</c:v>
                </c:pt>
                <c:pt idx="1656">
                  <c:v>6914.7509548732414</c:v>
                </c:pt>
                <c:pt idx="1657">
                  <c:v>6914.7509548732414</c:v>
                </c:pt>
                <c:pt idx="1658">
                  <c:v>6914.7509548732414</c:v>
                </c:pt>
                <c:pt idx="1659">
                  <c:v>6914.7509548732414</c:v>
                </c:pt>
                <c:pt idx="1660">
                  <c:v>6914.7509548732414</c:v>
                </c:pt>
                <c:pt idx="1661">
                  <c:v>6914.7509548732414</c:v>
                </c:pt>
                <c:pt idx="1662">
                  <c:v>6914.7509548732414</c:v>
                </c:pt>
                <c:pt idx="1663">
                  <c:v>6914.7509548732414</c:v>
                </c:pt>
                <c:pt idx="1664">
                  <c:v>6914.7509548732414</c:v>
                </c:pt>
                <c:pt idx="1665">
                  <c:v>6914.7509548732414</c:v>
                </c:pt>
                <c:pt idx="1666">
                  <c:v>6914.7509548732414</c:v>
                </c:pt>
                <c:pt idx="1667">
                  <c:v>6914.7509548732414</c:v>
                </c:pt>
                <c:pt idx="1668">
                  <c:v>6914.7509548732414</c:v>
                </c:pt>
                <c:pt idx="1669">
                  <c:v>6914.7509548732414</c:v>
                </c:pt>
                <c:pt idx="1670">
                  <c:v>6914.7509548732414</c:v>
                </c:pt>
                <c:pt idx="1671">
                  <c:v>6914.7509548732414</c:v>
                </c:pt>
                <c:pt idx="1672">
                  <c:v>6914.7509548732414</c:v>
                </c:pt>
                <c:pt idx="1673">
                  <c:v>6914.7509548732414</c:v>
                </c:pt>
                <c:pt idx="1674">
                  <c:v>6914.7509548732414</c:v>
                </c:pt>
                <c:pt idx="1675">
                  <c:v>6914.7509548732414</c:v>
                </c:pt>
                <c:pt idx="1676">
                  <c:v>6914.7509548732414</c:v>
                </c:pt>
                <c:pt idx="1677">
                  <c:v>6914.7509548732414</c:v>
                </c:pt>
                <c:pt idx="1678">
                  <c:v>6914.7509548732414</c:v>
                </c:pt>
                <c:pt idx="1679">
                  <c:v>6914.7509548732414</c:v>
                </c:pt>
                <c:pt idx="1680">
                  <c:v>6914.7509548732414</c:v>
                </c:pt>
                <c:pt idx="1681">
                  <c:v>6914.7509548732414</c:v>
                </c:pt>
                <c:pt idx="1682">
                  <c:v>6914.7509548732414</c:v>
                </c:pt>
                <c:pt idx="1683">
                  <c:v>6914.7509548732414</c:v>
                </c:pt>
                <c:pt idx="1684">
                  <c:v>6914.7509548732414</c:v>
                </c:pt>
                <c:pt idx="1685">
                  <c:v>6914.7509548732414</c:v>
                </c:pt>
                <c:pt idx="1686">
                  <c:v>6914.7509548732414</c:v>
                </c:pt>
                <c:pt idx="1687">
                  <c:v>6914.7509548732414</c:v>
                </c:pt>
                <c:pt idx="1688">
                  <c:v>6914.7509548732414</c:v>
                </c:pt>
                <c:pt idx="1689">
                  <c:v>6914.7509548732414</c:v>
                </c:pt>
                <c:pt idx="1690">
                  <c:v>6914.7509548732414</c:v>
                </c:pt>
                <c:pt idx="1691">
                  <c:v>6914.7509548732414</c:v>
                </c:pt>
                <c:pt idx="1692">
                  <c:v>6914.7509548732414</c:v>
                </c:pt>
                <c:pt idx="1693">
                  <c:v>6914.7509548732414</c:v>
                </c:pt>
                <c:pt idx="1694">
                  <c:v>6914.7509548732414</c:v>
                </c:pt>
                <c:pt idx="1695">
                  <c:v>6914.7509548732414</c:v>
                </c:pt>
                <c:pt idx="1696">
                  <c:v>6914.7509548732414</c:v>
                </c:pt>
                <c:pt idx="1697">
                  <c:v>6914.7509548732414</c:v>
                </c:pt>
                <c:pt idx="1698">
                  <c:v>6914.7509548732414</c:v>
                </c:pt>
                <c:pt idx="1699">
                  <c:v>6914.7509548732414</c:v>
                </c:pt>
                <c:pt idx="1700">
                  <c:v>6914.7509548732414</c:v>
                </c:pt>
                <c:pt idx="1701">
                  <c:v>6914.7509548732414</c:v>
                </c:pt>
                <c:pt idx="1702">
                  <c:v>6914.7509548732414</c:v>
                </c:pt>
                <c:pt idx="1703">
                  <c:v>6914.7509548732414</c:v>
                </c:pt>
                <c:pt idx="1704">
                  <c:v>6914.7509548732414</c:v>
                </c:pt>
                <c:pt idx="1705">
                  <c:v>6914.7509548732414</c:v>
                </c:pt>
                <c:pt idx="1706">
                  <c:v>6914.7509548732414</c:v>
                </c:pt>
                <c:pt idx="1707">
                  <c:v>6914.7509548732414</c:v>
                </c:pt>
                <c:pt idx="1708">
                  <c:v>6914.7509548732414</c:v>
                </c:pt>
                <c:pt idx="1709">
                  <c:v>6914.7509548732414</c:v>
                </c:pt>
                <c:pt idx="1710">
                  <c:v>6914.7509548732414</c:v>
                </c:pt>
                <c:pt idx="1711">
                  <c:v>6914.7509548732414</c:v>
                </c:pt>
                <c:pt idx="1712">
                  <c:v>6914.7509548732414</c:v>
                </c:pt>
                <c:pt idx="1713">
                  <c:v>6914.7509548732414</c:v>
                </c:pt>
                <c:pt idx="1714">
                  <c:v>6914.7509548732414</c:v>
                </c:pt>
                <c:pt idx="1715">
                  <c:v>6914.7509548732414</c:v>
                </c:pt>
                <c:pt idx="1716">
                  <c:v>6914.7509548732414</c:v>
                </c:pt>
                <c:pt idx="1717">
                  <c:v>6914.7509548732414</c:v>
                </c:pt>
                <c:pt idx="1718">
                  <c:v>6914.7509548732414</c:v>
                </c:pt>
                <c:pt idx="1719">
                  <c:v>6914.7509548732414</c:v>
                </c:pt>
                <c:pt idx="1720">
                  <c:v>6914.7509548732414</c:v>
                </c:pt>
                <c:pt idx="1721">
                  <c:v>6914.7509548732414</c:v>
                </c:pt>
                <c:pt idx="1722">
                  <c:v>6914.7509548732414</c:v>
                </c:pt>
                <c:pt idx="1723">
                  <c:v>6914.7509548732414</c:v>
                </c:pt>
                <c:pt idx="1724">
                  <c:v>6914.7509548732414</c:v>
                </c:pt>
                <c:pt idx="1725">
                  <c:v>6914.7509548732414</c:v>
                </c:pt>
                <c:pt idx="1726">
                  <c:v>6914.7509548732414</c:v>
                </c:pt>
                <c:pt idx="1727">
                  <c:v>6914.7509548732414</c:v>
                </c:pt>
                <c:pt idx="1728">
                  <c:v>6914.7509548732414</c:v>
                </c:pt>
                <c:pt idx="1729">
                  <c:v>6914.7509548732414</c:v>
                </c:pt>
                <c:pt idx="1730">
                  <c:v>6914.7509548732414</c:v>
                </c:pt>
                <c:pt idx="1731">
                  <c:v>6914.7509548732414</c:v>
                </c:pt>
                <c:pt idx="1732">
                  <c:v>6914.7509548732414</c:v>
                </c:pt>
                <c:pt idx="1733">
                  <c:v>6914.7509548732414</c:v>
                </c:pt>
                <c:pt idx="1734">
                  <c:v>6914.7509548732414</c:v>
                </c:pt>
                <c:pt idx="1735">
                  <c:v>6914.7509548732414</c:v>
                </c:pt>
                <c:pt idx="1736">
                  <c:v>6914.7509548732414</c:v>
                </c:pt>
                <c:pt idx="1737">
                  <c:v>6914.7509548732414</c:v>
                </c:pt>
                <c:pt idx="1738">
                  <c:v>6914.7509548732414</c:v>
                </c:pt>
                <c:pt idx="1739">
                  <c:v>6914.7509548732414</c:v>
                </c:pt>
                <c:pt idx="1740">
                  <c:v>6914.7509548732414</c:v>
                </c:pt>
                <c:pt idx="1741">
                  <c:v>6914.7509548732414</c:v>
                </c:pt>
                <c:pt idx="1742">
                  <c:v>6914.7509548732414</c:v>
                </c:pt>
                <c:pt idx="1743">
                  <c:v>6914.7509548732414</c:v>
                </c:pt>
                <c:pt idx="1744">
                  <c:v>6914.7509548732414</c:v>
                </c:pt>
                <c:pt idx="1745">
                  <c:v>6914.7509548732414</c:v>
                </c:pt>
                <c:pt idx="1746">
                  <c:v>6914.7509548732414</c:v>
                </c:pt>
                <c:pt idx="1747">
                  <c:v>6914.7509548732414</c:v>
                </c:pt>
                <c:pt idx="1748">
                  <c:v>6914.7509548732414</c:v>
                </c:pt>
                <c:pt idx="1749">
                  <c:v>6914.7509548732414</c:v>
                </c:pt>
                <c:pt idx="1750">
                  <c:v>6914.7509548732414</c:v>
                </c:pt>
                <c:pt idx="1751">
                  <c:v>6914.7509548732414</c:v>
                </c:pt>
                <c:pt idx="1752">
                  <c:v>6914.7509548732414</c:v>
                </c:pt>
                <c:pt idx="1753">
                  <c:v>6914.7509548732414</c:v>
                </c:pt>
                <c:pt idx="1754">
                  <c:v>6914.7509548732414</c:v>
                </c:pt>
                <c:pt idx="1755">
                  <c:v>6914.7509548732414</c:v>
                </c:pt>
                <c:pt idx="1756">
                  <c:v>6914.7509548732414</c:v>
                </c:pt>
                <c:pt idx="1757">
                  <c:v>6914.7509548732414</c:v>
                </c:pt>
                <c:pt idx="1758">
                  <c:v>6914.7509548732414</c:v>
                </c:pt>
                <c:pt idx="1759">
                  <c:v>6914.7509548732414</c:v>
                </c:pt>
                <c:pt idx="1760">
                  <c:v>6914.7509548732414</c:v>
                </c:pt>
                <c:pt idx="1761">
                  <c:v>6914.7509548732414</c:v>
                </c:pt>
                <c:pt idx="1762">
                  <c:v>6914.7509548732414</c:v>
                </c:pt>
                <c:pt idx="1763">
                  <c:v>6914.7509548732414</c:v>
                </c:pt>
                <c:pt idx="1764">
                  <c:v>6914.7509548732414</c:v>
                </c:pt>
                <c:pt idx="1765">
                  <c:v>6914.7509548732414</c:v>
                </c:pt>
                <c:pt idx="1766">
                  <c:v>6914.7509548732414</c:v>
                </c:pt>
                <c:pt idx="1767">
                  <c:v>6914.7509548732414</c:v>
                </c:pt>
                <c:pt idx="1768">
                  <c:v>6914.7509548732414</c:v>
                </c:pt>
                <c:pt idx="1769">
                  <c:v>6914.7509548732414</c:v>
                </c:pt>
                <c:pt idx="1770">
                  <c:v>6914.7509548732414</c:v>
                </c:pt>
                <c:pt idx="1771">
                  <c:v>6914.7509548732414</c:v>
                </c:pt>
                <c:pt idx="1772">
                  <c:v>6914.7509548732414</c:v>
                </c:pt>
                <c:pt idx="1773">
                  <c:v>6914.7509548732414</c:v>
                </c:pt>
                <c:pt idx="1774">
                  <c:v>6914.7509548732414</c:v>
                </c:pt>
                <c:pt idx="1775">
                  <c:v>6914.7509548732414</c:v>
                </c:pt>
                <c:pt idx="1776">
                  <c:v>6914.7509548732414</c:v>
                </c:pt>
                <c:pt idx="1777">
                  <c:v>6914.7509548732414</c:v>
                </c:pt>
                <c:pt idx="1778">
                  <c:v>6914.7509548732414</c:v>
                </c:pt>
                <c:pt idx="1779">
                  <c:v>6914.7509548732414</c:v>
                </c:pt>
                <c:pt idx="1780">
                  <c:v>6914.7509548732414</c:v>
                </c:pt>
                <c:pt idx="1781">
                  <c:v>6914.7509548732414</c:v>
                </c:pt>
                <c:pt idx="1782">
                  <c:v>6914.7509548732414</c:v>
                </c:pt>
                <c:pt idx="1783">
                  <c:v>6914.7509548732414</c:v>
                </c:pt>
                <c:pt idx="1784">
                  <c:v>6914.7509548732414</c:v>
                </c:pt>
                <c:pt idx="1785">
                  <c:v>6914.7509548732414</c:v>
                </c:pt>
                <c:pt idx="1786">
                  <c:v>6914.7509548732414</c:v>
                </c:pt>
                <c:pt idx="1787">
                  <c:v>6914.7509548732414</c:v>
                </c:pt>
                <c:pt idx="1788">
                  <c:v>6914.7509548732414</c:v>
                </c:pt>
                <c:pt idx="1789">
                  <c:v>6914.7509548732414</c:v>
                </c:pt>
                <c:pt idx="1790">
                  <c:v>6914.7509548732414</c:v>
                </c:pt>
                <c:pt idx="1791">
                  <c:v>6914.7509548732414</c:v>
                </c:pt>
                <c:pt idx="1792">
                  <c:v>6914.7509548732414</c:v>
                </c:pt>
                <c:pt idx="1793">
                  <c:v>6914.7509548732414</c:v>
                </c:pt>
                <c:pt idx="1794">
                  <c:v>6914.7509548732414</c:v>
                </c:pt>
                <c:pt idx="1795">
                  <c:v>6914.7509548732414</c:v>
                </c:pt>
                <c:pt idx="1796">
                  <c:v>6914.7509548732414</c:v>
                </c:pt>
                <c:pt idx="1797">
                  <c:v>6914.7509548732414</c:v>
                </c:pt>
                <c:pt idx="1798">
                  <c:v>6914.7509548732414</c:v>
                </c:pt>
                <c:pt idx="1799">
                  <c:v>6914.7509548732414</c:v>
                </c:pt>
                <c:pt idx="1800">
                  <c:v>6914.7509548732414</c:v>
                </c:pt>
                <c:pt idx="1801">
                  <c:v>6914.7509548732414</c:v>
                </c:pt>
                <c:pt idx="1802">
                  <c:v>6914.7509548732414</c:v>
                </c:pt>
                <c:pt idx="1803">
                  <c:v>6914.7509548732414</c:v>
                </c:pt>
                <c:pt idx="1804">
                  <c:v>6914.7509548732414</c:v>
                </c:pt>
                <c:pt idx="1805">
                  <c:v>6914.7509548732414</c:v>
                </c:pt>
                <c:pt idx="1806">
                  <c:v>6914.7509548732414</c:v>
                </c:pt>
                <c:pt idx="1807">
                  <c:v>6914.7509548732414</c:v>
                </c:pt>
                <c:pt idx="1808">
                  <c:v>6914.7509548732414</c:v>
                </c:pt>
                <c:pt idx="1809">
                  <c:v>6914.7509548732414</c:v>
                </c:pt>
                <c:pt idx="1810">
                  <c:v>6914.7509548732414</c:v>
                </c:pt>
                <c:pt idx="1811">
                  <c:v>6914.7509548732414</c:v>
                </c:pt>
                <c:pt idx="1812">
                  <c:v>6914.7509548732414</c:v>
                </c:pt>
                <c:pt idx="1813">
                  <c:v>6914.7509548732414</c:v>
                </c:pt>
                <c:pt idx="1814">
                  <c:v>6914.7509548732414</c:v>
                </c:pt>
                <c:pt idx="1815">
                  <c:v>6914.7509548732414</c:v>
                </c:pt>
                <c:pt idx="1816">
                  <c:v>6914.7509548732414</c:v>
                </c:pt>
                <c:pt idx="1817">
                  <c:v>6914.7509548732414</c:v>
                </c:pt>
                <c:pt idx="1818">
                  <c:v>6914.7509548732414</c:v>
                </c:pt>
                <c:pt idx="1819">
                  <c:v>6914.7509548732414</c:v>
                </c:pt>
                <c:pt idx="1820">
                  <c:v>6914.7509548732414</c:v>
                </c:pt>
                <c:pt idx="1821">
                  <c:v>6914.7509548732414</c:v>
                </c:pt>
                <c:pt idx="1822">
                  <c:v>6914.7509548732414</c:v>
                </c:pt>
                <c:pt idx="1823">
                  <c:v>6914.7509548732414</c:v>
                </c:pt>
                <c:pt idx="1824">
                  <c:v>6914.7509548732414</c:v>
                </c:pt>
                <c:pt idx="1825">
                  <c:v>6914.7509548732414</c:v>
                </c:pt>
                <c:pt idx="1826">
                  <c:v>6914.7509548732414</c:v>
                </c:pt>
                <c:pt idx="1827">
                  <c:v>6914.7509548732414</c:v>
                </c:pt>
                <c:pt idx="1828">
                  <c:v>6914.7509548732414</c:v>
                </c:pt>
                <c:pt idx="1829">
                  <c:v>6914.7509548732414</c:v>
                </c:pt>
                <c:pt idx="1830">
                  <c:v>6914.7509548732414</c:v>
                </c:pt>
                <c:pt idx="1831">
                  <c:v>6914.7509548732414</c:v>
                </c:pt>
                <c:pt idx="1832">
                  <c:v>6914.7509548732414</c:v>
                </c:pt>
                <c:pt idx="1833">
                  <c:v>6914.7509548732414</c:v>
                </c:pt>
                <c:pt idx="1834">
                  <c:v>6914.7509548732414</c:v>
                </c:pt>
                <c:pt idx="1835">
                  <c:v>6914.7509548732414</c:v>
                </c:pt>
                <c:pt idx="1836">
                  <c:v>6914.7509548732414</c:v>
                </c:pt>
                <c:pt idx="1837">
                  <c:v>6914.7509548732414</c:v>
                </c:pt>
                <c:pt idx="1838">
                  <c:v>6914.7509548732414</c:v>
                </c:pt>
                <c:pt idx="1839">
                  <c:v>6914.7509548732414</c:v>
                </c:pt>
                <c:pt idx="1840">
                  <c:v>6914.7509548732414</c:v>
                </c:pt>
                <c:pt idx="1841">
                  <c:v>6914.7509548732414</c:v>
                </c:pt>
                <c:pt idx="1842">
                  <c:v>6914.7509548732414</c:v>
                </c:pt>
                <c:pt idx="1843">
                  <c:v>6914.7509548732414</c:v>
                </c:pt>
                <c:pt idx="1844">
                  <c:v>6914.7509548732414</c:v>
                </c:pt>
                <c:pt idx="1845">
                  <c:v>6914.7509548732405</c:v>
                </c:pt>
                <c:pt idx="1846">
                  <c:v>6914.7509548732414</c:v>
                </c:pt>
                <c:pt idx="1847">
                  <c:v>6914.7509548732414</c:v>
                </c:pt>
                <c:pt idx="1848">
                  <c:v>6914.7509548732414</c:v>
                </c:pt>
                <c:pt idx="1849">
                  <c:v>6914.7509548732414</c:v>
                </c:pt>
                <c:pt idx="1850">
                  <c:v>6914.7509548732414</c:v>
                </c:pt>
                <c:pt idx="1851">
                  <c:v>6914.7509548732414</c:v>
                </c:pt>
                <c:pt idx="1852">
                  <c:v>6914.7509548732414</c:v>
                </c:pt>
                <c:pt idx="1853">
                  <c:v>6914.7509548732414</c:v>
                </c:pt>
                <c:pt idx="1854">
                  <c:v>6914.7509548732414</c:v>
                </c:pt>
                <c:pt idx="1855">
                  <c:v>6914.7509548732414</c:v>
                </c:pt>
                <c:pt idx="1856">
                  <c:v>6914.7509548732414</c:v>
                </c:pt>
                <c:pt idx="1857">
                  <c:v>6914.7509548732414</c:v>
                </c:pt>
                <c:pt idx="1858">
                  <c:v>6914.7509548732414</c:v>
                </c:pt>
                <c:pt idx="1859">
                  <c:v>6914.7509548732414</c:v>
                </c:pt>
                <c:pt idx="1860">
                  <c:v>6914.7509548732414</c:v>
                </c:pt>
                <c:pt idx="1861">
                  <c:v>6914.7509548732414</c:v>
                </c:pt>
                <c:pt idx="1862">
                  <c:v>6914.7509548732414</c:v>
                </c:pt>
                <c:pt idx="1863">
                  <c:v>6914.7509548732414</c:v>
                </c:pt>
                <c:pt idx="1864">
                  <c:v>6914.7509548732414</c:v>
                </c:pt>
                <c:pt idx="1865">
                  <c:v>6914.7509548732414</c:v>
                </c:pt>
                <c:pt idx="1866">
                  <c:v>6914.7509548732414</c:v>
                </c:pt>
                <c:pt idx="1867">
                  <c:v>6914.7509548732414</c:v>
                </c:pt>
                <c:pt idx="1868">
                  <c:v>6914.7509548732414</c:v>
                </c:pt>
                <c:pt idx="1869">
                  <c:v>6914.7509548732414</c:v>
                </c:pt>
                <c:pt idx="1870">
                  <c:v>6914.7509548732414</c:v>
                </c:pt>
                <c:pt idx="1871">
                  <c:v>6914.7509548732414</c:v>
                </c:pt>
                <c:pt idx="1872">
                  <c:v>6914.7509548732414</c:v>
                </c:pt>
                <c:pt idx="1873">
                  <c:v>6914.7509548732423</c:v>
                </c:pt>
                <c:pt idx="1874">
                  <c:v>6914.7509548732414</c:v>
                </c:pt>
                <c:pt idx="1875">
                  <c:v>6914.7509548732414</c:v>
                </c:pt>
                <c:pt idx="1876">
                  <c:v>6914.7509548732414</c:v>
                </c:pt>
                <c:pt idx="1877">
                  <c:v>6914.7509548732414</c:v>
                </c:pt>
                <c:pt idx="1878">
                  <c:v>6914.7509548732414</c:v>
                </c:pt>
                <c:pt idx="1879">
                  <c:v>6914.7509548732414</c:v>
                </c:pt>
                <c:pt idx="1880">
                  <c:v>6914.7509548732414</c:v>
                </c:pt>
                <c:pt idx="1881">
                  <c:v>6914.7509548732414</c:v>
                </c:pt>
                <c:pt idx="1882">
                  <c:v>6914.7509548732414</c:v>
                </c:pt>
                <c:pt idx="1883">
                  <c:v>6914.7509548732414</c:v>
                </c:pt>
                <c:pt idx="1884">
                  <c:v>6914.7509548732414</c:v>
                </c:pt>
                <c:pt idx="1885">
                  <c:v>6914.7509548732414</c:v>
                </c:pt>
                <c:pt idx="1886">
                  <c:v>6914.7509548732414</c:v>
                </c:pt>
                <c:pt idx="1887">
                  <c:v>6914.7509548732414</c:v>
                </c:pt>
                <c:pt idx="1888">
                  <c:v>6914.7509548732414</c:v>
                </c:pt>
                <c:pt idx="1889">
                  <c:v>6914.7509548732414</c:v>
                </c:pt>
                <c:pt idx="1890">
                  <c:v>6914.7509548732405</c:v>
                </c:pt>
                <c:pt idx="1891">
                  <c:v>6914.7509548732414</c:v>
                </c:pt>
                <c:pt idx="1892">
                  <c:v>6914.7509548732414</c:v>
                </c:pt>
                <c:pt idx="1893">
                  <c:v>6914.7509548732414</c:v>
                </c:pt>
                <c:pt idx="1894">
                  <c:v>6914.7509548732414</c:v>
                </c:pt>
                <c:pt idx="1895">
                  <c:v>6914.7509548732414</c:v>
                </c:pt>
                <c:pt idx="1896">
                  <c:v>6914.7509548732414</c:v>
                </c:pt>
                <c:pt idx="1897">
                  <c:v>6914.7509548732414</c:v>
                </c:pt>
                <c:pt idx="1898">
                  <c:v>6914.7509548732414</c:v>
                </c:pt>
                <c:pt idx="1899">
                  <c:v>6914.7509548732414</c:v>
                </c:pt>
                <c:pt idx="1900">
                  <c:v>6914.7509548732414</c:v>
                </c:pt>
                <c:pt idx="1901">
                  <c:v>6914.7509548732414</c:v>
                </c:pt>
                <c:pt idx="1902">
                  <c:v>6914.7509548732414</c:v>
                </c:pt>
                <c:pt idx="1903">
                  <c:v>6914.7509548732414</c:v>
                </c:pt>
                <c:pt idx="1904">
                  <c:v>6914.7509548732414</c:v>
                </c:pt>
                <c:pt idx="1905">
                  <c:v>6914.7509548732414</c:v>
                </c:pt>
                <c:pt idx="1906">
                  <c:v>6914.7509548732414</c:v>
                </c:pt>
                <c:pt idx="1907">
                  <c:v>6914.7509548732414</c:v>
                </c:pt>
                <c:pt idx="1908">
                  <c:v>6914.7509548732414</c:v>
                </c:pt>
                <c:pt idx="1909">
                  <c:v>6914.7509548732414</c:v>
                </c:pt>
                <c:pt idx="1910">
                  <c:v>6914.7509548732414</c:v>
                </c:pt>
                <c:pt idx="1911">
                  <c:v>6914.7509548732414</c:v>
                </c:pt>
                <c:pt idx="1912">
                  <c:v>6914.7509548732414</c:v>
                </c:pt>
                <c:pt idx="1913">
                  <c:v>6914.7509548732414</c:v>
                </c:pt>
                <c:pt idx="1914">
                  <c:v>6914.7509548732414</c:v>
                </c:pt>
                <c:pt idx="1915">
                  <c:v>6914.7509548732414</c:v>
                </c:pt>
                <c:pt idx="1916">
                  <c:v>6914.7509548732414</c:v>
                </c:pt>
                <c:pt idx="1917">
                  <c:v>6914.7509548732414</c:v>
                </c:pt>
                <c:pt idx="1918">
                  <c:v>6914.7509548732414</c:v>
                </c:pt>
                <c:pt idx="1919">
                  <c:v>6914.7509548732423</c:v>
                </c:pt>
                <c:pt idx="1920">
                  <c:v>6914.7509548732414</c:v>
                </c:pt>
                <c:pt idx="1921">
                  <c:v>6914.7509548732414</c:v>
                </c:pt>
                <c:pt idx="1922">
                  <c:v>6914.7509548732414</c:v>
                </c:pt>
                <c:pt idx="1923">
                  <c:v>6914.7509548732414</c:v>
                </c:pt>
                <c:pt idx="1924">
                  <c:v>6914.7509548732414</c:v>
                </c:pt>
                <c:pt idx="1925">
                  <c:v>6914.7509548732414</c:v>
                </c:pt>
                <c:pt idx="1926">
                  <c:v>6914.7509548732414</c:v>
                </c:pt>
                <c:pt idx="1927">
                  <c:v>6914.7509548732414</c:v>
                </c:pt>
                <c:pt idx="1928">
                  <c:v>6914.7509548732414</c:v>
                </c:pt>
                <c:pt idx="1929">
                  <c:v>6914.7509548732414</c:v>
                </c:pt>
                <c:pt idx="1930">
                  <c:v>6914.7509548732414</c:v>
                </c:pt>
                <c:pt idx="1931">
                  <c:v>6914.7509548732414</c:v>
                </c:pt>
                <c:pt idx="1932">
                  <c:v>6914.7509548732414</c:v>
                </c:pt>
                <c:pt idx="1933">
                  <c:v>6914.7509548732414</c:v>
                </c:pt>
                <c:pt idx="1934">
                  <c:v>6914.7509548732414</c:v>
                </c:pt>
                <c:pt idx="1935">
                  <c:v>6914.7509548732414</c:v>
                </c:pt>
                <c:pt idx="1936">
                  <c:v>6914.7509548732423</c:v>
                </c:pt>
                <c:pt idx="1937">
                  <c:v>6914.7509548732414</c:v>
                </c:pt>
                <c:pt idx="1938">
                  <c:v>6914.7509548732414</c:v>
                </c:pt>
                <c:pt idx="1939">
                  <c:v>6914.7509548732414</c:v>
                </c:pt>
                <c:pt idx="1940">
                  <c:v>6914.7509548732414</c:v>
                </c:pt>
                <c:pt idx="1941">
                  <c:v>6914.7509548732414</c:v>
                </c:pt>
                <c:pt idx="1942">
                  <c:v>6914.7509548732414</c:v>
                </c:pt>
                <c:pt idx="1943">
                  <c:v>6914.7509548732414</c:v>
                </c:pt>
                <c:pt idx="1944">
                  <c:v>6914.7509548732405</c:v>
                </c:pt>
                <c:pt idx="1945">
                  <c:v>6914.7509548732414</c:v>
                </c:pt>
                <c:pt idx="1946">
                  <c:v>6914.7509548732414</c:v>
                </c:pt>
                <c:pt idx="1947">
                  <c:v>6914.7509548732423</c:v>
                </c:pt>
                <c:pt idx="1948">
                  <c:v>6914.7509548732414</c:v>
                </c:pt>
                <c:pt idx="1949">
                  <c:v>6914.7509548732414</c:v>
                </c:pt>
                <c:pt idx="1950">
                  <c:v>6914.7509548732414</c:v>
                </c:pt>
                <c:pt idx="1951">
                  <c:v>6914.7509548732414</c:v>
                </c:pt>
                <c:pt idx="1952">
                  <c:v>6914.7509548732414</c:v>
                </c:pt>
                <c:pt idx="1953">
                  <c:v>6914.7509548732414</c:v>
                </c:pt>
                <c:pt idx="1954">
                  <c:v>6914.7509548732414</c:v>
                </c:pt>
                <c:pt idx="1955">
                  <c:v>6914.7509548732414</c:v>
                </c:pt>
                <c:pt idx="1956">
                  <c:v>6914.7509548732414</c:v>
                </c:pt>
                <c:pt idx="1957">
                  <c:v>6914.7509548732414</c:v>
                </c:pt>
                <c:pt idx="1958">
                  <c:v>6914.7509548732414</c:v>
                </c:pt>
                <c:pt idx="1959">
                  <c:v>6914.7509548732423</c:v>
                </c:pt>
                <c:pt idx="1960">
                  <c:v>6914.7509548732414</c:v>
                </c:pt>
                <c:pt idx="1961">
                  <c:v>6914.7509548732414</c:v>
                </c:pt>
                <c:pt idx="1962">
                  <c:v>6914.7509548732414</c:v>
                </c:pt>
                <c:pt idx="1963">
                  <c:v>6914.7509548732414</c:v>
                </c:pt>
                <c:pt idx="1964">
                  <c:v>6914.7509548732414</c:v>
                </c:pt>
                <c:pt idx="1965">
                  <c:v>6914.7509548732414</c:v>
                </c:pt>
                <c:pt idx="1966">
                  <c:v>6914.7509548732414</c:v>
                </c:pt>
                <c:pt idx="1967">
                  <c:v>6914.7509548732414</c:v>
                </c:pt>
                <c:pt idx="1968">
                  <c:v>6914.7509548732414</c:v>
                </c:pt>
                <c:pt idx="1969">
                  <c:v>6914.7509548732414</c:v>
                </c:pt>
                <c:pt idx="1970">
                  <c:v>6914.7509548732405</c:v>
                </c:pt>
                <c:pt idx="1971">
                  <c:v>6914.7509548732414</c:v>
                </c:pt>
                <c:pt idx="1972">
                  <c:v>6914.7509548732414</c:v>
                </c:pt>
                <c:pt idx="1973">
                  <c:v>6914.7509548732405</c:v>
                </c:pt>
                <c:pt idx="1974">
                  <c:v>6914.7509548732414</c:v>
                </c:pt>
                <c:pt idx="1975">
                  <c:v>6914.7509548732414</c:v>
                </c:pt>
                <c:pt idx="1976">
                  <c:v>6914.7509548732423</c:v>
                </c:pt>
                <c:pt idx="1977">
                  <c:v>6914.7509548732414</c:v>
                </c:pt>
                <c:pt idx="1978">
                  <c:v>6914.7509548732414</c:v>
                </c:pt>
                <c:pt idx="1979">
                  <c:v>6914.7509548732414</c:v>
                </c:pt>
                <c:pt idx="1980">
                  <c:v>6914.7509548732414</c:v>
                </c:pt>
                <c:pt idx="1981">
                  <c:v>6914.7509548732414</c:v>
                </c:pt>
                <c:pt idx="1982">
                  <c:v>6914.7509548732414</c:v>
                </c:pt>
                <c:pt idx="1983">
                  <c:v>6914.7509548732414</c:v>
                </c:pt>
                <c:pt idx="1984">
                  <c:v>6914.7509548732414</c:v>
                </c:pt>
                <c:pt idx="1985">
                  <c:v>6914.7509548732414</c:v>
                </c:pt>
                <c:pt idx="1986">
                  <c:v>6914.7509548732414</c:v>
                </c:pt>
                <c:pt idx="1987">
                  <c:v>6914.7509548732405</c:v>
                </c:pt>
                <c:pt idx="1988">
                  <c:v>6914.7509548732414</c:v>
                </c:pt>
                <c:pt idx="1989">
                  <c:v>6914.7509548732414</c:v>
                </c:pt>
                <c:pt idx="1990">
                  <c:v>6914.7509548732414</c:v>
                </c:pt>
                <c:pt idx="1991">
                  <c:v>6914.7509548732414</c:v>
                </c:pt>
                <c:pt idx="1992">
                  <c:v>6914.7509548732405</c:v>
                </c:pt>
                <c:pt idx="1993">
                  <c:v>6914.7509548732414</c:v>
                </c:pt>
                <c:pt idx="1994">
                  <c:v>6914.7509548732414</c:v>
                </c:pt>
                <c:pt idx="1995">
                  <c:v>6914.7509548732405</c:v>
                </c:pt>
                <c:pt idx="1996">
                  <c:v>6914.7509548732414</c:v>
                </c:pt>
                <c:pt idx="1997">
                  <c:v>6914.7509548732414</c:v>
                </c:pt>
                <c:pt idx="1998">
                  <c:v>6914.7509548732423</c:v>
                </c:pt>
                <c:pt idx="1999">
                  <c:v>6914.7509548732414</c:v>
                </c:pt>
                <c:pt idx="2000">
                  <c:v>6914.7509548732414</c:v>
                </c:pt>
                <c:pt idx="2001">
                  <c:v>6914.7509548732423</c:v>
                </c:pt>
                <c:pt idx="2002">
                  <c:v>6914.7509548732414</c:v>
                </c:pt>
                <c:pt idx="2003">
                  <c:v>6914.7509548732414</c:v>
                </c:pt>
                <c:pt idx="2004">
                  <c:v>6914.7509548732414</c:v>
                </c:pt>
                <c:pt idx="2005">
                  <c:v>6914.7509548732414</c:v>
                </c:pt>
                <c:pt idx="2006">
                  <c:v>6914.7509548732414</c:v>
                </c:pt>
                <c:pt idx="2007">
                  <c:v>6914.7509548732414</c:v>
                </c:pt>
                <c:pt idx="2008">
                  <c:v>6914.7509548732414</c:v>
                </c:pt>
                <c:pt idx="2009">
                  <c:v>6914.7509548732405</c:v>
                </c:pt>
                <c:pt idx="2010">
                  <c:v>6914.7509548732414</c:v>
                </c:pt>
                <c:pt idx="2011">
                  <c:v>6914.7509548732414</c:v>
                </c:pt>
                <c:pt idx="2012">
                  <c:v>6914.7509548732405</c:v>
                </c:pt>
                <c:pt idx="2013">
                  <c:v>6914.7509548732414</c:v>
                </c:pt>
                <c:pt idx="2014">
                  <c:v>6914.7509548732414</c:v>
                </c:pt>
                <c:pt idx="2015">
                  <c:v>6914.7509548732414</c:v>
                </c:pt>
                <c:pt idx="2016">
                  <c:v>6914.7509548732414</c:v>
                </c:pt>
                <c:pt idx="2017">
                  <c:v>6914.7509548732414</c:v>
                </c:pt>
                <c:pt idx="2018">
                  <c:v>6914.7509548732405</c:v>
                </c:pt>
                <c:pt idx="2019">
                  <c:v>6914.7509548732423</c:v>
                </c:pt>
                <c:pt idx="2020">
                  <c:v>6914.7509548732414</c:v>
                </c:pt>
                <c:pt idx="2021">
                  <c:v>6914.7509548732405</c:v>
                </c:pt>
                <c:pt idx="2022">
                  <c:v>6914.7509548732423</c:v>
                </c:pt>
                <c:pt idx="2023">
                  <c:v>6914.7509548732414</c:v>
                </c:pt>
                <c:pt idx="2024">
                  <c:v>6914.7509548732414</c:v>
                </c:pt>
                <c:pt idx="2025">
                  <c:v>6914.7509548732414</c:v>
                </c:pt>
                <c:pt idx="2026">
                  <c:v>6914.7509548732414</c:v>
                </c:pt>
                <c:pt idx="2027">
                  <c:v>6914.7509548732414</c:v>
                </c:pt>
                <c:pt idx="2028">
                  <c:v>6914.7509548732414</c:v>
                </c:pt>
                <c:pt idx="2029">
                  <c:v>6914.7509548732414</c:v>
                </c:pt>
                <c:pt idx="2030">
                  <c:v>6914.7509548732414</c:v>
                </c:pt>
                <c:pt idx="2031">
                  <c:v>6914.7509548732414</c:v>
                </c:pt>
                <c:pt idx="2032">
                  <c:v>6914.7509548732414</c:v>
                </c:pt>
                <c:pt idx="2033">
                  <c:v>6914.7509548732414</c:v>
                </c:pt>
                <c:pt idx="2034">
                  <c:v>6914.7509548732414</c:v>
                </c:pt>
                <c:pt idx="2035">
                  <c:v>6914.7509548732414</c:v>
                </c:pt>
                <c:pt idx="2036">
                  <c:v>6914.7509548732414</c:v>
                </c:pt>
                <c:pt idx="2037">
                  <c:v>6914.7509548732414</c:v>
                </c:pt>
                <c:pt idx="2038">
                  <c:v>6914.7509548732414</c:v>
                </c:pt>
                <c:pt idx="2039">
                  <c:v>6914.7509548732414</c:v>
                </c:pt>
                <c:pt idx="2040">
                  <c:v>6914.7509548732414</c:v>
                </c:pt>
                <c:pt idx="2041">
                  <c:v>6914.7509548732405</c:v>
                </c:pt>
                <c:pt idx="2042">
                  <c:v>6914.7509548732414</c:v>
                </c:pt>
                <c:pt idx="2043">
                  <c:v>6914.7509548732414</c:v>
                </c:pt>
                <c:pt idx="2044">
                  <c:v>6914.7509548732414</c:v>
                </c:pt>
                <c:pt idx="2045">
                  <c:v>6914.7509548732414</c:v>
                </c:pt>
                <c:pt idx="2046">
                  <c:v>6914.7509548732414</c:v>
                </c:pt>
                <c:pt idx="2047">
                  <c:v>6914.7509548732414</c:v>
                </c:pt>
                <c:pt idx="2048">
                  <c:v>6914.7509548732414</c:v>
                </c:pt>
                <c:pt idx="2049">
                  <c:v>6914.7509548732414</c:v>
                </c:pt>
                <c:pt idx="2050">
                  <c:v>6914.7509548732414</c:v>
                </c:pt>
                <c:pt idx="2051">
                  <c:v>6914.7509548732414</c:v>
                </c:pt>
                <c:pt idx="2052">
                  <c:v>6914.7509548732414</c:v>
                </c:pt>
                <c:pt idx="2053">
                  <c:v>6914.7509548732414</c:v>
                </c:pt>
                <c:pt idx="2054">
                  <c:v>6914.7509548732414</c:v>
                </c:pt>
                <c:pt idx="2055">
                  <c:v>6914.7509548732414</c:v>
                </c:pt>
                <c:pt idx="2056">
                  <c:v>6914.7509548732423</c:v>
                </c:pt>
                <c:pt idx="2057">
                  <c:v>6914.7509548732414</c:v>
                </c:pt>
                <c:pt idx="2058">
                  <c:v>6914.7509548732414</c:v>
                </c:pt>
                <c:pt idx="2059">
                  <c:v>6914.7509548732414</c:v>
                </c:pt>
                <c:pt idx="2060">
                  <c:v>6914.7509548732414</c:v>
                </c:pt>
                <c:pt idx="2061">
                  <c:v>6914.7509548732414</c:v>
                </c:pt>
                <c:pt idx="2062">
                  <c:v>6914.7509548732414</c:v>
                </c:pt>
                <c:pt idx="2063">
                  <c:v>6914.7509548732414</c:v>
                </c:pt>
                <c:pt idx="2064">
                  <c:v>6914.7509548732414</c:v>
                </c:pt>
                <c:pt idx="2065">
                  <c:v>6914.7509548732414</c:v>
                </c:pt>
                <c:pt idx="2066">
                  <c:v>6914.7509548732414</c:v>
                </c:pt>
                <c:pt idx="2067">
                  <c:v>6914.7509548732414</c:v>
                </c:pt>
                <c:pt idx="2068">
                  <c:v>6914.7509548732414</c:v>
                </c:pt>
                <c:pt idx="2069">
                  <c:v>6914.7509548732414</c:v>
                </c:pt>
                <c:pt idx="2070">
                  <c:v>6914.7509548732423</c:v>
                </c:pt>
                <c:pt idx="2071">
                  <c:v>6914.7509548732414</c:v>
                </c:pt>
                <c:pt idx="2072">
                  <c:v>6914.7509548732414</c:v>
                </c:pt>
                <c:pt idx="2073">
                  <c:v>6914.7509548732414</c:v>
                </c:pt>
                <c:pt idx="2074">
                  <c:v>6914.7509548732405</c:v>
                </c:pt>
                <c:pt idx="2075">
                  <c:v>6914.7509548732414</c:v>
                </c:pt>
                <c:pt idx="2076">
                  <c:v>6914.7509548732414</c:v>
                </c:pt>
                <c:pt idx="2077">
                  <c:v>6914.7509548732414</c:v>
                </c:pt>
                <c:pt idx="2078">
                  <c:v>6914.7509548732405</c:v>
                </c:pt>
                <c:pt idx="2079">
                  <c:v>6914.7509548732414</c:v>
                </c:pt>
                <c:pt idx="2080">
                  <c:v>6914.7509548732414</c:v>
                </c:pt>
                <c:pt idx="2081">
                  <c:v>6914.7509548732405</c:v>
                </c:pt>
                <c:pt idx="2082">
                  <c:v>6914.7509548732414</c:v>
                </c:pt>
                <c:pt idx="2083">
                  <c:v>6914.7509548732414</c:v>
                </c:pt>
                <c:pt idx="2084">
                  <c:v>6914.7509548732414</c:v>
                </c:pt>
                <c:pt idx="2085">
                  <c:v>6914.7509548732405</c:v>
                </c:pt>
                <c:pt idx="2086">
                  <c:v>6914.7509548732414</c:v>
                </c:pt>
                <c:pt idx="2087">
                  <c:v>6914.7509548732414</c:v>
                </c:pt>
                <c:pt idx="2088">
                  <c:v>6914.7509548732405</c:v>
                </c:pt>
                <c:pt idx="2089">
                  <c:v>6914.7509548732414</c:v>
                </c:pt>
                <c:pt idx="2090">
                  <c:v>6914.7509548732414</c:v>
                </c:pt>
                <c:pt idx="2091">
                  <c:v>6914.7509548732423</c:v>
                </c:pt>
                <c:pt idx="2092">
                  <c:v>6914.7509548732414</c:v>
                </c:pt>
                <c:pt idx="2093">
                  <c:v>6914.7509548732414</c:v>
                </c:pt>
                <c:pt idx="2094">
                  <c:v>6914.7509548732414</c:v>
                </c:pt>
                <c:pt idx="2095">
                  <c:v>6914.7509548732414</c:v>
                </c:pt>
                <c:pt idx="2096">
                  <c:v>6914.7509548732414</c:v>
                </c:pt>
                <c:pt idx="2097">
                  <c:v>6914.7509548732414</c:v>
                </c:pt>
                <c:pt idx="2098">
                  <c:v>6914.7509548732414</c:v>
                </c:pt>
                <c:pt idx="2099">
                  <c:v>6914.7509548732405</c:v>
                </c:pt>
                <c:pt idx="2100">
                  <c:v>6914.7509548732414</c:v>
                </c:pt>
                <c:pt idx="2101">
                  <c:v>6914.7509548732414</c:v>
                </c:pt>
                <c:pt idx="2102">
                  <c:v>6914.7509548732423</c:v>
                </c:pt>
                <c:pt idx="2103">
                  <c:v>6914.7509548732414</c:v>
                </c:pt>
                <c:pt idx="2104">
                  <c:v>6914.7509548732414</c:v>
                </c:pt>
                <c:pt idx="2105">
                  <c:v>6914.7509548732414</c:v>
                </c:pt>
                <c:pt idx="2106">
                  <c:v>6914.7509548732414</c:v>
                </c:pt>
                <c:pt idx="2107">
                  <c:v>6914.7509548732414</c:v>
                </c:pt>
                <c:pt idx="2108">
                  <c:v>6914.7509548732414</c:v>
                </c:pt>
                <c:pt idx="2109">
                  <c:v>6914.7509548732414</c:v>
                </c:pt>
                <c:pt idx="2110">
                  <c:v>6914.7509548732414</c:v>
                </c:pt>
                <c:pt idx="2111">
                  <c:v>6914.7509548732414</c:v>
                </c:pt>
                <c:pt idx="2112">
                  <c:v>6914.7509548732414</c:v>
                </c:pt>
                <c:pt idx="2113">
                  <c:v>6914.7509548732414</c:v>
                </c:pt>
                <c:pt idx="2114">
                  <c:v>6914.7509548732414</c:v>
                </c:pt>
                <c:pt idx="2115">
                  <c:v>6914.7509548732414</c:v>
                </c:pt>
                <c:pt idx="2116">
                  <c:v>6914.7509548732414</c:v>
                </c:pt>
                <c:pt idx="2117">
                  <c:v>6914.7509548732414</c:v>
                </c:pt>
                <c:pt idx="2118">
                  <c:v>6914.7509548732414</c:v>
                </c:pt>
                <c:pt idx="2119">
                  <c:v>6914.7509548732414</c:v>
                </c:pt>
                <c:pt idx="2120">
                  <c:v>6914.7509548732414</c:v>
                </c:pt>
                <c:pt idx="2121">
                  <c:v>6914.7509548732405</c:v>
                </c:pt>
                <c:pt idx="2122">
                  <c:v>6914.7509548732414</c:v>
                </c:pt>
                <c:pt idx="2123">
                  <c:v>6914.7509548732405</c:v>
                </c:pt>
                <c:pt idx="2124">
                  <c:v>6914.7509548732414</c:v>
                </c:pt>
                <c:pt idx="2125">
                  <c:v>6914.7509548732414</c:v>
                </c:pt>
                <c:pt idx="2126">
                  <c:v>6914.7509548732414</c:v>
                </c:pt>
                <c:pt idx="2127">
                  <c:v>6914.7509548732414</c:v>
                </c:pt>
                <c:pt idx="2128">
                  <c:v>6914.7509548732414</c:v>
                </c:pt>
                <c:pt idx="2129">
                  <c:v>6914.7509548732414</c:v>
                </c:pt>
                <c:pt idx="2130">
                  <c:v>6914.7509548732414</c:v>
                </c:pt>
                <c:pt idx="2131">
                  <c:v>6914.7509548732414</c:v>
                </c:pt>
                <c:pt idx="2132">
                  <c:v>6914.7509548732414</c:v>
                </c:pt>
                <c:pt idx="2133">
                  <c:v>6914.7509548732423</c:v>
                </c:pt>
                <c:pt idx="2134">
                  <c:v>6914.7509548732414</c:v>
                </c:pt>
                <c:pt idx="2135">
                  <c:v>6914.7509548732414</c:v>
                </c:pt>
                <c:pt idx="2136">
                  <c:v>6914.7509548732414</c:v>
                </c:pt>
                <c:pt idx="2137">
                  <c:v>6914.7509548732414</c:v>
                </c:pt>
                <c:pt idx="2138">
                  <c:v>6914.7509548732414</c:v>
                </c:pt>
                <c:pt idx="2139">
                  <c:v>6914.7509548732414</c:v>
                </c:pt>
                <c:pt idx="2140">
                  <c:v>6914.7509548732414</c:v>
                </c:pt>
                <c:pt idx="2141">
                  <c:v>6914.7509548732414</c:v>
                </c:pt>
                <c:pt idx="2142">
                  <c:v>6914.7509548732414</c:v>
                </c:pt>
                <c:pt idx="2143">
                  <c:v>6914.7509548732414</c:v>
                </c:pt>
                <c:pt idx="2144">
                  <c:v>6914.7509548732414</c:v>
                </c:pt>
                <c:pt idx="2145">
                  <c:v>6914.7509548732414</c:v>
                </c:pt>
                <c:pt idx="2146">
                  <c:v>6914.7509548732414</c:v>
                </c:pt>
                <c:pt idx="2147">
                  <c:v>6914.7509548732423</c:v>
                </c:pt>
                <c:pt idx="2148">
                  <c:v>6914.7509548732414</c:v>
                </c:pt>
                <c:pt idx="2149">
                  <c:v>6914.7509548732423</c:v>
                </c:pt>
                <c:pt idx="2150">
                  <c:v>6914.7509548732414</c:v>
                </c:pt>
                <c:pt idx="2151">
                  <c:v>6914.7509548732414</c:v>
                </c:pt>
                <c:pt idx="2152">
                  <c:v>6914.7509548732414</c:v>
                </c:pt>
                <c:pt idx="2153">
                  <c:v>6914.7509548732414</c:v>
                </c:pt>
                <c:pt idx="2154">
                  <c:v>6914.7509548732414</c:v>
                </c:pt>
                <c:pt idx="2155">
                  <c:v>6914.7509548732414</c:v>
                </c:pt>
                <c:pt idx="2156">
                  <c:v>6914.7509548732414</c:v>
                </c:pt>
                <c:pt idx="2157">
                  <c:v>6914.7509548732414</c:v>
                </c:pt>
                <c:pt idx="2158">
                  <c:v>6914.7509548732414</c:v>
                </c:pt>
                <c:pt idx="2159">
                  <c:v>6914.7509548732414</c:v>
                </c:pt>
                <c:pt idx="2160">
                  <c:v>6914.7509548732414</c:v>
                </c:pt>
                <c:pt idx="2161">
                  <c:v>6914.7509548732414</c:v>
                </c:pt>
                <c:pt idx="2162">
                  <c:v>6914.7509548732414</c:v>
                </c:pt>
                <c:pt idx="2163">
                  <c:v>6914.7509548732414</c:v>
                </c:pt>
                <c:pt idx="2164">
                  <c:v>6914.7509548732414</c:v>
                </c:pt>
                <c:pt idx="2165">
                  <c:v>6914.7509548732414</c:v>
                </c:pt>
                <c:pt idx="2166">
                  <c:v>6914.7509548732414</c:v>
                </c:pt>
                <c:pt idx="2167">
                  <c:v>6914.7509548732414</c:v>
                </c:pt>
                <c:pt idx="2168">
                  <c:v>6914.7509548732414</c:v>
                </c:pt>
                <c:pt idx="2169">
                  <c:v>6914.7509548732414</c:v>
                </c:pt>
                <c:pt idx="2170">
                  <c:v>6914.7509548732414</c:v>
                </c:pt>
                <c:pt idx="2171">
                  <c:v>6914.7509548732414</c:v>
                </c:pt>
                <c:pt idx="2172">
                  <c:v>6914.7509548732414</c:v>
                </c:pt>
                <c:pt idx="2173">
                  <c:v>6914.7509548732414</c:v>
                </c:pt>
                <c:pt idx="2174">
                  <c:v>6914.7509548732414</c:v>
                </c:pt>
                <c:pt idx="2175">
                  <c:v>6914.7509548732414</c:v>
                </c:pt>
                <c:pt idx="2176">
                  <c:v>6914.7509548732414</c:v>
                </c:pt>
                <c:pt idx="2177">
                  <c:v>6914.7509548732414</c:v>
                </c:pt>
                <c:pt idx="2178">
                  <c:v>6914.7509548732414</c:v>
                </c:pt>
                <c:pt idx="2179">
                  <c:v>6914.7509548732414</c:v>
                </c:pt>
                <c:pt idx="2180">
                  <c:v>6914.7509548732414</c:v>
                </c:pt>
                <c:pt idx="2181">
                  <c:v>6914.7509548732414</c:v>
                </c:pt>
                <c:pt idx="2182">
                  <c:v>6914.7509548732414</c:v>
                </c:pt>
                <c:pt idx="2183">
                  <c:v>6914.7509548732414</c:v>
                </c:pt>
                <c:pt idx="2184">
                  <c:v>6914.7509548732414</c:v>
                </c:pt>
                <c:pt idx="2185">
                  <c:v>6914.7509548732414</c:v>
                </c:pt>
                <c:pt idx="2186">
                  <c:v>6914.7509548732414</c:v>
                </c:pt>
                <c:pt idx="2187">
                  <c:v>6914.7509548732414</c:v>
                </c:pt>
                <c:pt idx="2188">
                  <c:v>6914.7509548732414</c:v>
                </c:pt>
                <c:pt idx="2189">
                  <c:v>6914.7509548732414</c:v>
                </c:pt>
                <c:pt idx="2190">
                  <c:v>6914.7509548732414</c:v>
                </c:pt>
                <c:pt idx="2191">
                  <c:v>6914.7509548732414</c:v>
                </c:pt>
                <c:pt idx="2192">
                  <c:v>6914.7509548732414</c:v>
                </c:pt>
                <c:pt idx="2193">
                  <c:v>6914.7509548732414</c:v>
                </c:pt>
                <c:pt idx="2194">
                  <c:v>6914.7509548732414</c:v>
                </c:pt>
                <c:pt idx="2195">
                  <c:v>6914.7509548732414</c:v>
                </c:pt>
                <c:pt idx="2196">
                  <c:v>6914.7509548732414</c:v>
                </c:pt>
                <c:pt idx="2197">
                  <c:v>6914.7509548732414</c:v>
                </c:pt>
                <c:pt idx="2198">
                  <c:v>6914.7509548732414</c:v>
                </c:pt>
                <c:pt idx="2199">
                  <c:v>6914.7509548732414</c:v>
                </c:pt>
                <c:pt idx="2200">
                  <c:v>6914.7509548732414</c:v>
                </c:pt>
                <c:pt idx="2201">
                  <c:v>6914.7509548732414</c:v>
                </c:pt>
                <c:pt idx="2202">
                  <c:v>6914.7509548732414</c:v>
                </c:pt>
                <c:pt idx="2203">
                  <c:v>6914.7509548732414</c:v>
                </c:pt>
                <c:pt idx="2204">
                  <c:v>6914.7509548732414</c:v>
                </c:pt>
                <c:pt idx="2205">
                  <c:v>6914.7509548732414</c:v>
                </c:pt>
                <c:pt idx="2206">
                  <c:v>6914.7509548732414</c:v>
                </c:pt>
                <c:pt idx="2207">
                  <c:v>6914.7509548732414</c:v>
                </c:pt>
                <c:pt idx="2208">
                  <c:v>6914.7509548732414</c:v>
                </c:pt>
                <c:pt idx="2209">
                  <c:v>6914.7509548732414</c:v>
                </c:pt>
                <c:pt idx="2210">
                  <c:v>6914.7509548732414</c:v>
                </c:pt>
                <c:pt idx="2211">
                  <c:v>6914.7509548732414</c:v>
                </c:pt>
                <c:pt idx="2212">
                  <c:v>6914.7509548732414</c:v>
                </c:pt>
                <c:pt idx="2213">
                  <c:v>6914.7509548732414</c:v>
                </c:pt>
                <c:pt idx="2214">
                  <c:v>6914.7509548732414</c:v>
                </c:pt>
                <c:pt idx="2215">
                  <c:v>6914.7509548732414</c:v>
                </c:pt>
                <c:pt idx="2216">
                  <c:v>6914.7509548732414</c:v>
                </c:pt>
                <c:pt idx="2217">
                  <c:v>6914.7509548732414</c:v>
                </c:pt>
                <c:pt idx="2218">
                  <c:v>6914.7509548732414</c:v>
                </c:pt>
                <c:pt idx="2219">
                  <c:v>6914.7509548732414</c:v>
                </c:pt>
                <c:pt idx="2220">
                  <c:v>6914.7509548732414</c:v>
                </c:pt>
                <c:pt idx="2221">
                  <c:v>6914.7509548732414</c:v>
                </c:pt>
                <c:pt idx="2222">
                  <c:v>6914.7509548732414</c:v>
                </c:pt>
                <c:pt idx="2223">
                  <c:v>6914.7509548732414</c:v>
                </c:pt>
                <c:pt idx="2224">
                  <c:v>6914.7509548732414</c:v>
                </c:pt>
                <c:pt idx="2225">
                  <c:v>6914.7509548732414</c:v>
                </c:pt>
                <c:pt idx="2226">
                  <c:v>6914.7509548732414</c:v>
                </c:pt>
                <c:pt idx="2227">
                  <c:v>6914.7509548732414</c:v>
                </c:pt>
                <c:pt idx="2228">
                  <c:v>6914.7509548732414</c:v>
                </c:pt>
                <c:pt idx="2229">
                  <c:v>6914.7509548732414</c:v>
                </c:pt>
                <c:pt idx="2230">
                  <c:v>6914.7509548732414</c:v>
                </c:pt>
                <c:pt idx="2231">
                  <c:v>6914.7509548732414</c:v>
                </c:pt>
                <c:pt idx="2232">
                  <c:v>6914.7509548732414</c:v>
                </c:pt>
                <c:pt idx="2233">
                  <c:v>6914.7509548732414</c:v>
                </c:pt>
                <c:pt idx="2234">
                  <c:v>6914.7509548732414</c:v>
                </c:pt>
                <c:pt idx="2235">
                  <c:v>6914.7509548732414</c:v>
                </c:pt>
                <c:pt idx="2236">
                  <c:v>6914.7509548732414</c:v>
                </c:pt>
                <c:pt idx="2237">
                  <c:v>6914.7509548732414</c:v>
                </c:pt>
                <c:pt idx="2238">
                  <c:v>6914.7509548732414</c:v>
                </c:pt>
                <c:pt idx="2239">
                  <c:v>6914.7509548732414</c:v>
                </c:pt>
                <c:pt idx="2240">
                  <c:v>6914.7509548732414</c:v>
                </c:pt>
                <c:pt idx="2241">
                  <c:v>6914.7509548732414</c:v>
                </c:pt>
                <c:pt idx="2242">
                  <c:v>6914.7509548732414</c:v>
                </c:pt>
                <c:pt idx="2243">
                  <c:v>6914.7509548732414</c:v>
                </c:pt>
                <c:pt idx="2244">
                  <c:v>6914.7509548732414</c:v>
                </c:pt>
                <c:pt idx="2245">
                  <c:v>6914.7509548732414</c:v>
                </c:pt>
                <c:pt idx="2246">
                  <c:v>6914.7509548732414</c:v>
                </c:pt>
                <c:pt idx="2247">
                  <c:v>6914.7509548732414</c:v>
                </c:pt>
                <c:pt idx="2248">
                  <c:v>6914.7509548732414</c:v>
                </c:pt>
                <c:pt idx="2249">
                  <c:v>6914.7509548732414</c:v>
                </c:pt>
                <c:pt idx="2250">
                  <c:v>6914.7509548732414</c:v>
                </c:pt>
                <c:pt idx="2251">
                  <c:v>6914.7509548732414</c:v>
                </c:pt>
                <c:pt idx="2252">
                  <c:v>6914.7509548732414</c:v>
                </c:pt>
                <c:pt idx="2253">
                  <c:v>6914.7509548732414</c:v>
                </c:pt>
                <c:pt idx="2254">
                  <c:v>6914.7509548732414</c:v>
                </c:pt>
                <c:pt idx="2255">
                  <c:v>6914.7509548732414</c:v>
                </c:pt>
                <c:pt idx="2256">
                  <c:v>6914.7509548732414</c:v>
                </c:pt>
                <c:pt idx="2257">
                  <c:v>6914.7509548732414</c:v>
                </c:pt>
                <c:pt idx="2258">
                  <c:v>6914.7509548732414</c:v>
                </c:pt>
                <c:pt idx="2259">
                  <c:v>6914.7509548732414</c:v>
                </c:pt>
                <c:pt idx="2260">
                  <c:v>6914.7509548732414</c:v>
                </c:pt>
                <c:pt idx="2261">
                  <c:v>6914.7509548732414</c:v>
                </c:pt>
                <c:pt idx="2262">
                  <c:v>6914.7509548732414</c:v>
                </c:pt>
                <c:pt idx="2263">
                  <c:v>6914.7509548732414</c:v>
                </c:pt>
                <c:pt idx="2264">
                  <c:v>6914.7509548732414</c:v>
                </c:pt>
                <c:pt idx="2265">
                  <c:v>6914.7509548732414</c:v>
                </c:pt>
                <c:pt idx="2266">
                  <c:v>6914.7509548732414</c:v>
                </c:pt>
                <c:pt idx="2267">
                  <c:v>6914.7509548732414</c:v>
                </c:pt>
                <c:pt idx="2268">
                  <c:v>6914.7509548732414</c:v>
                </c:pt>
                <c:pt idx="2269">
                  <c:v>6914.7509548732414</c:v>
                </c:pt>
                <c:pt idx="2270">
                  <c:v>6914.7509548732414</c:v>
                </c:pt>
                <c:pt idx="2271">
                  <c:v>6914.7509548732414</c:v>
                </c:pt>
                <c:pt idx="2272">
                  <c:v>6914.7509548732414</c:v>
                </c:pt>
                <c:pt idx="2273">
                  <c:v>6914.7509548732414</c:v>
                </c:pt>
                <c:pt idx="2274">
                  <c:v>6914.7509548732414</c:v>
                </c:pt>
                <c:pt idx="2275">
                  <c:v>6914.7509548732414</c:v>
                </c:pt>
                <c:pt idx="2276">
                  <c:v>6914.7509548732414</c:v>
                </c:pt>
                <c:pt idx="2277">
                  <c:v>6914.7509548732414</c:v>
                </c:pt>
                <c:pt idx="2278">
                  <c:v>6914.7509548732414</c:v>
                </c:pt>
                <c:pt idx="2279">
                  <c:v>6914.7509548732414</c:v>
                </c:pt>
                <c:pt idx="2280">
                  <c:v>6914.7509548732414</c:v>
                </c:pt>
                <c:pt idx="2281">
                  <c:v>6914.7509548732414</c:v>
                </c:pt>
                <c:pt idx="2282">
                  <c:v>6914.7509548732414</c:v>
                </c:pt>
                <c:pt idx="2283">
                  <c:v>6914.7509548732414</c:v>
                </c:pt>
                <c:pt idx="2284">
                  <c:v>6914.7509548732414</c:v>
                </c:pt>
                <c:pt idx="2285">
                  <c:v>6914.7509548732414</c:v>
                </c:pt>
                <c:pt idx="2286">
                  <c:v>6914.7509548732414</c:v>
                </c:pt>
                <c:pt idx="2287">
                  <c:v>6914.7509548732414</c:v>
                </c:pt>
                <c:pt idx="2288">
                  <c:v>6914.7509548732414</c:v>
                </c:pt>
                <c:pt idx="2289">
                  <c:v>6914.7509548732414</c:v>
                </c:pt>
                <c:pt idx="2290">
                  <c:v>6914.7509548732414</c:v>
                </c:pt>
                <c:pt idx="2291">
                  <c:v>6914.7509548732414</c:v>
                </c:pt>
                <c:pt idx="2292">
                  <c:v>6914.7509548732414</c:v>
                </c:pt>
                <c:pt idx="2293">
                  <c:v>6914.7509548732414</c:v>
                </c:pt>
                <c:pt idx="2294">
                  <c:v>6914.7509548732414</c:v>
                </c:pt>
                <c:pt idx="2295">
                  <c:v>6914.7509548732414</c:v>
                </c:pt>
                <c:pt idx="2296">
                  <c:v>6914.7509548732414</c:v>
                </c:pt>
                <c:pt idx="2297">
                  <c:v>6914.7509548732414</c:v>
                </c:pt>
                <c:pt idx="2298">
                  <c:v>6914.7509548732414</c:v>
                </c:pt>
                <c:pt idx="2299">
                  <c:v>6914.7509548732414</c:v>
                </c:pt>
                <c:pt idx="2300">
                  <c:v>6914.7509548732414</c:v>
                </c:pt>
                <c:pt idx="2301">
                  <c:v>6914.7509548732414</c:v>
                </c:pt>
                <c:pt idx="2302">
                  <c:v>6914.7509548732414</c:v>
                </c:pt>
                <c:pt idx="2303">
                  <c:v>6914.7509548732414</c:v>
                </c:pt>
                <c:pt idx="2304">
                  <c:v>6914.7509548732414</c:v>
                </c:pt>
                <c:pt idx="2305">
                  <c:v>6914.7509548732414</c:v>
                </c:pt>
                <c:pt idx="2306">
                  <c:v>6914.7509548732414</c:v>
                </c:pt>
                <c:pt idx="2307">
                  <c:v>6914.7509548732414</c:v>
                </c:pt>
                <c:pt idx="2308">
                  <c:v>6914.7509548732423</c:v>
                </c:pt>
                <c:pt idx="2309">
                  <c:v>6914.7509548732423</c:v>
                </c:pt>
                <c:pt idx="2310">
                  <c:v>6914.7509548732414</c:v>
                </c:pt>
                <c:pt idx="2311">
                  <c:v>6914.7509548732414</c:v>
                </c:pt>
                <c:pt idx="2312">
                  <c:v>6914.7509548732414</c:v>
                </c:pt>
                <c:pt idx="2313">
                  <c:v>6914.7509548732414</c:v>
                </c:pt>
                <c:pt idx="2314">
                  <c:v>6914.7509548732414</c:v>
                </c:pt>
                <c:pt idx="2315">
                  <c:v>6914.7509548732414</c:v>
                </c:pt>
                <c:pt idx="2316">
                  <c:v>6914.7509548732414</c:v>
                </c:pt>
                <c:pt idx="2317">
                  <c:v>6914.7509548732414</c:v>
                </c:pt>
                <c:pt idx="2318">
                  <c:v>6914.7509548732414</c:v>
                </c:pt>
                <c:pt idx="2319">
                  <c:v>6914.7509548732414</c:v>
                </c:pt>
                <c:pt idx="2320">
                  <c:v>6914.7509548732414</c:v>
                </c:pt>
                <c:pt idx="2321">
                  <c:v>6914.7509548732414</c:v>
                </c:pt>
                <c:pt idx="2322">
                  <c:v>6914.7509548732414</c:v>
                </c:pt>
                <c:pt idx="2323">
                  <c:v>6914.7509548732414</c:v>
                </c:pt>
                <c:pt idx="2324">
                  <c:v>6914.7509548732414</c:v>
                </c:pt>
                <c:pt idx="2325">
                  <c:v>6914.7509548732414</c:v>
                </c:pt>
                <c:pt idx="2326">
                  <c:v>6914.7509548732414</c:v>
                </c:pt>
                <c:pt idx="2327">
                  <c:v>6914.7509548732414</c:v>
                </c:pt>
                <c:pt idx="2328">
                  <c:v>6914.7509548732414</c:v>
                </c:pt>
                <c:pt idx="2329">
                  <c:v>6914.7509548732414</c:v>
                </c:pt>
                <c:pt idx="2330">
                  <c:v>6914.7509548732414</c:v>
                </c:pt>
                <c:pt idx="2331">
                  <c:v>6914.7509548732405</c:v>
                </c:pt>
                <c:pt idx="2332">
                  <c:v>6914.7509548732423</c:v>
                </c:pt>
                <c:pt idx="2333">
                  <c:v>6914.7509548732414</c:v>
                </c:pt>
                <c:pt idx="2334">
                  <c:v>6914.7509548732414</c:v>
                </c:pt>
                <c:pt idx="2335">
                  <c:v>6914.7509548732414</c:v>
                </c:pt>
                <c:pt idx="2336">
                  <c:v>6914.7509548732414</c:v>
                </c:pt>
                <c:pt idx="2337">
                  <c:v>6914.7509548732414</c:v>
                </c:pt>
                <c:pt idx="2338">
                  <c:v>6914.7509548732414</c:v>
                </c:pt>
                <c:pt idx="2339">
                  <c:v>6914.7509548732414</c:v>
                </c:pt>
                <c:pt idx="2340">
                  <c:v>6914.7509548732414</c:v>
                </c:pt>
                <c:pt idx="2341">
                  <c:v>6914.7509548732414</c:v>
                </c:pt>
                <c:pt idx="2342">
                  <c:v>6914.7509548732414</c:v>
                </c:pt>
                <c:pt idx="2343">
                  <c:v>6914.7509548732414</c:v>
                </c:pt>
                <c:pt idx="2344">
                  <c:v>6914.7509548732414</c:v>
                </c:pt>
                <c:pt idx="2345">
                  <c:v>6914.7509548732414</c:v>
                </c:pt>
                <c:pt idx="2346">
                  <c:v>6914.7509548732414</c:v>
                </c:pt>
                <c:pt idx="2347">
                  <c:v>6914.7509548732414</c:v>
                </c:pt>
                <c:pt idx="2348">
                  <c:v>6914.7509548732414</c:v>
                </c:pt>
                <c:pt idx="2349">
                  <c:v>6914.7509548732414</c:v>
                </c:pt>
                <c:pt idx="2350">
                  <c:v>6914.7509548732414</c:v>
                </c:pt>
                <c:pt idx="2351">
                  <c:v>6914.7509548732414</c:v>
                </c:pt>
                <c:pt idx="2352">
                  <c:v>6914.7509548732414</c:v>
                </c:pt>
                <c:pt idx="2353">
                  <c:v>6914.7509548732414</c:v>
                </c:pt>
                <c:pt idx="2354">
                  <c:v>6914.7509548732414</c:v>
                </c:pt>
                <c:pt idx="2355">
                  <c:v>6914.7509548732414</c:v>
                </c:pt>
                <c:pt idx="2356">
                  <c:v>6914.7509548732414</c:v>
                </c:pt>
                <c:pt idx="2357">
                  <c:v>6914.7509548732414</c:v>
                </c:pt>
                <c:pt idx="2358">
                  <c:v>6914.7509548732414</c:v>
                </c:pt>
                <c:pt idx="2359">
                  <c:v>6914.7509548732414</c:v>
                </c:pt>
                <c:pt idx="2360">
                  <c:v>6914.7509548732414</c:v>
                </c:pt>
                <c:pt idx="2361">
                  <c:v>6914.7509548732414</c:v>
                </c:pt>
                <c:pt idx="2362">
                  <c:v>6914.7509548732405</c:v>
                </c:pt>
                <c:pt idx="2363">
                  <c:v>6914.7509548732423</c:v>
                </c:pt>
                <c:pt idx="2364">
                  <c:v>6914.7509548732414</c:v>
                </c:pt>
                <c:pt idx="2365">
                  <c:v>6914.7509548732414</c:v>
                </c:pt>
                <c:pt idx="2366">
                  <c:v>6914.7509548732414</c:v>
                </c:pt>
                <c:pt idx="2367">
                  <c:v>6914.7509548732414</c:v>
                </c:pt>
                <c:pt idx="2368">
                  <c:v>6914.7509548732414</c:v>
                </c:pt>
                <c:pt idx="2369">
                  <c:v>6914.7509548732414</c:v>
                </c:pt>
                <c:pt idx="2370">
                  <c:v>6914.7509548732414</c:v>
                </c:pt>
                <c:pt idx="2371">
                  <c:v>6914.7509548732414</c:v>
                </c:pt>
                <c:pt idx="2372">
                  <c:v>6914.7509548732414</c:v>
                </c:pt>
                <c:pt idx="2373">
                  <c:v>6914.7509548732414</c:v>
                </c:pt>
                <c:pt idx="2374">
                  <c:v>6914.7509548732423</c:v>
                </c:pt>
                <c:pt idx="2375">
                  <c:v>6914.7509548732414</c:v>
                </c:pt>
                <c:pt idx="2376">
                  <c:v>6914.7509548732405</c:v>
                </c:pt>
                <c:pt idx="2377">
                  <c:v>6914.7509548732414</c:v>
                </c:pt>
                <c:pt idx="2378">
                  <c:v>6914.7509548732423</c:v>
                </c:pt>
                <c:pt idx="2379">
                  <c:v>6914.7509548732414</c:v>
                </c:pt>
                <c:pt idx="2380">
                  <c:v>6914.7509548732414</c:v>
                </c:pt>
                <c:pt idx="2381">
                  <c:v>6914.7509548732405</c:v>
                </c:pt>
                <c:pt idx="2382">
                  <c:v>6914.7509548732414</c:v>
                </c:pt>
                <c:pt idx="2383">
                  <c:v>6914.7509548732414</c:v>
                </c:pt>
                <c:pt idx="2384">
                  <c:v>6914.7509548732414</c:v>
                </c:pt>
                <c:pt idx="2385">
                  <c:v>6914.7509548732423</c:v>
                </c:pt>
                <c:pt idx="2386">
                  <c:v>6914.7509548732414</c:v>
                </c:pt>
                <c:pt idx="2387">
                  <c:v>6914.7509548732423</c:v>
                </c:pt>
                <c:pt idx="2388">
                  <c:v>6914.7509548732414</c:v>
                </c:pt>
                <c:pt idx="2389">
                  <c:v>6914.7509548732414</c:v>
                </c:pt>
                <c:pt idx="2390">
                  <c:v>6914.7509548732414</c:v>
                </c:pt>
                <c:pt idx="2391">
                  <c:v>6914.7509548732414</c:v>
                </c:pt>
                <c:pt idx="2392">
                  <c:v>6914.7509548732414</c:v>
                </c:pt>
                <c:pt idx="2393">
                  <c:v>6914.7509548732414</c:v>
                </c:pt>
                <c:pt idx="2394">
                  <c:v>6914.7509548732405</c:v>
                </c:pt>
                <c:pt idx="2395">
                  <c:v>6914.7509548732414</c:v>
                </c:pt>
                <c:pt idx="2396">
                  <c:v>6914.7509548732405</c:v>
                </c:pt>
                <c:pt idx="2397">
                  <c:v>6914.7509548732414</c:v>
                </c:pt>
                <c:pt idx="2398">
                  <c:v>6914.7509548732423</c:v>
                </c:pt>
                <c:pt idx="2399">
                  <c:v>6914.7509548732414</c:v>
                </c:pt>
                <c:pt idx="2400">
                  <c:v>6914.7509548732423</c:v>
                </c:pt>
                <c:pt idx="2401">
                  <c:v>6914.7509548732414</c:v>
                </c:pt>
                <c:pt idx="2402">
                  <c:v>6914.7509548732414</c:v>
                </c:pt>
                <c:pt idx="2403">
                  <c:v>6914.7509548732414</c:v>
                </c:pt>
                <c:pt idx="2404">
                  <c:v>6914.7509548732414</c:v>
                </c:pt>
                <c:pt idx="2405">
                  <c:v>6914.7509548732414</c:v>
                </c:pt>
                <c:pt idx="2406">
                  <c:v>6914.7509548732414</c:v>
                </c:pt>
                <c:pt idx="2407">
                  <c:v>6914.7509548732405</c:v>
                </c:pt>
                <c:pt idx="2408">
                  <c:v>6914.7509548732414</c:v>
                </c:pt>
                <c:pt idx="2409">
                  <c:v>6914.7509548732423</c:v>
                </c:pt>
                <c:pt idx="2410">
                  <c:v>6914.7509548732414</c:v>
                </c:pt>
                <c:pt idx="2411">
                  <c:v>6914.7509548732414</c:v>
                </c:pt>
                <c:pt idx="2412">
                  <c:v>6914.7509548732414</c:v>
                </c:pt>
                <c:pt idx="2413">
                  <c:v>6914.7509548732414</c:v>
                </c:pt>
                <c:pt idx="2414">
                  <c:v>6914.7509548732414</c:v>
                </c:pt>
                <c:pt idx="2415">
                  <c:v>6914.7509548732414</c:v>
                </c:pt>
                <c:pt idx="2416">
                  <c:v>6914.7509548732414</c:v>
                </c:pt>
                <c:pt idx="2417">
                  <c:v>6914.7509548732414</c:v>
                </c:pt>
                <c:pt idx="2418">
                  <c:v>6914.7509548732405</c:v>
                </c:pt>
                <c:pt idx="2419">
                  <c:v>6914.7509548732414</c:v>
                </c:pt>
                <c:pt idx="2420">
                  <c:v>6914.7509548732414</c:v>
                </c:pt>
                <c:pt idx="2421">
                  <c:v>6914.7509548732414</c:v>
                </c:pt>
                <c:pt idx="2422">
                  <c:v>6914.7509548732414</c:v>
                </c:pt>
                <c:pt idx="2423">
                  <c:v>6914.7509548732414</c:v>
                </c:pt>
                <c:pt idx="2424">
                  <c:v>6914.7509548732414</c:v>
                </c:pt>
                <c:pt idx="2425">
                  <c:v>6914.7509548732405</c:v>
                </c:pt>
                <c:pt idx="2426">
                  <c:v>6914.7509548732414</c:v>
                </c:pt>
                <c:pt idx="2427">
                  <c:v>6914.7509548732414</c:v>
                </c:pt>
                <c:pt idx="2428">
                  <c:v>6914.7509548732414</c:v>
                </c:pt>
                <c:pt idx="2429">
                  <c:v>6914.7509548732414</c:v>
                </c:pt>
                <c:pt idx="2430">
                  <c:v>6914.7509548732414</c:v>
                </c:pt>
                <c:pt idx="2431">
                  <c:v>6914.7509548732405</c:v>
                </c:pt>
                <c:pt idx="2432">
                  <c:v>6914.7509548732414</c:v>
                </c:pt>
                <c:pt idx="2433">
                  <c:v>6914.7509548732414</c:v>
                </c:pt>
                <c:pt idx="2434">
                  <c:v>6914.7509548732414</c:v>
                </c:pt>
                <c:pt idx="2435">
                  <c:v>6914.7509548732414</c:v>
                </c:pt>
                <c:pt idx="2436">
                  <c:v>6914.7509548732414</c:v>
                </c:pt>
                <c:pt idx="2437">
                  <c:v>6914.7509548732414</c:v>
                </c:pt>
                <c:pt idx="2438">
                  <c:v>6914.7509548732414</c:v>
                </c:pt>
                <c:pt idx="2439">
                  <c:v>6914.7509548732414</c:v>
                </c:pt>
                <c:pt idx="2440">
                  <c:v>6914.7509548732414</c:v>
                </c:pt>
                <c:pt idx="2441">
                  <c:v>6914.7509548732414</c:v>
                </c:pt>
                <c:pt idx="2442">
                  <c:v>6914.7509548732423</c:v>
                </c:pt>
                <c:pt idx="2443">
                  <c:v>6914.7509548732414</c:v>
                </c:pt>
                <c:pt idx="2444">
                  <c:v>6914.7509548732414</c:v>
                </c:pt>
                <c:pt idx="2445">
                  <c:v>6914.7509548732423</c:v>
                </c:pt>
                <c:pt idx="2446">
                  <c:v>6914.7509548732414</c:v>
                </c:pt>
                <c:pt idx="2447">
                  <c:v>6914.7509548732414</c:v>
                </c:pt>
                <c:pt idx="2448">
                  <c:v>6914.7509548732414</c:v>
                </c:pt>
                <c:pt idx="2449">
                  <c:v>6914.7509548732414</c:v>
                </c:pt>
                <c:pt idx="2450">
                  <c:v>6914.7509548732414</c:v>
                </c:pt>
                <c:pt idx="2451">
                  <c:v>6914.7509548732414</c:v>
                </c:pt>
                <c:pt idx="2452">
                  <c:v>6914.7509548732414</c:v>
                </c:pt>
                <c:pt idx="2453">
                  <c:v>6914.7509548732414</c:v>
                </c:pt>
                <c:pt idx="2454">
                  <c:v>6914.7509548732414</c:v>
                </c:pt>
                <c:pt idx="2455">
                  <c:v>6914.7509548732414</c:v>
                </c:pt>
                <c:pt idx="2456">
                  <c:v>6914.7509548732414</c:v>
                </c:pt>
                <c:pt idx="2457">
                  <c:v>6914.7509548732414</c:v>
                </c:pt>
                <c:pt idx="2458">
                  <c:v>6914.7509548732414</c:v>
                </c:pt>
                <c:pt idx="2459">
                  <c:v>6914.7509548732414</c:v>
                </c:pt>
                <c:pt idx="2460">
                  <c:v>6914.7509548732414</c:v>
                </c:pt>
                <c:pt idx="2461">
                  <c:v>6914.7509548732414</c:v>
                </c:pt>
                <c:pt idx="2462">
                  <c:v>6914.7509548732414</c:v>
                </c:pt>
                <c:pt idx="2463">
                  <c:v>6914.7509548732414</c:v>
                </c:pt>
                <c:pt idx="2464">
                  <c:v>6914.7509548732405</c:v>
                </c:pt>
                <c:pt idx="2465">
                  <c:v>6914.7509548732414</c:v>
                </c:pt>
                <c:pt idx="2466">
                  <c:v>6914.7509548732414</c:v>
                </c:pt>
                <c:pt idx="2467">
                  <c:v>6914.7509548732414</c:v>
                </c:pt>
                <c:pt idx="2468">
                  <c:v>6914.7509548732414</c:v>
                </c:pt>
                <c:pt idx="2469">
                  <c:v>6914.7509548732414</c:v>
                </c:pt>
                <c:pt idx="2470">
                  <c:v>6914.7509548732414</c:v>
                </c:pt>
                <c:pt idx="2471">
                  <c:v>6914.7509548732414</c:v>
                </c:pt>
                <c:pt idx="2472">
                  <c:v>6914.7509548732414</c:v>
                </c:pt>
                <c:pt idx="2473">
                  <c:v>6914.7509548732414</c:v>
                </c:pt>
                <c:pt idx="2474">
                  <c:v>6914.7509548732414</c:v>
                </c:pt>
                <c:pt idx="2475">
                  <c:v>6914.7509548732414</c:v>
                </c:pt>
                <c:pt idx="2476">
                  <c:v>6914.7509548732414</c:v>
                </c:pt>
                <c:pt idx="2477">
                  <c:v>6914.7509548732414</c:v>
                </c:pt>
                <c:pt idx="2478">
                  <c:v>6914.7509548732414</c:v>
                </c:pt>
                <c:pt idx="2479">
                  <c:v>6914.7509548732414</c:v>
                </c:pt>
                <c:pt idx="2480">
                  <c:v>6914.7509548732414</c:v>
                </c:pt>
                <c:pt idx="2481">
                  <c:v>6914.7509548732414</c:v>
                </c:pt>
                <c:pt idx="2482">
                  <c:v>6914.7509548732423</c:v>
                </c:pt>
                <c:pt idx="2483">
                  <c:v>6914.7509548732414</c:v>
                </c:pt>
                <c:pt idx="2484">
                  <c:v>6914.7509548732423</c:v>
                </c:pt>
                <c:pt idx="2485">
                  <c:v>6914.7509548732414</c:v>
                </c:pt>
                <c:pt idx="2486">
                  <c:v>6914.7509548732414</c:v>
                </c:pt>
                <c:pt idx="2487">
                  <c:v>6914.7509548732414</c:v>
                </c:pt>
                <c:pt idx="2488">
                  <c:v>6914.7509548732414</c:v>
                </c:pt>
                <c:pt idx="2489">
                  <c:v>6914.7509548732414</c:v>
                </c:pt>
                <c:pt idx="2490">
                  <c:v>6914.7509548732414</c:v>
                </c:pt>
                <c:pt idx="2491">
                  <c:v>6914.7509548732414</c:v>
                </c:pt>
                <c:pt idx="2492">
                  <c:v>6914.7509548732414</c:v>
                </c:pt>
                <c:pt idx="2493">
                  <c:v>6914.7509548732414</c:v>
                </c:pt>
                <c:pt idx="2494">
                  <c:v>6914.7509548732414</c:v>
                </c:pt>
                <c:pt idx="2495">
                  <c:v>6914.7509548732414</c:v>
                </c:pt>
                <c:pt idx="2496">
                  <c:v>6914.7509548732414</c:v>
                </c:pt>
                <c:pt idx="2497">
                  <c:v>6914.7509548732414</c:v>
                </c:pt>
                <c:pt idx="2498">
                  <c:v>6914.7509548732414</c:v>
                </c:pt>
                <c:pt idx="2499">
                  <c:v>6914.7509548732414</c:v>
                </c:pt>
                <c:pt idx="2500">
                  <c:v>6914.7509548732414</c:v>
                </c:pt>
                <c:pt idx="2501">
                  <c:v>6914.7509548732414</c:v>
                </c:pt>
                <c:pt idx="2502">
                  <c:v>6914.7509548732414</c:v>
                </c:pt>
                <c:pt idx="2503">
                  <c:v>6914.7509548732414</c:v>
                </c:pt>
                <c:pt idx="2504">
                  <c:v>6914.7509548732414</c:v>
                </c:pt>
                <c:pt idx="2505">
                  <c:v>6914.7509548732414</c:v>
                </c:pt>
                <c:pt idx="2506">
                  <c:v>6914.7509548732414</c:v>
                </c:pt>
                <c:pt idx="2507">
                  <c:v>6914.7509548732414</c:v>
                </c:pt>
                <c:pt idx="2508">
                  <c:v>6914.7509548732414</c:v>
                </c:pt>
                <c:pt idx="2509">
                  <c:v>6914.7509548732414</c:v>
                </c:pt>
                <c:pt idx="2510">
                  <c:v>6914.7509548732423</c:v>
                </c:pt>
                <c:pt idx="2511">
                  <c:v>6914.7509548732405</c:v>
                </c:pt>
                <c:pt idx="2512">
                  <c:v>6914.7509548732414</c:v>
                </c:pt>
                <c:pt idx="2513">
                  <c:v>6914.7509548732414</c:v>
                </c:pt>
                <c:pt idx="2514">
                  <c:v>6914.7509548732414</c:v>
                </c:pt>
                <c:pt idx="2515">
                  <c:v>6914.7509548732414</c:v>
                </c:pt>
                <c:pt idx="2516">
                  <c:v>6914.7509548732414</c:v>
                </c:pt>
                <c:pt idx="2517">
                  <c:v>6914.7509548732423</c:v>
                </c:pt>
                <c:pt idx="2518">
                  <c:v>6914.7509548732414</c:v>
                </c:pt>
                <c:pt idx="2519">
                  <c:v>6914.7509548732405</c:v>
                </c:pt>
                <c:pt idx="2520">
                  <c:v>6914.7509548732405</c:v>
                </c:pt>
                <c:pt idx="2521">
                  <c:v>6914.7509548732414</c:v>
                </c:pt>
                <c:pt idx="2522">
                  <c:v>6914.7509548732414</c:v>
                </c:pt>
                <c:pt idx="2523">
                  <c:v>6914.7509548732423</c:v>
                </c:pt>
                <c:pt idx="2524">
                  <c:v>6914.7509548732414</c:v>
                </c:pt>
                <c:pt idx="2525">
                  <c:v>6914.7509548732423</c:v>
                </c:pt>
                <c:pt idx="2526">
                  <c:v>6914.7509548732414</c:v>
                </c:pt>
                <c:pt idx="2527">
                  <c:v>6914.7509548732414</c:v>
                </c:pt>
                <c:pt idx="2528">
                  <c:v>6914.7509548732423</c:v>
                </c:pt>
                <c:pt idx="2529">
                  <c:v>6914.7509548732414</c:v>
                </c:pt>
                <c:pt idx="2530">
                  <c:v>6914.7509548732423</c:v>
                </c:pt>
                <c:pt idx="2531">
                  <c:v>6914.7509548732414</c:v>
                </c:pt>
                <c:pt idx="2532">
                  <c:v>6914.7509548732423</c:v>
                </c:pt>
                <c:pt idx="2533">
                  <c:v>6914.7509548732423</c:v>
                </c:pt>
                <c:pt idx="2534">
                  <c:v>6914.7509548732414</c:v>
                </c:pt>
                <c:pt idx="2535">
                  <c:v>6914.7509548732414</c:v>
                </c:pt>
                <c:pt idx="2536">
                  <c:v>6914.7509548732423</c:v>
                </c:pt>
                <c:pt idx="2537">
                  <c:v>6914.7509548732405</c:v>
                </c:pt>
                <c:pt idx="2538">
                  <c:v>6914.7509548732414</c:v>
                </c:pt>
                <c:pt idx="2539">
                  <c:v>6914.7509548732414</c:v>
                </c:pt>
                <c:pt idx="2540">
                  <c:v>6914.7509548732414</c:v>
                </c:pt>
                <c:pt idx="2541">
                  <c:v>6914.7509548732423</c:v>
                </c:pt>
                <c:pt idx="2542">
                  <c:v>6914.7509548732414</c:v>
                </c:pt>
                <c:pt idx="2543">
                  <c:v>6914.7509548732414</c:v>
                </c:pt>
                <c:pt idx="2544">
                  <c:v>6914.7509548732414</c:v>
                </c:pt>
                <c:pt idx="2545">
                  <c:v>6914.7509548732423</c:v>
                </c:pt>
                <c:pt idx="2546">
                  <c:v>6914.7509548732405</c:v>
                </c:pt>
                <c:pt idx="2547">
                  <c:v>6914.7509548732414</c:v>
                </c:pt>
                <c:pt idx="2548">
                  <c:v>6914.7509548732414</c:v>
                </c:pt>
                <c:pt idx="2549">
                  <c:v>6914.7509548732414</c:v>
                </c:pt>
                <c:pt idx="2550">
                  <c:v>6914.7509548732405</c:v>
                </c:pt>
                <c:pt idx="2551">
                  <c:v>6914.7509548732414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0-459D-A5D0-3B78F92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1903"/>
        <c:axId val="2967295"/>
      </c:scatterChart>
      <c:valAx>
        <c:axId val="19190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Data!$A$19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95"/>
        <c:crosses val="autoZero"/>
        <c:crossBetween val="midCat"/>
      </c:valAx>
      <c:valAx>
        <c:axId val="2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Data!$G$19</c:f>
              <c:strCache>
                <c:ptCount val="1"/>
                <c:pt idx="0">
                  <c:v>Exaust Velocity (ft/s)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Impulse</a:t>
            </a:r>
            <a:r>
              <a:rPr lang="en-US"/>
              <a:t> vs. Time Graph</a:t>
            </a:r>
          </a:p>
        </c:rich>
      </c:tx>
      <c:layout>
        <c:manualLayout>
          <c:xMode val="edge"/>
          <c:yMode val="edge"/>
          <c:x val="0.27596379699472767"/>
          <c:y val="4.4787511678008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Data!$A$20:$A$2571</c:f>
              <c:numCache>
                <c:formatCode>General</c:formatCode>
                <c:ptCount val="255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6.02</c:v>
                </c:pt>
                <c:pt idx="2409">
                  <c:v>6.0225</c:v>
                </c:pt>
                <c:pt idx="2410">
                  <c:v>6.0250000000000004</c:v>
                </c:pt>
                <c:pt idx="2411">
                  <c:v>6.0274999999999999</c:v>
                </c:pt>
                <c:pt idx="2412">
                  <c:v>6.03</c:v>
                </c:pt>
                <c:pt idx="2413">
                  <c:v>6.0324999999999998</c:v>
                </c:pt>
                <c:pt idx="2414">
                  <c:v>6.0350000000000001</c:v>
                </c:pt>
                <c:pt idx="2415">
                  <c:v>6.0374999999999996</c:v>
                </c:pt>
                <c:pt idx="2416">
                  <c:v>6.04</c:v>
                </c:pt>
                <c:pt idx="2417">
                  <c:v>6.0425000000000004</c:v>
                </c:pt>
                <c:pt idx="2418">
                  <c:v>6.0449999999999999</c:v>
                </c:pt>
                <c:pt idx="2419">
                  <c:v>6.0475000000000003</c:v>
                </c:pt>
                <c:pt idx="2420">
                  <c:v>6.05</c:v>
                </c:pt>
                <c:pt idx="2421">
                  <c:v>6.0525000000000002</c:v>
                </c:pt>
                <c:pt idx="2422">
                  <c:v>6.0549999999999997</c:v>
                </c:pt>
                <c:pt idx="2423">
                  <c:v>6.0575000000000001</c:v>
                </c:pt>
                <c:pt idx="2424">
                  <c:v>6.06</c:v>
                </c:pt>
                <c:pt idx="2425">
                  <c:v>6.0625</c:v>
                </c:pt>
                <c:pt idx="2426">
                  <c:v>6.0650000000000004</c:v>
                </c:pt>
                <c:pt idx="2427">
                  <c:v>6.0674999999999999</c:v>
                </c:pt>
                <c:pt idx="2428">
                  <c:v>6.07</c:v>
                </c:pt>
                <c:pt idx="2429">
                  <c:v>6.0724999999999998</c:v>
                </c:pt>
                <c:pt idx="2430">
                  <c:v>6.0750000000000002</c:v>
                </c:pt>
                <c:pt idx="2431">
                  <c:v>6.0774999999999997</c:v>
                </c:pt>
                <c:pt idx="2432">
                  <c:v>6.08</c:v>
                </c:pt>
                <c:pt idx="2433">
                  <c:v>6.0824999999999996</c:v>
                </c:pt>
                <c:pt idx="2434">
                  <c:v>6.085</c:v>
                </c:pt>
                <c:pt idx="2435">
                  <c:v>6.0875000000000004</c:v>
                </c:pt>
                <c:pt idx="2436">
                  <c:v>6.09</c:v>
                </c:pt>
                <c:pt idx="2437">
                  <c:v>6.0925000000000002</c:v>
                </c:pt>
                <c:pt idx="2438">
                  <c:v>6.0949999999999998</c:v>
                </c:pt>
                <c:pt idx="2439">
                  <c:v>6.0975000000000001</c:v>
                </c:pt>
                <c:pt idx="2440">
                  <c:v>6.1</c:v>
                </c:pt>
                <c:pt idx="2441">
                  <c:v>6.1025</c:v>
                </c:pt>
                <c:pt idx="2442">
                  <c:v>6.1050000000000004</c:v>
                </c:pt>
                <c:pt idx="2443">
                  <c:v>6.1074999999999999</c:v>
                </c:pt>
                <c:pt idx="2444">
                  <c:v>6.11</c:v>
                </c:pt>
                <c:pt idx="2445">
                  <c:v>6.1124999999999998</c:v>
                </c:pt>
                <c:pt idx="2446">
                  <c:v>6.1150000000000002</c:v>
                </c:pt>
                <c:pt idx="2447">
                  <c:v>6.1174999999999997</c:v>
                </c:pt>
                <c:pt idx="2448">
                  <c:v>6.12</c:v>
                </c:pt>
                <c:pt idx="2449">
                  <c:v>6.1224999999999996</c:v>
                </c:pt>
                <c:pt idx="2450">
                  <c:v>6.125</c:v>
                </c:pt>
                <c:pt idx="2451">
                  <c:v>6.1275000000000004</c:v>
                </c:pt>
                <c:pt idx="2452">
                  <c:v>6.13</c:v>
                </c:pt>
                <c:pt idx="2453">
                  <c:v>6.1325000000000003</c:v>
                </c:pt>
                <c:pt idx="2454">
                  <c:v>6.1349999999999998</c:v>
                </c:pt>
                <c:pt idx="2455">
                  <c:v>6.1375000000000002</c:v>
                </c:pt>
                <c:pt idx="2456">
                  <c:v>6.14</c:v>
                </c:pt>
                <c:pt idx="2457">
                  <c:v>6.1425000000000001</c:v>
                </c:pt>
                <c:pt idx="2458">
                  <c:v>6.1449999999999996</c:v>
                </c:pt>
                <c:pt idx="2459">
                  <c:v>6.1475</c:v>
                </c:pt>
                <c:pt idx="2460">
                  <c:v>6.15</c:v>
                </c:pt>
                <c:pt idx="2461">
                  <c:v>6.1524999999999999</c:v>
                </c:pt>
                <c:pt idx="2462">
                  <c:v>6.1550000000000002</c:v>
                </c:pt>
                <c:pt idx="2463">
                  <c:v>6.1574999999999998</c:v>
                </c:pt>
                <c:pt idx="2464">
                  <c:v>6.16</c:v>
                </c:pt>
                <c:pt idx="2465">
                  <c:v>6.1624999999999996</c:v>
                </c:pt>
                <c:pt idx="2466">
                  <c:v>6.165</c:v>
                </c:pt>
                <c:pt idx="2467">
                  <c:v>6.1675000000000004</c:v>
                </c:pt>
                <c:pt idx="2468">
                  <c:v>6.17</c:v>
                </c:pt>
                <c:pt idx="2469">
                  <c:v>6.1725000000000003</c:v>
                </c:pt>
                <c:pt idx="2470">
                  <c:v>6.1749999999999998</c:v>
                </c:pt>
                <c:pt idx="2471">
                  <c:v>6.1775000000000002</c:v>
                </c:pt>
                <c:pt idx="2472">
                  <c:v>6.18</c:v>
                </c:pt>
                <c:pt idx="2473">
                  <c:v>6.1825000000000001</c:v>
                </c:pt>
                <c:pt idx="2474">
                  <c:v>6.1849999999999996</c:v>
                </c:pt>
                <c:pt idx="2475">
                  <c:v>6.1875</c:v>
                </c:pt>
                <c:pt idx="2476">
                  <c:v>6.19</c:v>
                </c:pt>
                <c:pt idx="2477">
                  <c:v>6.1924999999999999</c:v>
                </c:pt>
                <c:pt idx="2478">
                  <c:v>6.1950000000000003</c:v>
                </c:pt>
                <c:pt idx="2479">
                  <c:v>6.1974999999999998</c:v>
                </c:pt>
                <c:pt idx="2480">
                  <c:v>6.2</c:v>
                </c:pt>
                <c:pt idx="2481">
                  <c:v>6.2024999999999997</c:v>
                </c:pt>
                <c:pt idx="2482">
                  <c:v>6.2050000000000001</c:v>
                </c:pt>
                <c:pt idx="2483">
                  <c:v>6.2074999999999996</c:v>
                </c:pt>
                <c:pt idx="2484">
                  <c:v>6.21</c:v>
                </c:pt>
                <c:pt idx="2485">
                  <c:v>6.2125000000000004</c:v>
                </c:pt>
                <c:pt idx="2486">
                  <c:v>6.2149999999999999</c:v>
                </c:pt>
                <c:pt idx="2487">
                  <c:v>6.2175000000000002</c:v>
                </c:pt>
                <c:pt idx="2488">
                  <c:v>6.22</c:v>
                </c:pt>
                <c:pt idx="2489">
                  <c:v>6.2225000000000001</c:v>
                </c:pt>
                <c:pt idx="2490">
                  <c:v>6.2249999999999996</c:v>
                </c:pt>
                <c:pt idx="2491">
                  <c:v>6.2275</c:v>
                </c:pt>
                <c:pt idx="2492">
                  <c:v>6.23</c:v>
                </c:pt>
                <c:pt idx="2493">
                  <c:v>6.2324999999999999</c:v>
                </c:pt>
                <c:pt idx="2494">
                  <c:v>6.2350000000000003</c:v>
                </c:pt>
                <c:pt idx="2495">
                  <c:v>6.2374999999999998</c:v>
                </c:pt>
                <c:pt idx="2496">
                  <c:v>6.24</c:v>
                </c:pt>
                <c:pt idx="2497">
                  <c:v>6.2424999999999997</c:v>
                </c:pt>
                <c:pt idx="2498">
                  <c:v>6.2450000000000001</c:v>
                </c:pt>
                <c:pt idx="2499">
                  <c:v>6.2474999999999996</c:v>
                </c:pt>
                <c:pt idx="2500">
                  <c:v>6.25</c:v>
                </c:pt>
                <c:pt idx="2501">
                  <c:v>6.2525000000000004</c:v>
                </c:pt>
                <c:pt idx="2502">
                  <c:v>6.2549999999999999</c:v>
                </c:pt>
                <c:pt idx="2503">
                  <c:v>6.2575000000000003</c:v>
                </c:pt>
                <c:pt idx="2504">
                  <c:v>6.26</c:v>
                </c:pt>
                <c:pt idx="2505">
                  <c:v>6.2625000000000002</c:v>
                </c:pt>
                <c:pt idx="2506">
                  <c:v>6.2649999999999997</c:v>
                </c:pt>
                <c:pt idx="2507">
                  <c:v>6.2675000000000001</c:v>
                </c:pt>
                <c:pt idx="2508">
                  <c:v>6.27</c:v>
                </c:pt>
                <c:pt idx="2509">
                  <c:v>6.2725</c:v>
                </c:pt>
                <c:pt idx="2510">
                  <c:v>6.2750000000000004</c:v>
                </c:pt>
                <c:pt idx="2511">
                  <c:v>6.2774999999999999</c:v>
                </c:pt>
                <c:pt idx="2512">
                  <c:v>6.28</c:v>
                </c:pt>
                <c:pt idx="2513">
                  <c:v>6.2824999999999998</c:v>
                </c:pt>
                <c:pt idx="2514">
                  <c:v>6.2850000000000001</c:v>
                </c:pt>
                <c:pt idx="2515">
                  <c:v>6.2874999999999996</c:v>
                </c:pt>
                <c:pt idx="2516">
                  <c:v>6.29</c:v>
                </c:pt>
                <c:pt idx="2517">
                  <c:v>6.2925000000000004</c:v>
                </c:pt>
                <c:pt idx="2518">
                  <c:v>6.2949999999999999</c:v>
                </c:pt>
                <c:pt idx="2519">
                  <c:v>6.2975000000000003</c:v>
                </c:pt>
                <c:pt idx="2520">
                  <c:v>6.3</c:v>
                </c:pt>
                <c:pt idx="2521">
                  <c:v>6.3025000000000002</c:v>
                </c:pt>
                <c:pt idx="2522">
                  <c:v>6.3049999999999997</c:v>
                </c:pt>
                <c:pt idx="2523">
                  <c:v>6.3075000000000001</c:v>
                </c:pt>
                <c:pt idx="2524">
                  <c:v>6.31</c:v>
                </c:pt>
                <c:pt idx="2525">
                  <c:v>6.3125</c:v>
                </c:pt>
                <c:pt idx="2526">
                  <c:v>6.3150000000000004</c:v>
                </c:pt>
                <c:pt idx="2527">
                  <c:v>6.3174999999999999</c:v>
                </c:pt>
                <c:pt idx="2528">
                  <c:v>6.32</c:v>
                </c:pt>
                <c:pt idx="2529">
                  <c:v>6.3224999999999998</c:v>
                </c:pt>
                <c:pt idx="2530">
                  <c:v>6.3250000000000002</c:v>
                </c:pt>
                <c:pt idx="2531">
                  <c:v>6.3274999999999997</c:v>
                </c:pt>
                <c:pt idx="2532">
                  <c:v>6.33</c:v>
                </c:pt>
                <c:pt idx="2533">
                  <c:v>6.3324999999999996</c:v>
                </c:pt>
                <c:pt idx="2534">
                  <c:v>6.335</c:v>
                </c:pt>
                <c:pt idx="2535">
                  <c:v>6.3375000000000004</c:v>
                </c:pt>
                <c:pt idx="2536">
                  <c:v>6.34</c:v>
                </c:pt>
                <c:pt idx="2537">
                  <c:v>6.3425000000000002</c:v>
                </c:pt>
                <c:pt idx="2538">
                  <c:v>6.3449999999999998</c:v>
                </c:pt>
                <c:pt idx="2539">
                  <c:v>6.3475000000000001</c:v>
                </c:pt>
                <c:pt idx="2540">
                  <c:v>6.35</c:v>
                </c:pt>
                <c:pt idx="2541">
                  <c:v>6.3525</c:v>
                </c:pt>
                <c:pt idx="2542">
                  <c:v>6.3550000000000004</c:v>
                </c:pt>
                <c:pt idx="2543">
                  <c:v>6.3574999999999999</c:v>
                </c:pt>
                <c:pt idx="2544">
                  <c:v>6.36</c:v>
                </c:pt>
                <c:pt idx="2545">
                  <c:v>6.3624999999999998</c:v>
                </c:pt>
                <c:pt idx="2546">
                  <c:v>6.3650000000000002</c:v>
                </c:pt>
                <c:pt idx="2547">
                  <c:v>6.3674999999999997</c:v>
                </c:pt>
                <c:pt idx="2548">
                  <c:v>6.37</c:v>
                </c:pt>
                <c:pt idx="2549">
                  <c:v>6.3724999999999996</c:v>
                </c:pt>
                <c:pt idx="2550">
                  <c:v>6.375</c:v>
                </c:pt>
                <c:pt idx="2551">
                  <c:v>6.3775000000000004</c:v>
                </c:pt>
              </c:numCache>
            </c:numRef>
          </c:xVal>
          <c:yVal>
            <c:numRef>
              <c:f>Data!$D$20:$D$2571</c:f>
              <c:numCache>
                <c:formatCode>General</c:formatCode>
                <c:ptCount val="2552"/>
                <c:pt idx="0">
                  <c:v>-1.7658006250000002E-3</c:v>
                </c:pt>
                <c:pt idx="1">
                  <c:v>-1.7579018750000009E-3</c:v>
                </c:pt>
                <c:pt idx="2">
                  <c:v>-1.7500031250000012E-3</c:v>
                </c:pt>
                <c:pt idx="3">
                  <c:v>-1.7421043750000002E-3</c:v>
                </c:pt>
                <c:pt idx="4">
                  <c:v>-1.7342056250000007E-3</c:v>
                </c:pt>
                <c:pt idx="5">
                  <c:v>-1.7263068750000001E-3</c:v>
                </c:pt>
                <c:pt idx="6">
                  <c:v>-1.7184081250000032E-3</c:v>
                </c:pt>
                <c:pt idx="7">
                  <c:v>-1.7105093750000014E-3</c:v>
                </c:pt>
                <c:pt idx="8">
                  <c:v>-1.7026106249999997E-3</c:v>
                </c:pt>
                <c:pt idx="9">
                  <c:v>-1.6947118750000028E-3</c:v>
                </c:pt>
                <c:pt idx="10">
                  <c:v>-1.6868131250000009E-3</c:v>
                </c:pt>
                <c:pt idx="11">
                  <c:v>-1.6789143749999993E-3</c:v>
                </c:pt>
                <c:pt idx="12">
                  <c:v>-1.6710156250000024E-3</c:v>
                </c:pt>
                <c:pt idx="13">
                  <c:v>-1.6631168750000029E-3</c:v>
                </c:pt>
                <c:pt idx="14">
                  <c:v>-1.6552181249999966E-3</c:v>
                </c:pt>
                <c:pt idx="15">
                  <c:v>-1.6473193750000019E-3</c:v>
                </c:pt>
                <c:pt idx="16">
                  <c:v>-1.6394206250000024E-3</c:v>
                </c:pt>
                <c:pt idx="17">
                  <c:v>-1.6315218749999984E-3</c:v>
                </c:pt>
                <c:pt idx="18">
                  <c:v>-1.6236231250000037E-3</c:v>
                </c:pt>
                <c:pt idx="19">
                  <c:v>-1.615724375000002E-3</c:v>
                </c:pt>
                <c:pt idx="20">
                  <c:v>6.3537993749999879E-3</c:v>
                </c:pt>
                <c:pt idx="21">
                  <c:v>6.361698125000005E-3</c:v>
                </c:pt>
                <c:pt idx="22">
                  <c:v>6.3695968750000021E-3</c:v>
                </c:pt>
                <c:pt idx="23">
                  <c:v>6.3774956249999836E-3</c:v>
                </c:pt>
                <c:pt idx="24">
                  <c:v>-1.5762306250000028E-3</c:v>
                </c:pt>
                <c:pt idx="25">
                  <c:v>-1.5683318750000011E-3</c:v>
                </c:pt>
                <c:pt idx="26">
                  <c:v>-1.5604331250000016E-3</c:v>
                </c:pt>
                <c:pt idx="27">
                  <c:v>-1.5525343750000024E-3</c:v>
                </c:pt>
                <c:pt idx="28">
                  <c:v>-1.5446356249999944E-3</c:v>
                </c:pt>
                <c:pt idx="29">
                  <c:v>-1.5367368750000036E-3</c:v>
                </c:pt>
                <c:pt idx="30">
                  <c:v>6.4327868750000041E-3</c:v>
                </c:pt>
                <c:pt idx="31">
                  <c:v>6.4406856250000038E-3</c:v>
                </c:pt>
                <c:pt idx="32">
                  <c:v>-1.5130406250000031E-3</c:v>
                </c:pt>
                <c:pt idx="33">
                  <c:v>-1.5051418750000015E-3</c:v>
                </c:pt>
                <c:pt idx="34">
                  <c:v>-1.4972431249999937E-3</c:v>
                </c:pt>
                <c:pt idx="35">
                  <c:v>-1.4893443750000027E-3</c:v>
                </c:pt>
                <c:pt idx="36">
                  <c:v>-1.481445625000001E-3</c:v>
                </c:pt>
                <c:pt idx="37">
                  <c:v>-1.4735468750000015E-3</c:v>
                </c:pt>
                <c:pt idx="38">
                  <c:v>-1.4656481250000021E-3</c:v>
                </c:pt>
                <c:pt idx="39">
                  <c:v>-1.4577493750000028E-3</c:v>
                </c:pt>
                <c:pt idx="40">
                  <c:v>-1.4498506249999953E-3</c:v>
                </c:pt>
                <c:pt idx="41">
                  <c:v>-1.4419518750000016E-3</c:v>
                </c:pt>
                <c:pt idx="42">
                  <c:v>6.5275718750000059E-3</c:v>
                </c:pt>
                <c:pt idx="43">
                  <c:v>6.5354706250000056E-3</c:v>
                </c:pt>
                <c:pt idx="44">
                  <c:v>-1.4182556250000012E-3</c:v>
                </c:pt>
                <c:pt idx="45">
                  <c:v>-1.4103568750000019E-3</c:v>
                </c:pt>
                <c:pt idx="46">
                  <c:v>-1.4024581249999946E-3</c:v>
                </c:pt>
                <c:pt idx="47">
                  <c:v>-1.3945593750000031E-3</c:v>
                </c:pt>
                <c:pt idx="48">
                  <c:v>-1.3866606250000036E-3</c:v>
                </c:pt>
                <c:pt idx="49">
                  <c:v>-1.378761875000002E-3</c:v>
                </c:pt>
                <c:pt idx="50">
                  <c:v>-1.3708631250000027E-3</c:v>
                </c:pt>
                <c:pt idx="51">
                  <c:v>-1.3629643750000032E-3</c:v>
                </c:pt>
                <c:pt idx="52">
                  <c:v>-1.3550656250000015E-3</c:v>
                </c:pt>
                <c:pt idx="53">
                  <c:v>-1.3471668750000023E-3</c:v>
                </c:pt>
                <c:pt idx="54">
                  <c:v>6.6223568750000007E-3</c:v>
                </c:pt>
                <c:pt idx="55">
                  <c:v>6.630255625000003E-3</c:v>
                </c:pt>
                <c:pt idx="56">
                  <c:v>-1.3234706249999871E-3</c:v>
                </c:pt>
                <c:pt idx="57">
                  <c:v>6.6460531250000015E-3</c:v>
                </c:pt>
                <c:pt idx="58">
                  <c:v>6.6539518750000004E-3</c:v>
                </c:pt>
                <c:pt idx="59">
                  <c:v>-1.2997743750000036E-3</c:v>
                </c:pt>
                <c:pt idx="60">
                  <c:v>-1.2918756250000019E-3</c:v>
                </c:pt>
                <c:pt idx="61">
                  <c:v>-1.2839768750000024E-3</c:v>
                </c:pt>
                <c:pt idx="62">
                  <c:v>-1.2760781250000031E-3</c:v>
                </c:pt>
                <c:pt idx="63">
                  <c:v>6.6934456250000024E-3</c:v>
                </c:pt>
                <c:pt idx="64">
                  <c:v>6.7013443750000012E-3</c:v>
                </c:pt>
                <c:pt idx="65">
                  <c:v>-1.2523818750000027E-3</c:v>
                </c:pt>
                <c:pt idx="66">
                  <c:v>6.7171418750000024E-3</c:v>
                </c:pt>
                <c:pt idx="67">
                  <c:v>6.7250406250000021E-3</c:v>
                </c:pt>
                <c:pt idx="68">
                  <c:v>-1.2286856249999886E-3</c:v>
                </c:pt>
                <c:pt idx="69">
                  <c:v>-1.2207868750000028E-3</c:v>
                </c:pt>
                <c:pt idx="70">
                  <c:v>-1.2128881250000035E-3</c:v>
                </c:pt>
                <c:pt idx="71">
                  <c:v>6.7566356250000044E-3</c:v>
                </c:pt>
                <c:pt idx="72">
                  <c:v>6.7645343750000033E-3</c:v>
                </c:pt>
                <c:pt idx="73">
                  <c:v>-1.189191875000003E-3</c:v>
                </c:pt>
                <c:pt idx="74">
                  <c:v>-1.1812931250000014E-3</c:v>
                </c:pt>
                <c:pt idx="75">
                  <c:v>-1.1733943750000019E-3</c:v>
                </c:pt>
                <c:pt idx="76">
                  <c:v>-1.1654956250000026E-3</c:v>
                </c:pt>
                <c:pt idx="77">
                  <c:v>-9.1192218750000085E-3</c:v>
                </c:pt>
                <c:pt idx="78">
                  <c:v>-1.1496981250000036E-3</c:v>
                </c:pt>
                <c:pt idx="79">
                  <c:v>6.8198256250000039E-3</c:v>
                </c:pt>
                <c:pt idx="80">
                  <c:v>-1.1339006250000027E-3</c:v>
                </c:pt>
                <c:pt idx="81">
                  <c:v>-1.1260018749999908E-3</c:v>
                </c:pt>
                <c:pt idx="82">
                  <c:v>-1.1181031250000017E-3</c:v>
                </c:pt>
                <c:pt idx="83">
                  <c:v>-1.1102043750000022E-3</c:v>
                </c:pt>
                <c:pt idx="84">
                  <c:v>6.8593193750000033E-3</c:v>
                </c:pt>
                <c:pt idx="85">
                  <c:v>-1.0944068750000035E-3</c:v>
                </c:pt>
                <c:pt idx="86">
                  <c:v>-9.0481331250000102E-3</c:v>
                </c:pt>
                <c:pt idx="87">
                  <c:v>-1.0786093750000023E-3</c:v>
                </c:pt>
                <c:pt idx="88">
                  <c:v>-1.0707106250000009E-3</c:v>
                </c:pt>
                <c:pt idx="89">
                  <c:v>-1.0628118750000014E-3</c:v>
                </c:pt>
                <c:pt idx="90">
                  <c:v>-1.0549131250000019E-3</c:v>
                </c:pt>
                <c:pt idx="91">
                  <c:v>-1.0470143750000026E-3</c:v>
                </c:pt>
                <c:pt idx="92">
                  <c:v>-1.0391156250000031E-3</c:v>
                </c:pt>
                <c:pt idx="93">
                  <c:v>-1.0312168749999902E-3</c:v>
                </c:pt>
                <c:pt idx="94">
                  <c:v>-1.0233181250000022E-3</c:v>
                </c:pt>
                <c:pt idx="95">
                  <c:v>-1.0154193750000027E-3</c:v>
                </c:pt>
                <c:pt idx="96">
                  <c:v>-1.007520625000001E-3</c:v>
                </c:pt>
                <c:pt idx="97">
                  <c:v>-9.9962187500000172E-4</c:v>
                </c:pt>
                <c:pt idx="98">
                  <c:v>6.9699018750000018E-3</c:v>
                </c:pt>
                <c:pt idx="99">
                  <c:v>6.9778006250000033E-3</c:v>
                </c:pt>
                <c:pt idx="100">
                  <c:v>-9.7592562500000118E-4</c:v>
                </c:pt>
                <c:pt idx="101">
                  <c:v>6.9935981250000018E-3</c:v>
                </c:pt>
                <c:pt idx="102">
                  <c:v>7.0014968750000016E-3</c:v>
                </c:pt>
                <c:pt idx="103">
                  <c:v>-9.5222937500000302E-4</c:v>
                </c:pt>
                <c:pt idx="104">
                  <c:v>7.0172943750000027E-3</c:v>
                </c:pt>
                <c:pt idx="105">
                  <c:v>7.0251931250000016E-3</c:v>
                </c:pt>
                <c:pt idx="106">
                  <c:v>-9.2853312500000259E-4</c:v>
                </c:pt>
                <c:pt idx="107">
                  <c:v>-9.2063437500000092E-4</c:v>
                </c:pt>
                <c:pt idx="108">
                  <c:v>-9.1273562500000154E-4</c:v>
                </c:pt>
                <c:pt idx="109">
                  <c:v>-9.0483687500000215E-4</c:v>
                </c:pt>
                <c:pt idx="110">
                  <c:v>-8.9693812500000049E-4</c:v>
                </c:pt>
                <c:pt idx="111">
                  <c:v>-8.890393750000011E-4</c:v>
                </c:pt>
                <c:pt idx="112">
                  <c:v>-8.8114062499998209E-4</c:v>
                </c:pt>
                <c:pt idx="113">
                  <c:v>-8.7324187500000233E-4</c:v>
                </c:pt>
                <c:pt idx="114">
                  <c:v>7.096281875000005E-3</c:v>
                </c:pt>
                <c:pt idx="115">
                  <c:v>7.1041806250000065E-3</c:v>
                </c:pt>
                <c:pt idx="116">
                  <c:v>-8.4954562500000178E-4</c:v>
                </c:pt>
                <c:pt idx="117">
                  <c:v>-8.416468750000024E-4</c:v>
                </c:pt>
                <c:pt idx="118">
                  <c:v>-8.3374812500000084E-4</c:v>
                </c:pt>
                <c:pt idx="119">
                  <c:v>-8.2584937500000135E-4</c:v>
                </c:pt>
                <c:pt idx="120">
                  <c:v>-8.1795062500000196E-4</c:v>
                </c:pt>
                <c:pt idx="121">
                  <c:v>-8.1005187500000041E-4</c:v>
                </c:pt>
                <c:pt idx="122">
                  <c:v>-8.0215312500000091E-4</c:v>
                </c:pt>
                <c:pt idx="123">
                  <c:v>-8.7558793750000079E-3</c:v>
                </c:pt>
                <c:pt idx="124">
                  <c:v>-8.747980625000009E-3</c:v>
                </c:pt>
                <c:pt idx="125">
                  <c:v>-7.7845687500000275E-4</c:v>
                </c:pt>
                <c:pt idx="126">
                  <c:v>-7.7055812500000109E-4</c:v>
                </c:pt>
                <c:pt idx="127">
                  <c:v>7.1989656250000065E-3</c:v>
                </c:pt>
                <c:pt idx="128">
                  <c:v>7.2068643750000062E-3</c:v>
                </c:pt>
                <c:pt idx="129">
                  <c:v>-7.4686187500000065E-4</c:v>
                </c:pt>
                <c:pt idx="130">
                  <c:v>7.2226618750000065E-3</c:v>
                </c:pt>
                <c:pt idx="131">
                  <c:v>-7.310643750000008E-4</c:v>
                </c:pt>
                <c:pt idx="132">
                  <c:v>-8.6847906250000096E-3</c:v>
                </c:pt>
                <c:pt idx="133">
                  <c:v>7.2463581250000048E-3</c:v>
                </c:pt>
                <c:pt idx="134">
                  <c:v>7.2542568750000071E-3</c:v>
                </c:pt>
                <c:pt idx="135">
                  <c:v>-6.9946937500000206E-4</c:v>
                </c:pt>
                <c:pt idx="136">
                  <c:v>-6.9157062500000257E-4</c:v>
                </c:pt>
                <c:pt idx="137">
                  <c:v>-6.8367187499998583E-4</c:v>
                </c:pt>
                <c:pt idx="138">
                  <c:v>-6.7577312500000162E-4</c:v>
                </c:pt>
                <c:pt idx="139">
                  <c:v>-8.629499375000009E-3</c:v>
                </c:pt>
                <c:pt idx="140">
                  <c:v>-8.6216006250000067E-3</c:v>
                </c:pt>
                <c:pt idx="141">
                  <c:v>-6.5207687500000119E-4</c:v>
                </c:pt>
                <c:pt idx="142">
                  <c:v>-6.4417812500000169E-4</c:v>
                </c:pt>
                <c:pt idx="143">
                  <c:v>-6.3627937500000231E-4</c:v>
                </c:pt>
                <c:pt idx="144">
                  <c:v>7.3332443750000033E-3</c:v>
                </c:pt>
                <c:pt idx="145">
                  <c:v>7.3411431250000048E-3</c:v>
                </c:pt>
                <c:pt idx="146">
                  <c:v>-6.1258312500000187E-4</c:v>
                </c:pt>
                <c:pt idx="147">
                  <c:v>7.3569406250000033E-3</c:v>
                </c:pt>
                <c:pt idx="148">
                  <c:v>7.3648393750000048E-3</c:v>
                </c:pt>
                <c:pt idx="149">
                  <c:v>-5.8888687500000144E-4</c:v>
                </c:pt>
                <c:pt idx="150">
                  <c:v>-5.8098812500000205E-4</c:v>
                </c:pt>
                <c:pt idx="151">
                  <c:v>-5.7308937500000039E-4</c:v>
                </c:pt>
                <c:pt idx="152">
                  <c:v>-5.65190625000001E-4</c:v>
                </c:pt>
                <c:pt idx="153">
                  <c:v>-5.5729187500000161E-4</c:v>
                </c:pt>
                <c:pt idx="154">
                  <c:v>-5.4939312500000223E-4</c:v>
                </c:pt>
                <c:pt idx="155">
                  <c:v>-5.4149437500000273E-4</c:v>
                </c:pt>
                <c:pt idx="156">
                  <c:v>-5.3359562500000118E-4</c:v>
                </c:pt>
                <c:pt idx="157">
                  <c:v>-5.2569687500000179E-4</c:v>
                </c:pt>
                <c:pt idx="158">
                  <c:v>-5.177981250000023E-4</c:v>
                </c:pt>
                <c:pt idx="159">
                  <c:v>-5.0989937500000074E-4</c:v>
                </c:pt>
                <c:pt idx="160">
                  <c:v>-5.0200062500000136E-4</c:v>
                </c:pt>
                <c:pt idx="161">
                  <c:v>-4.9410187500000186E-4</c:v>
                </c:pt>
                <c:pt idx="162">
                  <c:v>-4.8620312499998946E-4</c:v>
                </c:pt>
                <c:pt idx="163">
                  <c:v>-4.7830437500000087E-4</c:v>
                </c:pt>
                <c:pt idx="164">
                  <c:v>-4.7040562500000148E-4</c:v>
                </c:pt>
                <c:pt idx="165">
                  <c:v>-4.6250687500000204E-4</c:v>
                </c:pt>
                <c:pt idx="166">
                  <c:v>-4.5460812500000265E-4</c:v>
                </c:pt>
                <c:pt idx="167">
                  <c:v>-4.4670937500000104E-4</c:v>
                </c:pt>
                <c:pt idx="168">
                  <c:v>-4.388106250000016E-4</c:v>
                </c:pt>
                <c:pt idx="169">
                  <c:v>-4.3091187500000222E-4</c:v>
                </c:pt>
                <c:pt idx="170">
                  <c:v>-4.2301312500000061E-4</c:v>
                </c:pt>
                <c:pt idx="171">
                  <c:v>-4.1511437500000117E-4</c:v>
                </c:pt>
                <c:pt idx="172">
                  <c:v>-4.0721562500000178E-4</c:v>
                </c:pt>
                <c:pt idx="173">
                  <c:v>-3.9931687500000017E-4</c:v>
                </c:pt>
                <c:pt idx="174">
                  <c:v>7.5702068750000077E-3</c:v>
                </c:pt>
                <c:pt idx="175">
                  <c:v>7.5781056250000065E-3</c:v>
                </c:pt>
                <c:pt idx="176">
                  <c:v>-3.7562062500000191E-4</c:v>
                </c:pt>
                <c:pt idx="177">
                  <c:v>7.5939031250000059E-3</c:v>
                </c:pt>
                <c:pt idx="178">
                  <c:v>7.6018018750000074E-3</c:v>
                </c:pt>
                <c:pt idx="179">
                  <c:v>-3.5192437500000147E-4</c:v>
                </c:pt>
                <c:pt idx="180">
                  <c:v>7.6175993750000016E-3</c:v>
                </c:pt>
                <c:pt idx="181">
                  <c:v>7.6254981250000031E-3</c:v>
                </c:pt>
                <c:pt idx="182">
                  <c:v>-3.2822812500000103E-4</c:v>
                </c:pt>
                <c:pt idx="183">
                  <c:v>7.6412956250000025E-3</c:v>
                </c:pt>
                <c:pt idx="184">
                  <c:v>7.6491943750000039E-3</c:v>
                </c:pt>
                <c:pt idx="185">
                  <c:v>-3.045318750000006E-4</c:v>
                </c:pt>
                <c:pt idx="186">
                  <c:v>-2.9663312500000121E-4</c:v>
                </c:pt>
                <c:pt idx="187">
                  <c:v>-2.8873437499999537E-4</c:v>
                </c:pt>
                <c:pt idx="188">
                  <c:v>-2.8083562500000239E-4</c:v>
                </c:pt>
                <c:pt idx="189">
                  <c:v>-2.7293687500000078E-4</c:v>
                </c:pt>
                <c:pt idx="190">
                  <c:v>7.6965868750000065E-3</c:v>
                </c:pt>
                <c:pt idx="191">
                  <c:v>7.7044856250000062E-3</c:v>
                </c:pt>
                <c:pt idx="192">
                  <c:v>7.7123843750000034E-3</c:v>
                </c:pt>
                <c:pt idx="193">
                  <c:v>1.5681908125000012E-2</c:v>
                </c:pt>
                <c:pt idx="194">
                  <c:v>1.5689806875000014E-2</c:v>
                </c:pt>
                <c:pt idx="195">
                  <c:v>1.5697705625000009E-2</c:v>
                </c:pt>
                <c:pt idx="196">
                  <c:v>1.5705604375000012E-2</c:v>
                </c:pt>
                <c:pt idx="197">
                  <c:v>7.7518781250000071E-3</c:v>
                </c:pt>
                <c:pt idx="198">
                  <c:v>7.7597768750000042E-3</c:v>
                </c:pt>
                <c:pt idx="199">
                  <c:v>1.5729300625000012E-2</c:v>
                </c:pt>
                <c:pt idx="200">
                  <c:v>7.7755743749998345E-3</c:v>
                </c:pt>
                <c:pt idx="201">
                  <c:v>7.7834731250001777E-3</c:v>
                </c:pt>
                <c:pt idx="202">
                  <c:v>1.5752996874999658E-2</c:v>
                </c:pt>
                <c:pt idx="203">
                  <c:v>7.7992706250001763E-3</c:v>
                </c:pt>
                <c:pt idx="204">
                  <c:v>-1.5445562499999735E-4</c:v>
                </c:pt>
                <c:pt idx="205">
                  <c:v>-8.1081818750001877E-3</c:v>
                </c:pt>
                <c:pt idx="206">
                  <c:v>-2.402353312499949E-2</c:v>
                </c:pt>
                <c:pt idx="207">
                  <c:v>-3.993888437500092E-2</c:v>
                </c:pt>
                <c:pt idx="208">
                  <c:v>-2.4007735624999488E-2</c:v>
                </c:pt>
                <c:pt idx="209">
                  <c:v>-8.0765868750001871E-3</c:v>
                </c:pt>
                <c:pt idx="210">
                  <c:v>-2.3991938124999491E-2</c:v>
                </c:pt>
                <c:pt idx="211">
                  <c:v>-2.3984039375000557E-2</c:v>
                </c:pt>
                <c:pt idx="212">
                  <c:v>7.8703593749998302E-3</c:v>
                </c:pt>
                <c:pt idx="213">
                  <c:v>3.1763133125000731E-2</c:v>
                </c:pt>
                <c:pt idx="214">
                  <c:v>1.5847781874999661E-2</c:v>
                </c:pt>
                <c:pt idx="215">
                  <c:v>1.5855680625000364E-2</c:v>
                </c:pt>
                <c:pt idx="216">
                  <c:v>2.3825204374999489E-2</c:v>
                </c:pt>
                <c:pt idx="217">
                  <c:v>2.3833103125000546E-2</c:v>
                </c:pt>
                <c:pt idx="218">
                  <c:v>2.3841001874999487E-2</c:v>
                </c:pt>
                <c:pt idx="219">
                  <c:v>3.1810650625000735E-2</c:v>
                </c:pt>
                <c:pt idx="220">
                  <c:v>3.9780174374999151E-2</c:v>
                </c:pt>
                <c:pt idx="221">
                  <c:v>4.7749698125001107E-2</c:v>
                </c:pt>
                <c:pt idx="222">
                  <c:v>5.5719346874998819E-2</c:v>
                </c:pt>
                <c:pt idx="223">
                  <c:v>7.165049562500167E-2</c:v>
                </c:pt>
                <c:pt idx="224">
                  <c:v>3.1588269374999332E-2</c:v>
                </c:pt>
                <c:pt idx="225">
                  <c:v>9.528929312499794E-2</c:v>
                </c:pt>
                <c:pt idx="226">
                  <c:v>0.26275344187500604</c:v>
                </c:pt>
                <c:pt idx="227">
                  <c:v>0.35830096562499242</c:v>
                </c:pt>
                <c:pt idx="228">
                  <c:v>0.49365686437501144</c:v>
                </c:pt>
                <c:pt idx="229">
                  <c:v>0.6767825131249855</c:v>
                </c:pt>
                <c:pt idx="230">
                  <c:v>0.80417653687501867</c:v>
                </c:pt>
                <c:pt idx="231">
                  <c:v>0.8201076856249826</c:v>
                </c:pt>
                <c:pt idx="232">
                  <c:v>0.80419233437501858</c:v>
                </c:pt>
                <c:pt idx="233">
                  <c:v>0.78827698312498307</c:v>
                </c:pt>
                <c:pt idx="234">
                  <c:v>0.78828488187501822</c:v>
                </c:pt>
                <c:pt idx="235">
                  <c:v>0.80421603062498281</c:v>
                </c:pt>
                <c:pt idx="236">
                  <c:v>0.81218555437501871</c:v>
                </c:pt>
                <c:pt idx="237">
                  <c:v>0.80423182812498284</c:v>
                </c:pt>
                <c:pt idx="238">
                  <c:v>0.79627810187501824</c:v>
                </c:pt>
                <c:pt idx="239">
                  <c:v>0.81220925062498273</c:v>
                </c:pt>
                <c:pt idx="240">
                  <c:v>0.82017877437501896</c:v>
                </c:pt>
                <c:pt idx="241">
                  <c:v>0.8201866731249825</c:v>
                </c:pt>
                <c:pt idx="242">
                  <c:v>0.82815619687501918</c:v>
                </c:pt>
                <c:pt idx="243">
                  <c:v>0.8281640956249825</c:v>
                </c:pt>
                <c:pt idx="244">
                  <c:v>0.82817199437501909</c:v>
                </c:pt>
                <c:pt idx="245">
                  <c:v>0.82021826812498244</c:v>
                </c:pt>
                <c:pt idx="246">
                  <c:v>0.81226454187501873</c:v>
                </c:pt>
                <c:pt idx="247">
                  <c:v>0.81227244062498272</c:v>
                </c:pt>
                <c:pt idx="248">
                  <c:v>0.81228033937501876</c:v>
                </c:pt>
                <c:pt idx="249">
                  <c:v>0.80432661312498288</c:v>
                </c:pt>
                <c:pt idx="250">
                  <c:v>0.80433451187498284</c:v>
                </c:pt>
                <c:pt idx="251">
                  <c:v>0.81230403562501874</c:v>
                </c:pt>
                <c:pt idx="252">
                  <c:v>0.81231193437498261</c:v>
                </c:pt>
                <c:pt idx="253">
                  <c:v>0.82028145812501896</c:v>
                </c:pt>
                <c:pt idx="254">
                  <c:v>0.8202893568749825</c:v>
                </c:pt>
                <c:pt idx="255">
                  <c:v>0.81233563062501868</c:v>
                </c:pt>
                <c:pt idx="256">
                  <c:v>0.81234352937498278</c:v>
                </c:pt>
                <c:pt idx="257">
                  <c:v>0.8203130531250189</c:v>
                </c:pt>
                <c:pt idx="258">
                  <c:v>0.82032095187498255</c:v>
                </c:pt>
                <c:pt idx="259">
                  <c:v>0.81236722562501884</c:v>
                </c:pt>
                <c:pt idx="260">
                  <c:v>0.81237512437498272</c:v>
                </c:pt>
                <c:pt idx="261">
                  <c:v>0.80442139812501856</c:v>
                </c:pt>
                <c:pt idx="262">
                  <c:v>0.80442929687498288</c:v>
                </c:pt>
                <c:pt idx="263">
                  <c:v>0.81239882062501878</c:v>
                </c:pt>
                <c:pt idx="264">
                  <c:v>0.80444509437498291</c:v>
                </c:pt>
                <c:pt idx="265">
                  <c:v>0.8044529931250185</c:v>
                </c:pt>
                <c:pt idx="266">
                  <c:v>0.81242251687498268</c:v>
                </c:pt>
                <c:pt idx="267">
                  <c:v>0.80446879062501864</c:v>
                </c:pt>
                <c:pt idx="268">
                  <c:v>0.79651506437498287</c:v>
                </c:pt>
                <c:pt idx="269">
                  <c:v>0.79652296312501836</c:v>
                </c:pt>
                <c:pt idx="270">
                  <c:v>0.80449248687498287</c:v>
                </c:pt>
                <c:pt idx="271">
                  <c:v>0.80450038562501858</c:v>
                </c:pt>
                <c:pt idx="272">
                  <c:v>0.8045082843749829</c:v>
                </c:pt>
                <c:pt idx="273">
                  <c:v>0.8045161831250186</c:v>
                </c:pt>
                <c:pt idx="274">
                  <c:v>0.80452408187498281</c:v>
                </c:pt>
                <c:pt idx="275">
                  <c:v>0.80453198062498288</c:v>
                </c:pt>
                <c:pt idx="276">
                  <c:v>0.80453987937501859</c:v>
                </c:pt>
                <c:pt idx="277">
                  <c:v>0.81250940312498277</c:v>
                </c:pt>
                <c:pt idx="278">
                  <c:v>0.80455567687501861</c:v>
                </c:pt>
                <c:pt idx="279">
                  <c:v>0.79660195062498307</c:v>
                </c:pt>
                <c:pt idx="280">
                  <c:v>0.79660984937501833</c:v>
                </c:pt>
                <c:pt idx="281">
                  <c:v>0.79661774812498298</c:v>
                </c:pt>
                <c:pt idx="282">
                  <c:v>0.79662564687501847</c:v>
                </c:pt>
                <c:pt idx="283">
                  <c:v>0.7966335456249829</c:v>
                </c:pt>
                <c:pt idx="284">
                  <c:v>0.79664144437501838</c:v>
                </c:pt>
                <c:pt idx="285">
                  <c:v>0.79664934312498314</c:v>
                </c:pt>
                <c:pt idx="286">
                  <c:v>0.7966572418750183</c:v>
                </c:pt>
                <c:pt idx="287">
                  <c:v>0.79666514062498306</c:v>
                </c:pt>
                <c:pt idx="288">
                  <c:v>0.79667303937501843</c:v>
                </c:pt>
                <c:pt idx="289">
                  <c:v>0.79668093812498286</c:v>
                </c:pt>
                <c:pt idx="290">
                  <c:v>0.79668883687501835</c:v>
                </c:pt>
                <c:pt idx="291">
                  <c:v>0.79669673562498311</c:v>
                </c:pt>
                <c:pt idx="292">
                  <c:v>0.79670463437501826</c:v>
                </c:pt>
                <c:pt idx="293">
                  <c:v>0.78875090812498305</c:v>
                </c:pt>
                <c:pt idx="294">
                  <c:v>0.7887588068750182</c:v>
                </c:pt>
                <c:pt idx="295">
                  <c:v>0.79672833062498294</c:v>
                </c:pt>
                <c:pt idx="296">
                  <c:v>0.79673622937501842</c:v>
                </c:pt>
                <c:pt idx="297">
                  <c:v>0.78878250312498321</c:v>
                </c:pt>
                <c:pt idx="298">
                  <c:v>0.78082877687501806</c:v>
                </c:pt>
                <c:pt idx="299">
                  <c:v>0.78083667562498338</c:v>
                </c:pt>
                <c:pt idx="300">
                  <c:v>0.78084457437498322</c:v>
                </c:pt>
                <c:pt idx="301">
                  <c:v>0.78881409812501813</c:v>
                </c:pt>
                <c:pt idx="302">
                  <c:v>0.79678362187498297</c:v>
                </c:pt>
                <c:pt idx="303">
                  <c:v>0.79679152062501846</c:v>
                </c:pt>
                <c:pt idx="304">
                  <c:v>0.79679941937498289</c:v>
                </c:pt>
                <c:pt idx="305">
                  <c:v>0.79680731812501837</c:v>
                </c:pt>
                <c:pt idx="306">
                  <c:v>0.79681521687498313</c:v>
                </c:pt>
                <c:pt idx="307">
                  <c:v>0.7888614906250182</c:v>
                </c:pt>
                <c:pt idx="308">
                  <c:v>0.78886938937498308</c:v>
                </c:pt>
                <c:pt idx="309">
                  <c:v>0.79683891312501853</c:v>
                </c:pt>
                <c:pt idx="310">
                  <c:v>0.7888851868749831</c:v>
                </c:pt>
                <c:pt idx="311">
                  <c:v>0.77296983562501786</c:v>
                </c:pt>
                <c:pt idx="312">
                  <c:v>0.76501610937498377</c:v>
                </c:pt>
                <c:pt idx="313">
                  <c:v>0.75706238312501739</c:v>
                </c:pt>
                <c:pt idx="314">
                  <c:v>0.75707028187498371</c:v>
                </c:pt>
                <c:pt idx="315">
                  <c:v>0.7730014306250178</c:v>
                </c:pt>
                <c:pt idx="316">
                  <c:v>0.77300932937498346</c:v>
                </c:pt>
                <c:pt idx="317">
                  <c:v>0.77301722812501783</c:v>
                </c:pt>
                <c:pt idx="318">
                  <c:v>0.7889483768749832</c:v>
                </c:pt>
                <c:pt idx="319">
                  <c:v>0.78895627562501813</c:v>
                </c:pt>
                <c:pt idx="320">
                  <c:v>0.78896417437498312</c:v>
                </c:pt>
                <c:pt idx="321">
                  <c:v>0.79693369812501846</c:v>
                </c:pt>
                <c:pt idx="322">
                  <c:v>0.78897997187498314</c:v>
                </c:pt>
                <c:pt idx="323">
                  <c:v>0.78102624562501799</c:v>
                </c:pt>
                <c:pt idx="324">
                  <c:v>0.78103414437498331</c:v>
                </c:pt>
                <c:pt idx="325">
                  <c:v>0.78104204312498338</c:v>
                </c:pt>
                <c:pt idx="326">
                  <c:v>0.78104994187501797</c:v>
                </c:pt>
                <c:pt idx="327">
                  <c:v>0.78105784062498329</c:v>
                </c:pt>
                <c:pt idx="328">
                  <c:v>0.7651424893750175</c:v>
                </c:pt>
                <c:pt idx="329">
                  <c:v>0.75718876312498373</c:v>
                </c:pt>
                <c:pt idx="330">
                  <c:v>0.76515828687501775</c:v>
                </c:pt>
                <c:pt idx="331">
                  <c:v>0.77312781062498348</c:v>
                </c:pt>
                <c:pt idx="332">
                  <c:v>0.78109733437501805</c:v>
                </c:pt>
                <c:pt idx="333">
                  <c:v>0.78110523312498326</c:v>
                </c:pt>
                <c:pt idx="334">
                  <c:v>0.78111313187501807</c:v>
                </c:pt>
                <c:pt idx="335">
                  <c:v>0.78112103062498328</c:v>
                </c:pt>
                <c:pt idx="336">
                  <c:v>0.78909055437501818</c:v>
                </c:pt>
                <c:pt idx="337">
                  <c:v>0.78909845312498317</c:v>
                </c:pt>
                <c:pt idx="338">
                  <c:v>0.78114472687501801</c:v>
                </c:pt>
                <c:pt idx="339">
                  <c:v>0.78115262562498322</c:v>
                </c:pt>
                <c:pt idx="340">
                  <c:v>0.78116052437501804</c:v>
                </c:pt>
                <c:pt idx="341">
                  <c:v>0.77320679812498361</c:v>
                </c:pt>
                <c:pt idx="342">
                  <c:v>0.76525307187501768</c:v>
                </c:pt>
                <c:pt idx="343">
                  <c:v>0.76526097062498355</c:v>
                </c:pt>
                <c:pt idx="344">
                  <c:v>0.7573072443750174</c:v>
                </c:pt>
                <c:pt idx="345">
                  <c:v>0.75731514312498383</c:v>
                </c:pt>
                <c:pt idx="346">
                  <c:v>0.76528466687501751</c:v>
                </c:pt>
                <c:pt idx="347">
                  <c:v>0.77325419062498357</c:v>
                </c:pt>
                <c:pt idx="348">
                  <c:v>0.77326208937501784</c:v>
                </c:pt>
                <c:pt idx="349">
                  <c:v>0.77326998812498349</c:v>
                </c:pt>
                <c:pt idx="350">
                  <c:v>0.78920113687498306</c:v>
                </c:pt>
                <c:pt idx="351">
                  <c:v>0.78920903562501821</c:v>
                </c:pt>
                <c:pt idx="352">
                  <c:v>0.78125530937498333</c:v>
                </c:pt>
                <c:pt idx="353">
                  <c:v>0.78126320812501804</c:v>
                </c:pt>
                <c:pt idx="354">
                  <c:v>0.7733094818749835</c:v>
                </c:pt>
                <c:pt idx="355">
                  <c:v>0.76535575562501756</c:v>
                </c:pt>
                <c:pt idx="356">
                  <c:v>0.75740202937498369</c:v>
                </c:pt>
                <c:pt idx="357">
                  <c:v>0.7494483031250172</c:v>
                </c:pt>
                <c:pt idx="358">
                  <c:v>0.74945620187498396</c:v>
                </c:pt>
                <c:pt idx="359">
                  <c:v>0.74946410062501723</c:v>
                </c:pt>
                <c:pt idx="360">
                  <c:v>0.74947199937498388</c:v>
                </c:pt>
                <c:pt idx="361">
                  <c:v>0.74947989812501725</c:v>
                </c:pt>
                <c:pt idx="362">
                  <c:v>0.7494877968749839</c:v>
                </c:pt>
                <c:pt idx="363">
                  <c:v>0.75745732062501747</c:v>
                </c:pt>
                <c:pt idx="364">
                  <c:v>0.77338846937498351</c:v>
                </c:pt>
                <c:pt idx="365">
                  <c:v>0.78135799312501797</c:v>
                </c:pt>
                <c:pt idx="366">
                  <c:v>0.78136589187498329</c:v>
                </c:pt>
                <c:pt idx="367">
                  <c:v>0.78137379062501811</c:v>
                </c:pt>
                <c:pt idx="368">
                  <c:v>0.77342006437498356</c:v>
                </c:pt>
                <c:pt idx="369">
                  <c:v>0.77342796312501783</c:v>
                </c:pt>
                <c:pt idx="370">
                  <c:v>0.78139748687498334</c:v>
                </c:pt>
                <c:pt idx="371">
                  <c:v>0.76548213562501766</c:v>
                </c:pt>
                <c:pt idx="372">
                  <c:v>0.74956678437498392</c:v>
                </c:pt>
                <c:pt idx="373">
                  <c:v>0.75753630812501738</c:v>
                </c:pt>
                <c:pt idx="374">
                  <c:v>0.75754420687498369</c:v>
                </c:pt>
                <c:pt idx="375">
                  <c:v>0.75755210562498387</c:v>
                </c:pt>
                <c:pt idx="376">
                  <c:v>0.76552162937501755</c:v>
                </c:pt>
                <c:pt idx="377">
                  <c:v>0.76552952812498365</c:v>
                </c:pt>
                <c:pt idx="378">
                  <c:v>0.77349905187501788</c:v>
                </c:pt>
                <c:pt idx="379">
                  <c:v>0.78943020062498315</c:v>
                </c:pt>
                <c:pt idx="380">
                  <c:v>0.78943809937501819</c:v>
                </c:pt>
                <c:pt idx="381">
                  <c:v>0.78148437312498331</c:v>
                </c:pt>
                <c:pt idx="382">
                  <c:v>0.78149227187501813</c:v>
                </c:pt>
                <c:pt idx="383">
                  <c:v>0.78150017062498334</c:v>
                </c:pt>
                <c:pt idx="384">
                  <c:v>0.77354644437501785</c:v>
                </c:pt>
                <c:pt idx="385">
                  <c:v>0.76559271812498353</c:v>
                </c:pt>
                <c:pt idx="386">
                  <c:v>0.76560061687501768</c:v>
                </c:pt>
                <c:pt idx="387">
                  <c:v>0.76560851562498378</c:v>
                </c:pt>
                <c:pt idx="388">
                  <c:v>0.7576547893750174</c:v>
                </c:pt>
                <c:pt idx="389">
                  <c:v>0.74970106312498397</c:v>
                </c:pt>
                <c:pt idx="390">
                  <c:v>0.74970896187501723</c:v>
                </c:pt>
                <c:pt idx="391">
                  <c:v>0.74971686062498399</c:v>
                </c:pt>
                <c:pt idx="392">
                  <c:v>0.74972475937501726</c:v>
                </c:pt>
                <c:pt idx="393">
                  <c:v>0.75769428312498377</c:v>
                </c:pt>
                <c:pt idx="394">
                  <c:v>0.75770218187501737</c:v>
                </c:pt>
                <c:pt idx="395">
                  <c:v>0.75771008062498368</c:v>
                </c:pt>
                <c:pt idx="396">
                  <c:v>0.7656796043750177</c:v>
                </c:pt>
                <c:pt idx="397">
                  <c:v>0.76568750312498357</c:v>
                </c:pt>
                <c:pt idx="398">
                  <c:v>0.76569540187501761</c:v>
                </c:pt>
                <c:pt idx="399">
                  <c:v>0.75774167562498385</c:v>
                </c:pt>
                <c:pt idx="400">
                  <c:v>0.74978794937498405</c:v>
                </c:pt>
                <c:pt idx="401">
                  <c:v>0.7497958481249839</c:v>
                </c:pt>
                <c:pt idx="402">
                  <c:v>0.74980374687505047</c:v>
                </c:pt>
                <c:pt idx="403">
                  <c:v>0.74981164562498404</c:v>
                </c:pt>
                <c:pt idx="404">
                  <c:v>0.74981954437498399</c:v>
                </c:pt>
                <c:pt idx="405">
                  <c:v>0.74982744312498395</c:v>
                </c:pt>
                <c:pt idx="406">
                  <c:v>0.74983534187505063</c:v>
                </c:pt>
                <c:pt idx="407">
                  <c:v>0.75780486562498373</c:v>
                </c:pt>
                <c:pt idx="408">
                  <c:v>0.75781276437498379</c:v>
                </c:pt>
                <c:pt idx="409">
                  <c:v>0.75782066312498375</c:v>
                </c:pt>
                <c:pt idx="410">
                  <c:v>0.76579018687505163</c:v>
                </c:pt>
                <c:pt idx="411">
                  <c:v>0.76579808562498375</c:v>
                </c:pt>
                <c:pt idx="412">
                  <c:v>0.76580598437498359</c:v>
                </c:pt>
                <c:pt idx="413">
                  <c:v>0.76581388312498366</c:v>
                </c:pt>
                <c:pt idx="414">
                  <c:v>0.75786015687505115</c:v>
                </c:pt>
                <c:pt idx="415">
                  <c:v>0.75786805562498372</c:v>
                </c:pt>
                <c:pt idx="416">
                  <c:v>0.76583757937498365</c:v>
                </c:pt>
                <c:pt idx="417">
                  <c:v>0.76584547812498371</c:v>
                </c:pt>
                <c:pt idx="418">
                  <c:v>0.75789175187505109</c:v>
                </c:pt>
                <c:pt idx="419">
                  <c:v>0.74993802562498391</c:v>
                </c:pt>
                <c:pt idx="420">
                  <c:v>0.74994592437498386</c:v>
                </c:pt>
                <c:pt idx="421">
                  <c:v>0.74995382312498404</c:v>
                </c:pt>
                <c:pt idx="422">
                  <c:v>0.74996172187505061</c:v>
                </c:pt>
                <c:pt idx="423">
                  <c:v>0.75793124562498382</c:v>
                </c:pt>
                <c:pt idx="424">
                  <c:v>0.76590076937498353</c:v>
                </c:pt>
                <c:pt idx="425">
                  <c:v>0.76590866812498359</c:v>
                </c:pt>
                <c:pt idx="426">
                  <c:v>0.76591656687498377</c:v>
                </c:pt>
                <c:pt idx="427">
                  <c:v>0.7738860906250522</c:v>
                </c:pt>
                <c:pt idx="428">
                  <c:v>0.77389398937498355</c:v>
                </c:pt>
                <c:pt idx="429">
                  <c:v>0.76594026312498376</c:v>
                </c:pt>
                <c:pt idx="430">
                  <c:v>0.76594816187498349</c:v>
                </c:pt>
                <c:pt idx="431">
                  <c:v>0.75799443562505109</c:v>
                </c:pt>
                <c:pt idx="432">
                  <c:v>0.7500407093749839</c:v>
                </c:pt>
                <c:pt idx="433">
                  <c:v>0.75004860812498397</c:v>
                </c:pt>
                <c:pt idx="434">
                  <c:v>0.74209488187498418</c:v>
                </c:pt>
                <c:pt idx="435">
                  <c:v>0.7421027806250502</c:v>
                </c:pt>
                <c:pt idx="436">
                  <c:v>0.75007230437498396</c:v>
                </c:pt>
                <c:pt idx="437">
                  <c:v>0.75008020312498391</c:v>
                </c:pt>
                <c:pt idx="438">
                  <c:v>0.75008810187498387</c:v>
                </c:pt>
                <c:pt idx="439">
                  <c:v>0.75009600062505066</c:v>
                </c:pt>
                <c:pt idx="440">
                  <c:v>0.75010389937498401</c:v>
                </c:pt>
                <c:pt idx="441">
                  <c:v>0.75011179812498385</c:v>
                </c:pt>
                <c:pt idx="442">
                  <c:v>0.75011969687498403</c:v>
                </c:pt>
                <c:pt idx="443">
                  <c:v>0.7501275956250506</c:v>
                </c:pt>
                <c:pt idx="444">
                  <c:v>0.75013549437498395</c:v>
                </c:pt>
                <c:pt idx="445">
                  <c:v>0.75014339312498401</c:v>
                </c:pt>
                <c:pt idx="446">
                  <c:v>0.75015129187498397</c:v>
                </c:pt>
                <c:pt idx="447">
                  <c:v>0.75015919062505054</c:v>
                </c:pt>
                <c:pt idx="448">
                  <c:v>0.74220546437498414</c:v>
                </c:pt>
                <c:pt idx="449">
                  <c:v>0.7422133631249842</c:v>
                </c:pt>
                <c:pt idx="450">
                  <c:v>0.75018288687498391</c:v>
                </c:pt>
                <c:pt idx="451">
                  <c:v>0.74222916062498412</c:v>
                </c:pt>
                <c:pt idx="452">
                  <c:v>0.74223705937505013</c:v>
                </c:pt>
                <c:pt idx="453">
                  <c:v>0.75020658312498389</c:v>
                </c:pt>
                <c:pt idx="454">
                  <c:v>0.75817610687498382</c:v>
                </c:pt>
                <c:pt idx="455">
                  <c:v>0.76614563062498364</c:v>
                </c:pt>
                <c:pt idx="456">
                  <c:v>0.76615352937505177</c:v>
                </c:pt>
                <c:pt idx="457">
                  <c:v>0.76616142812498356</c:v>
                </c:pt>
                <c:pt idx="458">
                  <c:v>0.76616932687498362</c:v>
                </c:pt>
                <c:pt idx="459">
                  <c:v>0.75821560062498383</c:v>
                </c:pt>
                <c:pt idx="460">
                  <c:v>0.75026187437505065</c:v>
                </c:pt>
                <c:pt idx="461">
                  <c:v>0.750269773124984</c:v>
                </c:pt>
                <c:pt idx="462">
                  <c:v>0.75027767187498395</c:v>
                </c:pt>
                <c:pt idx="463">
                  <c:v>0.75028557062498402</c:v>
                </c:pt>
                <c:pt idx="464">
                  <c:v>0.75029346937505059</c:v>
                </c:pt>
                <c:pt idx="465">
                  <c:v>0.75030136812498394</c:v>
                </c:pt>
                <c:pt idx="466">
                  <c:v>0.750309266874984</c:v>
                </c:pt>
                <c:pt idx="467">
                  <c:v>0.75031716562498396</c:v>
                </c:pt>
                <c:pt idx="468">
                  <c:v>0.75828668937505117</c:v>
                </c:pt>
                <c:pt idx="469">
                  <c:v>0.76625621312498349</c:v>
                </c:pt>
                <c:pt idx="470">
                  <c:v>0.76626411187498367</c:v>
                </c:pt>
                <c:pt idx="471">
                  <c:v>0.76627201062498373</c:v>
                </c:pt>
                <c:pt idx="472">
                  <c:v>0.76627990937505164</c:v>
                </c:pt>
                <c:pt idx="473">
                  <c:v>0.76628780812498365</c:v>
                </c:pt>
                <c:pt idx="474">
                  <c:v>0.75833408187498386</c:v>
                </c:pt>
                <c:pt idx="475">
                  <c:v>0.75038035562498395</c:v>
                </c:pt>
                <c:pt idx="476">
                  <c:v>0.75038825437498391</c:v>
                </c:pt>
                <c:pt idx="477">
                  <c:v>0.75039615312505059</c:v>
                </c:pt>
                <c:pt idx="478">
                  <c:v>0.75040405187498405</c:v>
                </c:pt>
                <c:pt idx="479">
                  <c:v>0.74245032562498414</c:v>
                </c:pt>
                <c:pt idx="480">
                  <c:v>0.74245822437498432</c:v>
                </c:pt>
                <c:pt idx="481">
                  <c:v>0.74246612312505</c:v>
                </c:pt>
                <c:pt idx="482">
                  <c:v>0.74247402187498412</c:v>
                </c:pt>
                <c:pt idx="483">
                  <c:v>0.75044354562498394</c:v>
                </c:pt>
                <c:pt idx="484">
                  <c:v>0.75045144437498401</c:v>
                </c:pt>
                <c:pt idx="485">
                  <c:v>0.75045934312505058</c:v>
                </c:pt>
                <c:pt idx="486">
                  <c:v>0.75046724187498393</c:v>
                </c:pt>
                <c:pt idx="487">
                  <c:v>0.75047514062498399</c:v>
                </c:pt>
                <c:pt idx="488">
                  <c:v>0.75048303937498395</c:v>
                </c:pt>
                <c:pt idx="489">
                  <c:v>0.75049093812505052</c:v>
                </c:pt>
                <c:pt idx="490">
                  <c:v>0.74253721187498412</c:v>
                </c:pt>
                <c:pt idx="491">
                  <c:v>0.74254511062498418</c:v>
                </c:pt>
                <c:pt idx="492">
                  <c:v>0.75051463437498389</c:v>
                </c:pt>
                <c:pt idx="493">
                  <c:v>0.74256090812505005</c:v>
                </c:pt>
                <c:pt idx="494">
                  <c:v>0.74256880687498417</c:v>
                </c:pt>
                <c:pt idx="495">
                  <c:v>0.75053833062498387</c:v>
                </c:pt>
                <c:pt idx="496">
                  <c:v>0.74258460437498408</c:v>
                </c:pt>
                <c:pt idx="497">
                  <c:v>0.7425925031250501</c:v>
                </c:pt>
                <c:pt idx="498">
                  <c:v>0.75056202687498386</c:v>
                </c:pt>
                <c:pt idx="499">
                  <c:v>0.75056992562498404</c:v>
                </c:pt>
                <c:pt idx="500">
                  <c:v>0.75057782437498399</c:v>
                </c:pt>
                <c:pt idx="501">
                  <c:v>0.75058572312498395</c:v>
                </c:pt>
                <c:pt idx="502">
                  <c:v>0.75059362187505063</c:v>
                </c:pt>
                <c:pt idx="503">
                  <c:v>0.75060152062498398</c:v>
                </c:pt>
                <c:pt idx="504">
                  <c:v>0.75060941937498393</c:v>
                </c:pt>
                <c:pt idx="505">
                  <c:v>0.750617318124984</c:v>
                </c:pt>
                <c:pt idx="506">
                  <c:v>0.75062521687505057</c:v>
                </c:pt>
                <c:pt idx="507">
                  <c:v>0.75063311562498392</c:v>
                </c:pt>
                <c:pt idx="508">
                  <c:v>0.75064101437498398</c:v>
                </c:pt>
                <c:pt idx="509">
                  <c:v>0.75064891312498394</c:v>
                </c:pt>
                <c:pt idx="510">
                  <c:v>0.75065681187505062</c:v>
                </c:pt>
                <c:pt idx="511">
                  <c:v>0.75066471062498397</c:v>
                </c:pt>
                <c:pt idx="512">
                  <c:v>0.75067260937498381</c:v>
                </c:pt>
                <c:pt idx="513">
                  <c:v>0.75068050812498388</c:v>
                </c:pt>
                <c:pt idx="514">
                  <c:v>0.75068840687505067</c:v>
                </c:pt>
                <c:pt idx="515">
                  <c:v>0.7506963056249838</c:v>
                </c:pt>
                <c:pt idx="516">
                  <c:v>0.75070420437498386</c:v>
                </c:pt>
                <c:pt idx="517">
                  <c:v>0.75071210312498404</c:v>
                </c:pt>
                <c:pt idx="518">
                  <c:v>0.7507200018750505</c:v>
                </c:pt>
                <c:pt idx="519">
                  <c:v>0.75072790062498385</c:v>
                </c:pt>
                <c:pt idx="520">
                  <c:v>0.75073579937498403</c:v>
                </c:pt>
                <c:pt idx="521">
                  <c:v>0.75074369812498376</c:v>
                </c:pt>
                <c:pt idx="522">
                  <c:v>0.74278997187505014</c:v>
                </c:pt>
                <c:pt idx="523">
                  <c:v>0.73483624562498451</c:v>
                </c:pt>
                <c:pt idx="524">
                  <c:v>0.73484414437498424</c:v>
                </c:pt>
                <c:pt idx="525">
                  <c:v>0.73485204312498431</c:v>
                </c:pt>
                <c:pt idx="526">
                  <c:v>0.73485994187498449</c:v>
                </c:pt>
                <c:pt idx="527">
                  <c:v>0.73486784062504951</c:v>
                </c:pt>
                <c:pt idx="528">
                  <c:v>0.7348757393749844</c:v>
                </c:pt>
                <c:pt idx="529">
                  <c:v>0.74284526312498411</c:v>
                </c:pt>
                <c:pt idx="530">
                  <c:v>0.74285316187498418</c:v>
                </c:pt>
                <c:pt idx="531">
                  <c:v>0.74286106062505008</c:v>
                </c:pt>
                <c:pt idx="532">
                  <c:v>0.75083058437498396</c:v>
                </c:pt>
                <c:pt idx="533">
                  <c:v>0.74287685812498416</c:v>
                </c:pt>
                <c:pt idx="534">
                  <c:v>0.74288475687498412</c:v>
                </c:pt>
                <c:pt idx="535">
                  <c:v>0.75085428062505066</c:v>
                </c:pt>
                <c:pt idx="536">
                  <c:v>0.74290055437498415</c:v>
                </c:pt>
                <c:pt idx="537">
                  <c:v>0.7429084531249841</c:v>
                </c:pt>
                <c:pt idx="538">
                  <c:v>0.75087797687498403</c:v>
                </c:pt>
                <c:pt idx="539">
                  <c:v>0.75088587562505049</c:v>
                </c:pt>
                <c:pt idx="540">
                  <c:v>0.75089377437498395</c:v>
                </c:pt>
                <c:pt idx="541">
                  <c:v>0.75090167312498401</c:v>
                </c:pt>
                <c:pt idx="542">
                  <c:v>0.74294794687498422</c:v>
                </c:pt>
                <c:pt idx="543">
                  <c:v>0.74295584562505013</c:v>
                </c:pt>
                <c:pt idx="544">
                  <c:v>0.750925369374984</c:v>
                </c:pt>
                <c:pt idx="545">
                  <c:v>0.75093326812498384</c:v>
                </c:pt>
                <c:pt idx="546">
                  <c:v>0.75094116687498391</c:v>
                </c:pt>
                <c:pt idx="547">
                  <c:v>0.7509490656250507</c:v>
                </c:pt>
                <c:pt idx="548">
                  <c:v>0.75095696437498383</c:v>
                </c:pt>
                <c:pt idx="549">
                  <c:v>0.75096486312498389</c:v>
                </c:pt>
                <c:pt idx="550">
                  <c:v>0.7430111368749841</c:v>
                </c:pt>
                <c:pt idx="551">
                  <c:v>0.74301903562498417</c:v>
                </c:pt>
                <c:pt idx="552">
                  <c:v>0.7509885593750506</c:v>
                </c:pt>
                <c:pt idx="553">
                  <c:v>0.74303483312498408</c:v>
                </c:pt>
                <c:pt idx="554">
                  <c:v>0.74304273187498415</c:v>
                </c:pt>
                <c:pt idx="555">
                  <c:v>0.75101225562498386</c:v>
                </c:pt>
                <c:pt idx="556">
                  <c:v>0.75102015437505065</c:v>
                </c:pt>
                <c:pt idx="557">
                  <c:v>0.75102805312498377</c:v>
                </c:pt>
                <c:pt idx="558">
                  <c:v>0.74307432687498409</c:v>
                </c:pt>
                <c:pt idx="559">
                  <c:v>0.73512060062498441</c:v>
                </c:pt>
                <c:pt idx="560">
                  <c:v>0.74309012437505018</c:v>
                </c:pt>
                <c:pt idx="561">
                  <c:v>0.75105964812498394</c:v>
                </c:pt>
                <c:pt idx="562">
                  <c:v>0.751067546874984</c:v>
                </c:pt>
                <c:pt idx="563">
                  <c:v>0.75107544562498385</c:v>
                </c:pt>
                <c:pt idx="564">
                  <c:v>0.74312171937505012</c:v>
                </c:pt>
                <c:pt idx="565">
                  <c:v>0.73516799312498449</c:v>
                </c:pt>
                <c:pt idx="566">
                  <c:v>0.73517589187498422</c:v>
                </c:pt>
                <c:pt idx="567">
                  <c:v>0.72722216562498443</c:v>
                </c:pt>
                <c:pt idx="568">
                  <c:v>0.72723006437504911</c:v>
                </c:pt>
                <c:pt idx="569">
                  <c:v>0.73519958812498432</c:v>
                </c:pt>
                <c:pt idx="570">
                  <c:v>0.73520748687498438</c:v>
                </c:pt>
                <c:pt idx="571">
                  <c:v>0.73521538562498445</c:v>
                </c:pt>
                <c:pt idx="572">
                  <c:v>0.73522328437504958</c:v>
                </c:pt>
                <c:pt idx="573">
                  <c:v>0.73523118312498437</c:v>
                </c:pt>
                <c:pt idx="574">
                  <c:v>0.73523908187498443</c:v>
                </c:pt>
                <c:pt idx="575">
                  <c:v>0.74320860562498414</c:v>
                </c:pt>
                <c:pt idx="576">
                  <c:v>0.7432165043749841</c:v>
                </c:pt>
                <c:pt idx="577">
                  <c:v>0.73526277812504981</c:v>
                </c:pt>
                <c:pt idx="578">
                  <c:v>0.73527067687498426</c:v>
                </c:pt>
                <c:pt idx="579">
                  <c:v>0.73527857562498433</c:v>
                </c:pt>
                <c:pt idx="580">
                  <c:v>0.74324809937498404</c:v>
                </c:pt>
                <c:pt idx="581">
                  <c:v>0.74325599812505017</c:v>
                </c:pt>
                <c:pt idx="582">
                  <c:v>0.73530227187498431</c:v>
                </c:pt>
                <c:pt idx="583">
                  <c:v>0.73531017062498449</c:v>
                </c:pt>
                <c:pt idx="584">
                  <c:v>0.73531806937498423</c:v>
                </c:pt>
                <c:pt idx="585">
                  <c:v>0.74328759312505011</c:v>
                </c:pt>
                <c:pt idx="586">
                  <c:v>0.75125711687498398</c:v>
                </c:pt>
                <c:pt idx="587">
                  <c:v>0.74330339062498418</c:v>
                </c:pt>
                <c:pt idx="588">
                  <c:v>0.74331128937498414</c:v>
                </c:pt>
                <c:pt idx="589">
                  <c:v>0.75128081312505068</c:v>
                </c:pt>
                <c:pt idx="590">
                  <c:v>0.75128871187498381</c:v>
                </c:pt>
                <c:pt idx="591">
                  <c:v>0.75129661062498387</c:v>
                </c:pt>
                <c:pt idx="592">
                  <c:v>0.75130450937498394</c:v>
                </c:pt>
                <c:pt idx="593">
                  <c:v>0.74335078312505021</c:v>
                </c:pt>
                <c:pt idx="594">
                  <c:v>0.74335868187498411</c:v>
                </c:pt>
                <c:pt idx="595">
                  <c:v>0.75132820562498404</c:v>
                </c:pt>
                <c:pt idx="596">
                  <c:v>0.75133610437498377</c:v>
                </c:pt>
                <c:pt idx="597">
                  <c:v>0.74338237812505015</c:v>
                </c:pt>
                <c:pt idx="598">
                  <c:v>0.73542865187498441</c:v>
                </c:pt>
                <c:pt idx="599">
                  <c:v>0.74339817562498423</c:v>
                </c:pt>
                <c:pt idx="600">
                  <c:v>0.75136769937498393</c:v>
                </c:pt>
                <c:pt idx="601">
                  <c:v>0.74341397312498403</c:v>
                </c:pt>
                <c:pt idx="602">
                  <c:v>0.73546024687504963</c:v>
                </c:pt>
                <c:pt idx="603">
                  <c:v>0.7354681456249843</c:v>
                </c:pt>
                <c:pt idx="604">
                  <c:v>0.73547604437498448</c:v>
                </c:pt>
                <c:pt idx="605">
                  <c:v>0.73548394312498422</c:v>
                </c:pt>
                <c:pt idx="606">
                  <c:v>0.74345346687505021</c:v>
                </c:pt>
                <c:pt idx="607">
                  <c:v>0.74346136562498411</c:v>
                </c:pt>
                <c:pt idx="608">
                  <c:v>0.73550763937498431</c:v>
                </c:pt>
                <c:pt idx="609">
                  <c:v>0.73551553812498438</c:v>
                </c:pt>
                <c:pt idx="610">
                  <c:v>0.73552343687504973</c:v>
                </c:pt>
                <c:pt idx="611">
                  <c:v>0.73553133562498429</c:v>
                </c:pt>
                <c:pt idx="612">
                  <c:v>0.73553923437498436</c:v>
                </c:pt>
                <c:pt idx="613">
                  <c:v>0.73554713312498443</c:v>
                </c:pt>
                <c:pt idx="614">
                  <c:v>0.73555503187504956</c:v>
                </c:pt>
                <c:pt idx="615">
                  <c:v>0.73556293062498435</c:v>
                </c:pt>
                <c:pt idx="616">
                  <c:v>0.73557082937498441</c:v>
                </c:pt>
                <c:pt idx="617">
                  <c:v>0.73557872812498426</c:v>
                </c:pt>
                <c:pt idx="618">
                  <c:v>0.73558662687504972</c:v>
                </c:pt>
                <c:pt idx="619">
                  <c:v>0.7355945256249844</c:v>
                </c:pt>
                <c:pt idx="620">
                  <c:v>0.74356404937498422</c:v>
                </c:pt>
                <c:pt idx="621">
                  <c:v>0.74357194812498417</c:v>
                </c:pt>
                <c:pt idx="622">
                  <c:v>0.73561822187504977</c:v>
                </c:pt>
                <c:pt idx="623">
                  <c:v>0.7435877456249842</c:v>
                </c:pt>
                <c:pt idx="624">
                  <c:v>0.74359564437498415</c:v>
                </c:pt>
                <c:pt idx="625">
                  <c:v>0.73564191812498447</c:v>
                </c:pt>
                <c:pt idx="626">
                  <c:v>0.73564981687498421</c:v>
                </c:pt>
                <c:pt idx="627">
                  <c:v>0.73565771562504967</c:v>
                </c:pt>
                <c:pt idx="628">
                  <c:v>0.73566561437498446</c:v>
                </c:pt>
                <c:pt idx="629">
                  <c:v>0.7356735131249843</c:v>
                </c:pt>
                <c:pt idx="630">
                  <c:v>0.73568141187498437</c:v>
                </c:pt>
                <c:pt idx="631">
                  <c:v>0.73568931062504983</c:v>
                </c:pt>
                <c:pt idx="632">
                  <c:v>0.73569720937498428</c:v>
                </c:pt>
                <c:pt idx="633">
                  <c:v>0.73570510812498435</c:v>
                </c:pt>
                <c:pt idx="634">
                  <c:v>0.74367463187498406</c:v>
                </c:pt>
                <c:pt idx="635">
                  <c:v>0.74368253062505019</c:v>
                </c:pt>
                <c:pt idx="636">
                  <c:v>0.74369042937498409</c:v>
                </c:pt>
                <c:pt idx="637">
                  <c:v>0.74369832812498404</c:v>
                </c:pt>
                <c:pt idx="638">
                  <c:v>0.74370622687498422</c:v>
                </c:pt>
                <c:pt idx="639">
                  <c:v>0.74371412562505013</c:v>
                </c:pt>
                <c:pt idx="640">
                  <c:v>0.74372202437498403</c:v>
                </c:pt>
                <c:pt idx="641">
                  <c:v>0.7437299231249842</c:v>
                </c:pt>
                <c:pt idx="642">
                  <c:v>0.74373782187498416</c:v>
                </c:pt>
                <c:pt idx="643">
                  <c:v>0.7517073456250507</c:v>
                </c:pt>
                <c:pt idx="644">
                  <c:v>0.74375361937498419</c:v>
                </c:pt>
                <c:pt idx="645">
                  <c:v>0.73579989312498439</c:v>
                </c:pt>
                <c:pt idx="646">
                  <c:v>0.73580779187498446</c:v>
                </c:pt>
                <c:pt idx="647">
                  <c:v>0.73581569062504959</c:v>
                </c:pt>
                <c:pt idx="648">
                  <c:v>0.73582358937498438</c:v>
                </c:pt>
                <c:pt idx="649">
                  <c:v>0.73583148812498445</c:v>
                </c:pt>
                <c:pt idx="650">
                  <c:v>0.73583938687498429</c:v>
                </c:pt>
                <c:pt idx="651">
                  <c:v>0.73584728562498436</c:v>
                </c:pt>
                <c:pt idx="652">
                  <c:v>0.73585518437504982</c:v>
                </c:pt>
                <c:pt idx="653">
                  <c:v>0.73586308312498427</c:v>
                </c:pt>
                <c:pt idx="654">
                  <c:v>0.73587098187498434</c:v>
                </c:pt>
                <c:pt idx="655">
                  <c:v>0.73587888062498441</c:v>
                </c:pt>
                <c:pt idx="656">
                  <c:v>0.73588677937504965</c:v>
                </c:pt>
                <c:pt idx="657">
                  <c:v>0.73589467812498432</c:v>
                </c:pt>
                <c:pt idx="658">
                  <c:v>0.7359025768749845</c:v>
                </c:pt>
                <c:pt idx="659">
                  <c:v>0.73591047562498424</c:v>
                </c:pt>
                <c:pt idx="660">
                  <c:v>0.7359183743750497</c:v>
                </c:pt>
                <c:pt idx="661">
                  <c:v>0.73592627312498449</c:v>
                </c:pt>
                <c:pt idx="662">
                  <c:v>0.73593417187498422</c:v>
                </c:pt>
                <c:pt idx="663">
                  <c:v>0.7359420706249844</c:v>
                </c:pt>
                <c:pt idx="664">
                  <c:v>0.73594996937504986</c:v>
                </c:pt>
                <c:pt idx="665">
                  <c:v>0.7359578681249842</c:v>
                </c:pt>
                <c:pt idx="666">
                  <c:v>0.73596576687498438</c:v>
                </c:pt>
                <c:pt idx="667">
                  <c:v>0.74393529062498409</c:v>
                </c:pt>
                <c:pt idx="668">
                  <c:v>0.75190481437505063</c:v>
                </c:pt>
                <c:pt idx="669">
                  <c:v>0.74395108812498412</c:v>
                </c:pt>
                <c:pt idx="670">
                  <c:v>0.73599736187498443</c:v>
                </c:pt>
                <c:pt idx="671">
                  <c:v>0.73600526062498428</c:v>
                </c:pt>
                <c:pt idx="672">
                  <c:v>0.73601315937504974</c:v>
                </c:pt>
                <c:pt idx="673">
                  <c:v>0.73602105812498442</c:v>
                </c:pt>
                <c:pt idx="674">
                  <c:v>0.74399058187498412</c:v>
                </c:pt>
                <c:pt idx="675">
                  <c:v>0.75196010562498394</c:v>
                </c:pt>
                <c:pt idx="676">
                  <c:v>0.74400637937498404</c:v>
                </c:pt>
                <c:pt idx="677">
                  <c:v>0.73605265312504964</c:v>
                </c:pt>
                <c:pt idx="678">
                  <c:v>0.73606055187498431</c:v>
                </c:pt>
                <c:pt idx="679">
                  <c:v>0.73606845062498449</c:v>
                </c:pt>
                <c:pt idx="680">
                  <c:v>0.7440379743749842</c:v>
                </c:pt>
                <c:pt idx="681">
                  <c:v>0.75200749812505074</c:v>
                </c:pt>
                <c:pt idx="682">
                  <c:v>0.75201539687498398</c:v>
                </c:pt>
                <c:pt idx="683">
                  <c:v>0.75202329562498382</c:v>
                </c:pt>
                <c:pt idx="684">
                  <c:v>0.75203119437498389</c:v>
                </c:pt>
                <c:pt idx="685">
                  <c:v>0.74407746812505016</c:v>
                </c:pt>
                <c:pt idx="686">
                  <c:v>0.73612374187498431</c:v>
                </c:pt>
                <c:pt idx="687">
                  <c:v>0.73613164062498437</c:v>
                </c:pt>
                <c:pt idx="688">
                  <c:v>0.73613953937498444</c:v>
                </c:pt>
                <c:pt idx="689">
                  <c:v>0.73614743812504968</c:v>
                </c:pt>
                <c:pt idx="690">
                  <c:v>0.74411696187498411</c:v>
                </c:pt>
                <c:pt idx="691">
                  <c:v>0.74412486062498406</c:v>
                </c:pt>
                <c:pt idx="692">
                  <c:v>0.73617113437498427</c:v>
                </c:pt>
                <c:pt idx="693">
                  <c:v>0.73617903312504973</c:v>
                </c:pt>
                <c:pt idx="694">
                  <c:v>0.73618693187498441</c:v>
                </c:pt>
                <c:pt idx="695">
                  <c:v>0.73619483062498425</c:v>
                </c:pt>
                <c:pt idx="696">
                  <c:v>0.73620272937498432</c:v>
                </c:pt>
                <c:pt idx="697">
                  <c:v>0.73621062812504978</c:v>
                </c:pt>
                <c:pt idx="698">
                  <c:v>0.73621852687498424</c:v>
                </c:pt>
                <c:pt idx="699">
                  <c:v>0.7362264256249843</c:v>
                </c:pt>
                <c:pt idx="700">
                  <c:v>0.73623432437498448</c:v>
                </c:pt>
                <c:pt idx="701">
                  <c:v>0.74420384812498419</c:v>
                </c:pt>
                <c:pt idx="702">
                  <c:v>0.74421174687505021</c:v>
                </c:pt>
                <c:pt idx="703">
                  <c:v>0.72829639562498449</c:v>
                </c:pt>
                <c:pt idx="704">
                  <c:v>0.72830429437498445</c:v>
                </c:pt>
                <c:pt idx="705">
                  <c:v>0.73627381812498438</c:v>
                </c:pt>
                <c:pt idx="706">
                  <c:v>0.73628171687504984</c:v>
                </c:pt>
                <c:pt idx="707">
                  <c:v>0.73628961562498429</c:v>
                </c:pt>
                <c:pt idx="708">
                  <c:v>0.73629751437498436</c:v>
                </c:pt>
                <c:pt idx="709">
                  <c:v>0.73630541312498443</c:v>
                </c:pt>
                <c:pt idx="710">
                  <c:v>0.73631331187504967</c:v>
                </c:pt>
                <c:pt idx="711">
                  <c:v>0.73632121062498435</c:v>
                </c:pt>
                <c:pt idx="712">
                  <c:v>0.73632910937498441</c:v>
                </c:pt>
                <c:pt idx="713">
                  <c:v>0.73633700812498426</c:v>
                </c:pt>
                <c:pt idx="714">
                  <c:v>0.73634490687504972</c:v>
                </c:pt>
                <c:pt idx="715">
                  <c:v>0.7363528056249844</c:v>
                </c:pt>
                <c:pt idx="716">
                  <c:v>0.73636070437498424</c:v>
                </c:pt>
                <c:pt idx="717">
                  <c:v>0.73636860312498431</c:v>
                </c:pt>
                <c:pt idx="718">
                  <c:v>0.73637650187504988</c:v>
                </c:pt>
                <c:pt idx="719">
                  <c:v>0.7443460256249842</c:v>
                </c:pt>
                <c:pt idx="720">
                  <c:v>0.74435392437498415</c:v>
                </c:pt>
                <c:pt idx="721">
                  <c:v>0.73640019812498447</c:v>
                </c:pt>
                <c:pt idx="722">
                  <c:v>0.74436972187505024</c:v>
                </c:pt>
                <c:pt idx="723">
                  <c:v>0.74437762062498414</c:v>
                </c:pt>
                <c:pt idx="724">
                  <c:v>0.73642389437498446</c:v>
                </c:pt>
                <c:pt idx="725">
                  <c:v>0.7364317931249843</c:v>
                </c:pt>
                <c:pt idx="726">
                  <c:v>0.73643969187498437</c:v>
                </c:pt>
                <c:pt idx="727">
                  <c:v>0.74440921562505025</c:v>
                </c:pt>
                <c:pt idx="728">
                  <c:v>0.74441711437498415</c:v>
                </c:pt>
                <c:pt idx="729">
                  <c:v>0.73646338812498435</c:v>
                </c:pt>
                <c:pt idx="730">
                  <c:v>0.73647128687498442</c:v>
                </c:pt>
                <c:pt idx="731">
                  <c:v>0.73647918562504966</c:v>
                </c:pt>
                <c:pt idx="732">
                  <c:v>0.74444870937498409</c:v>
                </c:pt>
                <c:pt idx="733">
                  <c:v>0.74445660812498404</c:v>
                </c:pt>
                <c:pt idx="734">
                  <c:v>0.73650288187498425</c:v>
                </c:pt>
                <c:pt idx="735">
                  <c:v>0.73651078062504982</c:v>
                </c:pt>
                <c:pt idx="736">
                  <c:v>0.7365186793749845</c:v>
                </c:pt>
                <c:pt idx="737">
                  <c:v>0.73652657812498423</c:v>
                </c:pt>
                <c:pt idx="738">
                  <c:v>0.7365344768749843</c:v>
                </c:pt>
                <c:pt idx="739">
                  <c:v>0.73654237562504987</c:v>
                </c:pt>
                <c:pt idx="740">
                  <c:v>0.73655027437498422</c:v>
                </c:pt>
                <c:pt idx="741">
                  <c:v>0.73655817312498439</c:v>
                </c:pt>
                <c:pt idx="742">
                  <c:v>0.7445276968749841</c:v>
                </c:pt>
                <c:pt idx="743">
                  <c:v>0.74453559562505034</c:v>
                </c:pt>
                <c:pt idx="744">
                  <c:v>0.73658186937498438</c:v>
                </c:pt>
                <c:pt idx="745">
                  <c:v>0.74455139312498408</c:v>
                </c:pt>
                <c:pt idx="746">
                  <c:v>0.74455929187498415</c:v>
                </c:pt>
                <c:pt idx="747">
                  <c:v>0.73660556562504975</c:v>
                </c:pt>
                <c:pt idx="748">
                  <c:v>0.73661346437498443</c:v>
                </c:pt>
                <c:pt idx="749">
                  <c:v>0.73662136312498427</c:v>
                </c:pt>
                <c:pt idx="750">
                  <c:v>0.73662926187498434</c:v>
                </c:pt>
                <c:pt idx="751">
                  <c:v>0.73663716062498441</c:v>
                </c:pt>
                <c:pt idx="752">
                  <c:v>0.73664505937504965</c:v>
                </c:pt>
                <c:pt idx="753">
                  <c:v>0.73665295812498433</c:v>
                </c:pt>
                <c:pt idx="754">
                  <c:v>0.73666085687498439</c:v>
                </c:pt>
                <c:pt idx="755">
                  <c:v>0.73666875562498424</c:v>
                </c:pt>
                <c:pt idx="756">
                  <c:v>0.74463827937505023</c:v>
                </c:pt>
                <c:pt idx="757">
                  <c:v>0.74464617812498413</c:v>
                </c:pt>
                <c:pt idx="758">
                  <c:v>0.74465407687498419</c:v>
                </c:pt>
                <c:pt idx="759">
                  <c:v>0.7526236006249839</c:v>
                </c:pt>
                <c:pt idx="760">
                  <c:v>0.74466987437505017</c:v>
                </c:pt>
                <c:pt idx="761">
                  <c:v>0.74467777312498418</c:v>
                </c:pt>
                <c:pt idx="762">
                  <c:v>0.75264729687498388</c:v>
                </c:pt>
                <c:pt idx="763">
                  <c:v>0.75265519562498395</c:v>
                </c:pt>
                <c:pt idx="764">
                  <c:v>0.74470146937505033</c:v>
                </c:pt>
                <c:pt idx="765">
                  <c:v>0.73674774312498437</c:v>
                </c:pt>
                <c:pt idx="766">
                  <c:v>0.73675564187498443</c:v>
                </c:pt>
                <c:pt idx="767">
                  <c:v>0.73676354062498428</c:v>
                </c:pt>
                <c:pt idx="768">
                  <c:v>0.73677143937504974</c:v>
                </c:pt>
                <c:pt idx="769">
                  <c:v>0.73677933812498442</c:v>
                </c:pt>
                <c:pt idx="770">
                  <c:v>0.73678723687498426</c:v>
                </c:pt>
                <c:pt idx="771">
                  <c:v>0.73679513562498433</c:v>
                </c:pt>
                <c:pt idx="772">
                  <c:v>0.7368030343750499</c:v>
                </c:pt>
                <c:pt idx="773">
                  <c:v>0.73681093312498425</c:v>
                </c:pt>
                <c:pt idx="774">
                  <c:v>0.73681883187498431</c:v>
                </c:pt>
                <c:pt idx="775">
                  <c:v>0.73682673062498449</c:v>
                </c:pt>
                <c:pt idx="776">
                  <c:v>0.73683462937498423</c:v>
                </c:pt>
                <c:pt idx="777">
                  <c:v>0.7368425281250498</c:v>
                </c:pt>
                <c:pt idx="778">
                  <c:v>0.73685042687498448</c:v>
                </c:pt>
                <c:pt idx="779">
                  <c:v>0.73685832562498421</c:v>
                </c:pt>
                <c:pt idx="780">
                  <c:v>0.73686622437498439</c:v>
                </c:pt>
                <c:pt idx="781">
                  <c:v>0.73687412312504985</c:v>
                </c:pt>
                <c:pt idx="782">
                  <c:v>0.73688202187498431</c:v>
                </c:pt>
                <c:pt idx="783">
                  <c:v>0.73688992062498437</c:v>
                </c:pt>
                <c:pt idx="784">
                  <c:v>0.73689781937498444</c:v>
                </c:pt>
                <c:pt idx="785">
                  <c:v>0.73690571812504968</c:v>
                </c:pt>
                <c:pt idx="786">
                  <c:v>0.73691361687498436</c:v>
                </c:pt>
                <c:pt idx="787">
                  <c:v>0.73692151562498442</c:v>
                </c:pt>
                <c:pt idx="788">
                  <c:v>0.74489103937498413</c:v>
                </c:pt>
                <c:pt idx="789">
                  <c:v>0.74489893812505026</c:v>
                </c:pt>
                <c:pt idx="790">
                  <c:v>0.73694521187498441</c:v>
                </c:pt>
                <c:pt idx="791">
                  <c:v>0.73695311062498425</c:v>
                </c:pt>
                <c:pt idx="792">
                  <c:v>0.73696100937498432</c:v>
                </c:pt>
                <c:pt idx="793">
                  <c:v>0.73696890812504989</c:v>
                </c:pt>
                <c:pt idx="794">
                  <c:v>0.73697680687498424</c:v>
                </c:pt>
                <c:pt idx="795">
                  <c:v>0.7369847056249843</c:v>
                </c:pt>
                <c:pt idx="796">
                  <c:v>0.73699260437498448</c:v>
                </c:pt>
                <c:pt idx="797">
                  <c:v>0.74496212812505036</c:v>
                </c:pt>
                <c:pt idx="798">
                  <c:v>0.7529316518749839</c:v>
                </c:pt>
                <c:pt idx="799">
                  <c:v>0.74497792562498411</c:v>
                </c:pt>
                <c:pt idx="800">
                  <c:v>0.74498582437498417</c:v>
                </c:pt>
                <c:pt idx="801">
                  <c:v>0.74499372312498413</c:v>
                </c:pt>
                <c:pt idx="802">
                  <c:v>0.74500162187498409</c:v>
                </c:pt>
                <c:pt idx="803">
                  <c:v>0.7529711456249838</c:v>
                </c:pt>
                <c:pt idx="804">
                  <c:v>0.74501741937511645</c:v>
                </c:pt>
                <c:pt idx="805">
                  <c:v>0.73706369312498443</c:v>
                </c:pt>
                <c:pt idx="806">
                  <c:v>0.73707159187498428</c:v>
                </c:pt>
                <c:pt idx="807">
                  <c:v>0.73707949062498435</c:v>
                </c:pt>
                <c:pt idx="808">
                  <c:v>0.73708738937498441</c:v>
                </c:pt>
                <c:pt idx="809">
                  <c:v>0.73709528812498426</c:v>
                </c:pt>
                <c:pt idx="810">
                  <c:v>0.73710318687498433</c:v>
                </c:pt>
                <c:pt idx="811">
                  <c:v>0.74507271062498404</c:v>
                </c:pt>
                <c:pt idx="812">
                  <c:v>0.74508060937511655</c:v>
                </c:pt>
                <c:pt idx="813">
                  <c:v>0.73712688312498431</c:v>
                </c:pt>
                <c:pt idx="814">
                  <c:v>0.73713478187498449</c:v>
                </c:pt>
                <c:pt idx="815">
                  <c:v>0.73714268062498423</c:v>
                </c:pt>
                <c:pt idx="816">
                  <c:v>0.7371505793749844</c:v>
                </c:pt>
                <c:pt idx="817">
                  <c:v>0.73715847812498447</c:v>
                </c:pt>
                <c:pt idx="818">
                  <c:v>0.73716637687498421</c:v>
                </c:pt>
                <c:pt idx="819">
                  <c:v>0.73717427562498439</c:v>
                </c:pt>
                <c:pt idx="820">
                  <c:v>0.73718217437511535</c:v>
                </c:pt>
                <c:pt idx="821">
                  <c:v>0.7371900731249843</c:v>
                </c:pt>
                <c:pt idx="822">
                  <c:v>0.7292363468749844</c:v>
                </c:pt>
                <c:pt idx="823">
                  <c:v>0.72924424562498458</c:v>
                </c:pt>
                <c:pt idx="824">
                  <c:v>0.73721376937498428</c:v>
                </c:pt>
                <c:pt idx="825">
                  <c:v>0.73722166812498435</c:v>
                </c:pt>
                <c:pt idx="826">
                  <c:v>0.73722956687498442</c:v>
                </c:pt>
                <c:pt idx="827">
                  <c:v>0.73723746562498427</c:v>
                </c:pt>
                <c:pt idx="828">
                  <c:v>0.74520698937498409</c:v>
                </c:pt>
                <c:pt idx="829">
                  <c:v>0.7531765131251178</c:v>
                </c:pt>
                <c:pt idx="830">
                  <c:v>0.75318441187498375</c:v>
                </c:pt>
                <c:pt idx="831">
                  <c:v>0.74523068562498407</c:v>
                </c:pt>
                <c:pt idx="832">
                  <c:v>0.74523858437498403</c:v>
                </c:pt>
                <c:pt idx="833">
                  <c:v>0.7452464831249842</c:v>
                </c:pt>
                <c:pt idx="834">
                  <c:v>0.7372927568749843</c:v>
                </c:pt>
                <c:pt idx="835">
                  <c:v>0.74526228062498412</c:v>
                </c:pt>
                <c:pt idx="836">
                  <c:v>0.74527017937498419</c:v>
                </c:pt>
                <c:pt idx="837">
                  <c:v>0.73731645312511529</c:v>
                </c:pt>
                <c:pt idx="838">
                  <c:v>0.73732435187498446</c:v>
                </c:pt>
                <c:pt idx="839">
                  <c:v>0.73733225062498431</c:v>
                </c:pt>
                <c:pt idx="840">
                  <c:v>0.74530177437498413</c:v>
                </c:pt>
                <c:pt idx="841">
                  <c:v>0.74530967312498408</c:v>
                </c:pt>
                <c:pt idx="842">
                  <c:v>0.73735594687498429</c:v>
                </c:pt>
                <c:pt idx="843">
                  <c:v>0.73736384562498436</c:v>
                </c:pt>
                <c:pt idx="844">
                  <c:v>0.74533336937498407</c:v>
                </c:pt>
                <c:pt idx="845">
                  <c:v>0.75330289312511756</c:v>
                </c:pt>
                <c:pt idx="846">
                  <c:v>0.74534916687498409</c:v>
                </c:pt>
                <c:pt idx="847">
                  <c:v>0.74535706562498405</c:v>
                </c:pt>
                <c:pt idx="848">
                  <c:v>0.74536496437498412</c:v>
                </c:pt>
                <c:pt idx="849">
                  <c:v>0.74537286312498396</c:v>
                </c:pt>
                <c:pt idx="850">
                  <c:v>0.74538076187498403</c:v>
                </c:pt>
                <c:pt idx="851">
                  <c:v>0.73742703562498424</c:v>
                </c:pt>
                <c:pt idx="852">
                  <c:v>0.74539655937498395</c:v>
                </c:pt>
                <c:pt idx="853">
                  <c:v>0.74540445812498413</c:v>
                </c:pt>
                <c:pt idx="854">
                  <c:v>0.73745073187511523</c:v>
                </c:pt>
                <c:pt idx="855">
                  <c:v>0.74542025562498393</c:v>
                </c:pt>
                <c:pt idx="856">
                  <c:v>0.74542815437498411</c:v>
                </c:pt>
                <c:pt idx="857">
                  <c:v>0.7374744281249842</c:v>
                </c:pt>
                <c:pt idx="858">
                  <c:v>0.73748232687498438</c:v>
                </c:pt>
                <c:pt idx="859">
                  <c:v>0.73749022562498434</c:v>
                </c:pt>
                <c:pt idx="860">
                  <c:v>0.7374981243749843</c:v>
                </c:pt>
                <c:pt idx="861">
                  <c:v>0.74546764812498401</c:v>
                </c:pt>
                <c:pt idx="862">
                  <c:v>0.74547554687511652</c:v>
                </c:pt>
                <c:pt idx="863">
                  <c:v>0.73752182062498428</c:v>
                </c:pt>
                <c:pt idx="864">
                  <c:v>0.73752971937498435</c:v>
                </c:pt>
                <c:pt idx="865">
                  <c:v>0.73753761812498431</c:v>
                </c:pt>
                <c:pt idx="866">
                  <c:v>0.73754551687498426</c:v>
                </c:pt>
                <c:pt idx="867">
                  <c:v>0.73755341562498433</c:v>
                </c:pt>
                <c:pt idx="868">
                  <c:v>0.73756131437498429</c:v>
                </c:pt>
                <c:pt idx="869">
                  <c:v>0.73756921312498425</c:v>
                </c:pt>
                <c:pt idx="870">
                  <c:v>0.73757711187511532</c:v>
                </c:pt>
                <c:pt idx="871">
                  <c:v>0.73758501062498427</c:v>
                </c:pt>
                <c:pt idx="872">
                  <c:v>0.7455545343749842</c:v>
                </c:pt>
                <c:pt idx="873">
                  <c:v>0.74556243312498394</c:v>
                </c:pt>
                <c:pt idx="874">
                  <c:v>0.74557033187498412</c:v>
                </c:pt>
                <c:pt idx="875">
                  <c:v>0.75353985562498382</c:v>
                </c:pt>
                <c:pt idx="876">
                  <c:v>0.74558612937498403</c:v>
                </c:pt>
                <c:pt idx="877">
                  <c:v>0.7455940281249841</c:v>
                </c:pt>
                <c:pt idx="878">
                  <c:v>0.75356355187498381</c:v>
                </c:pt>
                <c:pt idx="879">
                  <c:v>0.74560982562511646</c:v>
                </c:pt>
                <c:pt idx="880">
                  <c:v>0.73765609937498433</c:v>
                </c:pt>
                <c:pt idx="881">
                  <c:v>0.74562562312498415</c:v>
                </c:pt>
                <c:pt idx="882">
                  <c:v>0.745633521874984</c:v>
                </c:pt>
                <c:pt idx="883">
                  <c:v>0.73767979562498431</c:v>
                </c:pt>
                <c:pt idx="884">
                  <c:v>0.74564931937498413</c:v>
                </c:pt>
                <c:pt idx="885">
                  <c:v>0.74565721812498398</c:v>
                </c:pt>
                <c:pt idx="886">
                  <c:v>0.74566511687498405</c:v>
                </c:pt>
                <c:pt idx="887">
                  <c:v>0.74567301562511668</c:v>
                </c:pt>
                <c:pt idx="888">
                  <c:v>0.73771928937498432</c:v>
                </c:pt>
                <c:pt idx="889">
                  <c:v>0.73772718812498428</c:v>
                </c:pt>
                <c:pt idx="890">
                  <c:v>0.73773508687498424</c:v>
                </c:pt>
                <c:pt idx="891">
                  <c:v>0.7377429856249843</c:v>
                </c:pt>
                <c:pt idx="892">
                  <c:v>0.74571250937498412</c:v>
                </c:pt>
                <c:pt idx="893">
                  <c:v>0.74572040812498419</c:v>
                </c:pt>
                <c:pt idx="894">
                  <c:v>0.7377666818749844</c:v>
                </c:pt>
                <c:pt idx="895">
                  <c:v>0.73777458062511536</c:v>
                </c:pt>
                <c:pt idx="896">
                  <c:v>0.7377824793749842</c:v>
                </c:pt>
                <c:pt idx="897">
                  <c:v>0.73779037812498438</c:v>
                </c:pt>
                <c:pt idx="898">
                  <c:v>0.73779827687498434</c:v>
                </c:pt>
                <c:pt idx="899">
                  <c:v>0.7378061756249843</c:v>
                </c:pt>
                <c:pt idx="900">
                  <c:v>0.73781407437498436</c:v>
                </c:pt>
                <c:pt idx="901">
                  <c:v>0.74578359812498407</c:v>
                </c:pt>
                <c:pt idx="902">
                  <c:v>0.74579149687498414</c:v>
                </c:pt>
                <c:pt idx="903">
                  <c:v>0.73783777062498435</c:v>
                </c:pt>
                <c:pt idx="904">
                  <c:v>0.73784566937511542</c:v>
                </c:pt>
                <c:pt idx="905">
                  <c:v>0.73785356812498426</c:v>
                </c:pt>
                <c:pt idx="906">
                  <c:v>0.73786146687498433</c:v>
                </c:pt>
                <c:pt idx="907">
                  <c:v>0.73786936562498429</c:v>
                </c:pt>
                <c:pt idx="908">
                  <c:v>0.73787726437498424</c:v>
                </c:pt>
                <c:pt idx="909">
                  <c:v>0.73788516312498431</c:v>
                </c:pt>
                <c:pt idx="910">
                  <c:v>0.73789306187498427</c:v>
                </c:pt>
                <c:pt idx="911">
                  <c:v>0.73790096062498423</c:v>
                </c:pt>
                <c:pt idx="912">
                  <c:v>0.73790885937511541</c:v>
                </c:pt>
                <c:pt idx="913">
                  <c:v>0.73791675812498425</c:v>
                </c:pt>
                <c:pt idx="914">
                  <c:v>0.73792465687498421</c:v>
                </c:pt>
                <c:pt idx="915">
                  <c:v>0.74589418062498403</c:v>
                </c:pt>
                <c:pt idx="916">
                  <c:v>0.74590207937498409</c:v>
                </c:pt>
                <c:pt idx="917">
                  <c:v>0.74590997812498416</c:v>
                </c:pt>
                <c:pt idx="918">
                  <c:v>0.75387950187498387</c:v>
                </c:pt>
                <c:pt idx="919">
                  <c:v>0.74592577562498408</c:v>
                </c:pt>
                <c:pt idx="920">
                  <c:v>0.73797204937511529</c:v>
                </c:pt>
                <c:pt idx="921">
                  <c:v>0.74594157312498399</c:v>
                </c:pt>
                <c:pt idx="922">
                  <c:v>0.74594947187498406</c:v>
                </c:pt>
                <c:pt idx="923">
                  <c:v>0.73799574562498427</c:v>
                </c:pt>
                <c:pt idx="924">
                  <c:v>0.73800364437498434</c:v>
                </c:pt>
                <c:pt idx="925">
                  <c:v>0.73801154312498429</c:v>
                </c:pt>
                <c:pt idx="926">
                  <c:v>0.74598106687498411</c:v>
                </c:pt>
                <c:pt idx="927">
                  <c:v>0.74598896562498396</c:v>
                </c:pt>
                <c:pt idx="928">
                  <c:v>0.74599686437498403</c:v>
                </c:pt>
                <c:pt idx="929">
                  <c:v>0.75396638812511774</c:v>
                </c:pt>
                <c:pt idx="930">
                  <c:v>0.75397428687498391</c:v>
                </c:pt>
                <c:pt idx="931">
                  <c:v>0.74602056062498412</c:v>
                </c:pt>
                <c:pt idx="932">
                  <c:v>0.73806683437498422</c:v>
                </c:pt>
                <c:pt idx="933">
                  <c:v>0.73807473312498439</c:v>
                </c:pt>
                <c:pt idx="934">
                  <c:v>0.73808263187498435</c:v>
                </c:pt>
                <c:pt idx="935">
                  <c:v>0.7380905306249842</c:v>
                </c:pt>
                <c:pt idx="936">
                  <c:v>0.73809842937498438</c:v>
                </c:pt>
                <c:pt idx="937">
                  <c:v>0.73810632812511545</c:v>
                </c:pt>
                <c:pt idx="938">
                  <c:v>0.73811422687498429</c:v>
                </c:pt>
                <c:pt idx="939">
                  <c:v>0.73812212562498436</c:v>
                </c:pt>
                <c:pt idx="940">
                  <c:v>0.74609164937498407</c:v>
                </c:pt>
                <c:pt idx="941">
                  <c:v>0.74609954812498414</c:v>
                </c:pt>
                <c:pt idx="942">
                  <c:v>0.73814582187498434</c:v>
                </c:pt>
                <c:pt idx="943">
                  <c:v>0.74611534562498405</c:v>
                </c:pt>
                <c:pt idx="944">
                  <c:v>0.75408486937498376</c:v>
                </c:pt>
                <c:pt idx="945">
                  <c:v>0.74613114312511652</c:v>
                </c:pt>
                <c:pt idx="946">
                  <c:v>0.73817741687498428</c:v>
                </c:pt>
                <c:pt idx="947">
                  <c:v>0.73818531562498424</c:v>
                </c:pt>
                <c:pt idx="948">
                  <c:v>0.73819321437498431</c:v>
                </c:pt>
                <c:pt idx="949">
                  <c:v>0.73820111312498427</c:v>
                </c:pt>
                <c:pt idx="950">
                  <c:v>0.73820901187498422</c:v>
                </c:pt>
                <c:pt idx="951">
                  <c:v>0.7382169106249844</c:v>
                </c:pt>
                <c:pt idx="952">
                  <c:v>0.73822480937498425</c:v>
                </c:pt>
                <c:pt idx="953">
                  <c:v>0.7382327081249842</c:v>
                </c:pt>
                <c:pt idx="954">
                  <c:v>0.74620223187511647</c:v>
                </c:pt>
                <c:pt idx="955">
                  <c:v>0.74621013062498409</c:v>
                </c:pt>
                <c:pt idx="956">
                  <c:v>0.74621802937498416</c:v>
                </c:pt>
                <c:pt idx="957">
                  <c:v>0.75418755312498387</c:v>
                </c:pt>
                <c:pt idx="958">
                  <c:v>0.75419545187498382</c:v>
                </c:pt>
                <c:pt idx="959">
                  <c:v>0.75420335062498378</c:v>
                </c:pt>
                <c:pt idx="960">
                  <c:v>0.74624962437498399</c:v>
                </c:pt>
                <c:pt idx="961">
                  <c:v>0.73829589812498431</c:v>
                </c:pt>
                <c:pt idx="962">
                  <c:v>0.73830379687511538</c:v>
                </c:pt>
                <c:pt idx="963">
                  <c:v>0.73831169562498433</c:v>
                </c:pt>
                <c:pt idx="964">
                  <c:v>0.74628121937498404</c:v>
                </c:pt>
                <c:pt idx="965">
                  <c:v>0.74628911812498422</c:v>
                </c:pt>
                <c:pt idx="966">
                  <c:v>0.73833539187498431</c:v>
                </c:pt>
                <c:pt idx="967">
                  <c:v>0.73834329062498427</c:v>
                </c:pt>
                <c:pt idx="968">
                  <c:v>0.73835118937498423</c:v>
                </c:pt>
                <c:pt idx="969">
                  <c:v>0.7383590881249843</c:v>
                </c:pt>
                <c:pt idx="970">
                  <c:v>0.73836698687511548</c:v>
                </c:pt>
                <c:pt idx="971">
                  <c:v>0.74633651062498418</c:v>
                </c:pt>
                <c:pt idx="972">
                  <c:v>0.74634440937498403</c:v>
                </c:pt>
                <c:pt idx="973">
                  <c:v>0.73839068312498435</c:v>
                </c:pt>
                <c:pt idx="974">
                  <c:v>0.73839858187498431</c:v>
                </c:pt>
                <c:pt idx="975">
                  <c:v>0.74636810562498401</c:v>
                </c:pt>
                <c:pt idx="976">
                  <c:v>0.74637600437498408</c:v>
                </c:pt>
                <c:pt idx="977">
                  <c:v>0.73842227812498429</c:v>
                </c:pt>
                <c:pt idx="978">
                  <c:v>0.73843017687498436</c:v>
                </c:pt>
                <c:pt idx="979">
                  <c:v>0.73843807562511543</c:v>
                </c:pt>
                <c:pt idx="980">
                  <c:v>0.73844597437498427</c:v>
                </c:pt>
                <c:pt idx="981">
                  <c:v>0.73845387312498434</c:v>
                </c:pt>
                <c:pt idx="982">
                  <c:v>0.7384617718749843</c:v>
                </c:pt>
                <c:pt idx="983">
                  <c:v>0.73846967062498425</c:v>
                </c:pt>
                <c:pt idx="984">
                  <c:v>0.73847756937498432</c:v>
                </c:pt>
                <c:pt idx="985">
                  <c:v>0.73848546812498428</c:v>
                </c:pt>
                <c:pt idx="986">
                  <c:v>0.73849336687498424</c:v>
                </c:pt>
                <c:pt idx="987">
                  <c:v>0.73850126562511553</c:v>
                </c:pt>
                <c:pt idx="988">
                  <c:v>0.73850916437498426</c:v>
                </c:pt>
                <c:pt idx="989">
                  <c:v>0.73851706312498422</c:v>
                </c:pt>
                <c:pt idx="990">
                  <c:v>0.7385249618749844</c:v>
                </c:pt>
                <c:pt idx="991">
                  <c:v>0.73853286062498424</c:v>
                </c:pt>
                <c:pt idx="992">
                  <c:v>0.7385407593749842</c:v>
                </c:pt>
                <c:pt idx="993">
                  <c:v>0.74651028312498402</c:v>
                </c:pt>
                <c:pt idx="994">
                  <c:v>0.74651818187498409</c:v>
                </c:pt>
                <c:pt idx="995">
                  <c:v>0.74652608062511683</c:v>
                </c:pt>
                <c:pt idx="996">
                  <c:v>0.75449560437498386</c:v>
                </c:pt>
                <c:pt idx="997">
                  <c:v>0.74654187812498407</c:v>
                </c:pt>
                <c:pt idx="998">
                  <c:v>0.73858815187498428</c:v>
                </c:pt>
                <c:pt idx="999">
                  <c:v>0.73859605062498435</c:v>
                </c:pt>
                <c:pt idx="1000">
                  <c:v>0.7386039493749843</c:v>
                </c:pt>
                <c:pt idx="1001">
                  <c:v>0.73861184812498426</c:v>
                </c:pt>
                <c:pt idx="1002">
                  <c:v>0.73861974687498433</c:v>
                </c:pt>
                <c:pt idx="1003">
                  <c:v>0.73862764562498429</c:v>
                </c:pt>
                <c:pt idx="1004">
                  <c:v>0.73863554437511547</c:v>
                </c:pt>
                <c:pt idx="1005">
                  <c:v>0.73864344312498431</c:v>
                </c:pt>
                <c:pt idx="1006">
                  <c:v>0.73865134187498427</c:v>
                </c:pt>
                <c:pt idx="1007">
                  <c:v>0.7466208656249842</c:v>
                </c:pt>
                <c:pt idx="1008">
                  <c:v>0.74662876437498393</c:v>
                </c:pt>
                <c:pt idx="1009">
                  <c:v>0.73867503812498425</c:v>
                </c:pt>
                <c:pt idx="1010">
                  <c:v>0.74664456187498418</c:v>
                </c:pt>
                <c:pt idx="1011">
                  <c:v>0.75461408562498389</c:v>
                </c:pt>
                <c:pt idx="1012">
                  <c:v>0.74666035937511666</c:v>
                </c:pt>
                <c:pt idx="1013">
                  <c:v>0.7387066331249843</c:v>
                </c:pt>
                <c:pt idx="1014">
                  <c:v>0.73871453187498437</c:v>
                </c:pt>
                <c:pt idx="1015">
                  <c:v>0.73872243062498433</c:v>
                </c:pt>
                <c:pt idx="1016">
                  <c:v>0.74669195437498415</c:v>
                </c:pt>
                <c:pt idx="1017">
                  <c:v>0.74669985312498399</c:v>
                </c:pt>
                <c:pt idx="1018">
                  <c:v>0.73874612687498431</c:v>
                </c:pt>
                <c:pt idx="1019">
                  <c:v>0.74671565062498413</c:v>
                </c:pt>
                <c:pt idx="1020">
                  <c:v>0.74672354937511665</c:v>
                </c:pt>
                <c:pt idx="1021">
                  <c:v>0.73876982312498429</c:v>
                </c:pt>
                <c:pt idx="1022">
                  <c:v>0.74673934687498411</c:v>
                </c:pt>
                <c:pt idx="1023">
                  <c:v>0.74674724562498396</c:v>
                </c:pt>
                <c:pt idx="1024">
                  <c:v>0.73879351937498428</c:v>
                </c:pt>
                <c:pt idx="1025">
                  <c:v>0.73880141812498423</c:v>
                </c:pt>
                <c:pt idx="1026">
                  <c:v>0.7388093168749843</c:v>
                </c:pt>
                <c:pt idx="1027">
                  <c:v>0.73881721562498426</c:v>
                </c:pt>
                <c:pt idx="1028">
                  <c:v>0.73882511437498422</c:v>
                </c:pt>
                <c:pt idx="1029">
                  <c:v>0.73883301312511562</c:v>
                </c:pt>
                <c:pt idx="1030">
                  <c:v>0.73884091187498435</c:v>
                </c:pt>
                <c:pt idx="1031">
                  <c:v>0.74681043562498417</c:v>
                </c:pt>
                <c:pt idx="1032">
                  <c:v>0.75477995937498388</c:v>
                </c:pt>
                <c:pt idx="1033">
                  <c:v>0.74682623312498408</c:v>
                </c:pt>
                <c:pt idx="1034">
                  <c:v>0.73887250687498429</c:v>
                </c:pt>
                <c:pt idx="1035">
                  <c:v>0.73888040562498436</c:v>
                </c:pt>
                <c:pt idx="1036">
                  <c:v>0.73888830437498432</c:v>
                </c:pt>
                <c:pt idx="1037">
                  <c:v>0.7388962031251155</c:v>
                </c:pt>
                <c:pt idx="1038">
                  <c:v>0.73890410187498434</c:v>
                </c:pt>
                <c:pt idx="1039">
                  <c:v>0.7389120006249843</c:v>
                </c:pt>
                <c:pt idx="1040">
                  <c:v>0.73891989937498426</c:v>
                </c:pt>
                <c:pt idx="1041">
                  <c:v>0.73892779812498433</c:v>
                </c:pt>
                <c:pt idx="1042">
                  <c:v>0.74689732187498403</c:v>
                </c:pt>
                <c:pt idx="1043">
                  <c:v>0.74690522062498421</c:v>
                </c:pt>
                <c:pt idx="1044">
                  <c:v>0.74691311937498395</c:v>
                </c:pt>
                <c:pt idx="1045">
                  <c:v>0.75488264312511788</c:v>
                </c:pt>
                <c:pt idx="1046">
                  <c:v>0.74692891687498419</c:v>
                </c:pt>
                <c:pt idx="1047">
                  <c:v>0.74693681562498393</c:v>
                </c:pt>
                <c:pt idx="1048">
                  <c:v>0.75490633937498386</c:v>
                </c:pt>
                <c:pt idx="1049">
                  <c:v>0.74695261312498418</c:v>
                </c:pt>
                <c:pt idx="1050">
                  <c:v>0.74696051187498402</c:v>
                </c:pt>
                <c:pt idx="1051">
                  <c:v>0.74696841062498409</c:v>
                </c:pt>
                <c:pt idx="1052">
                  <c:v>0.7390146843749843</c:v>
                </c:pt>
                <c:pt idx="1053">
                  <c:v>0.73902258312498437</c:v>
                </c:pt>
                <c:pt idx="1054">
                  <c:v>0.73903048187511555</c:v>
                </c:pt>
                <c:pt idx="1055">
                  <c:v>0.74700000562498414</c:v>
                </c:pt>
                <c:pt idx="1056">
                  <c:v>0.74700790437498399</c:v>
                </c:pt>
                <c:pt idx="1057">
                  <c:v>0.73905417812498431</c:v>
                </c:pt>
                <c:pt idx="1058">
                  <c:v>0.73906207687498426</c:v>
                </c:pt>
                <c:pt idx="1059">
                  <c:v>0.74703160062498397</c:v>
                </c:pt>
                <c:pt idx="1060">
                  <c:v>0.75500112437498379</c:v>
                </c:pt>
                <c:pt idx="1061">
                  <c:v>0.74704739812498411</c:v>
                </c:pt>
                <c:pt idx="1062">
                  <c:v>0.74705529687511663</c:v>
                </c:pt>
                <c:pt idx="1063">
                  <c:v>0.74706319562498402</c:v>
                </c:pt>
                <c:pt idx="1064">
                  <c:v>0.7470710943749842</c:v>
                </c:pt>
                <c:pt idx="1065">
                  <c:v>0.74707899312498394</c:v>
                </c:pt>
                <c:pt idx="1066">
                  <c:v>0.73912526687498425</c:v>
                </c:pt>
                <c:pt idx="1067">
                  <c:v>0.73913316562498421</c:v>
                </c:pt>
                <c:pt idx="1068">
                  <c:v>0.73914106437498439</c:v>
                </c:pt>
                <c:pt idx="1069">
                  <c:v>0.73914896312498435</c:v>
                </c:pt>
                <c:pt idx="1070">
                  <c:v>0.73915686187511553</c:v>
                </c:pt>
                <c:pt idx="1071">
                  <c:v>0.73916476062498437</c:v>
                </c:pt>
                <c:pt idx="1072">
                  <c:v>0.73917265937498433</c:v>
                </c:pt>
                <c:pt idx="1073">
                  <c:v>0.73918055812498429</c:v>
                </c:pt>
                <c:pt idx="1074">
                  <c:v>0.73918845687498436</c:v>
                </c:pt>
                <c:pt idx="1075">
                  <c:v>0.73919635562498431</c:v>
                </c:pt>
                <c:pt idx="1076">
                  <c:v>0.73920425437498427</c:v>
                </c:pt>
                <c:pt idx="1077">
                  <c:v>0.73921215312498434</c:v>
                </c:pt>
                <c:pt idx="1078">
                  <c:v>0.7392200518749843</c:v>
                </c:pt>
                <c:pt idx="1079">
                  <c:v>0.7471895756251169</c:v>
                </c:pt>
                <c:pt idx="1080">
                  <c:v>0.74719747437498396</c:v>
                </c:pt>
                <c:pt idx="1081">
                  <c:v>0.73924374812498428</c:v>
                </c:pt>
                <c:pt idx="1082">
                  <c:v>0.74721327187498421</c:v>
                </c:pt>
                <c:pt idx="1083">
                  <c:v>0.74722117062498394</c:v>
                </c:pt>
                <c:pt idx="1084">
                  <c:v>0.73926744437498426</c:v>
                </c:pt>
                <c:pt idx="1085">
                  <c:v>0.74723696812498419</c:v>
                </c:pt>
                <c:pt idx="1086">
                  <c:v>0.74724486687498393</c:v>
                </c:pt>
                <c:pt idx="1087">
                  <c:v>0.74725276562511678</c:v>
                </c:pt>
                <c:pt idx="1088">
                  <c:v>0.74726066437498417</c:v>
                </c:pt>
                <c:pt idx="1089">
                  <c:v>0.73930693812498438</c:v>
                </c:pt>
                <c:pt idx="1090">
                  <c:v>0.74727646187498409</c:v>
                </c:pt>
                <c:pt idx="1091">
                  <c:v>0.74728436062498416</c:v>
                </c:pt>
                <c:pt idx="1092">
                  <c:v>0.73933063437498436</c:v>
                </c:pt>
                <c:pt idx="1093">
                  <c:v>0.73933853312498432</c:v>
                </c:pt>
                <c:pt idx="1094">
                  <c:v>0.73934643187498428</c:v>
                </c:pt>
                <c:pt idx="1095">
                  <c:v>0.73935433062511569</c:v>
                </c:pt>
                <c:pt idx="1096">
                  <c:v>0.74732385437498405</c:v>
                </c:pt>
                <c:pt idx="1097">
                  <c:v>0.74733175312498412</c:v>
                </c:pt>
                <c:pt idx="1098">
                  <c:v>0.74733965187498397</c:v>
                </c:pt>
                <c:pt idx="1099">
                  <c:v>0.74734755062498404</c:v>
                </c:pt>
                <c:pt idx="1100">
                  <c:v>0.73939382437498424</c:v>
                </c:pt>
                <c:pt idx="1101">
                  <c:v>0.73940172312498431</c:v>
                </c:pt>
                <c:pt idx="1102">
                  <c:v>0.73940962187498427</c:v>
                </c:pt>
                <c:pt idx="1103">
                  <c:v>0.73941752062498423</c:v>
                </c:pt>
                <c:pt idx="1104">
                  <c:v>0.73942541937511574</c:v>
                </c:pt>
                <c:pt idx="1105">
                  <c:v>0.74739494312498411</c:v>
                </c:pt>
                <c:pt idx="1106">
                  <c:v>0.74740284187498418</c:v>
                </c:pt>
                <c:pt idx="1107">
                  <c:v>0.73944911562498439</c:v>
                </c:pt>
                <c:pt idx="1108">
                  <c:v>0.73945701437498434</c:v>
                </c:pt>
                <c:pt idx="1109">
                  <c:v>0.7394649131249843</c:v>
                </c:pt>
                <c:pt idx="1110">
                  <c:v>0.73947281187498437</c:v>
                </c:pt>
                <c:pt idx="1111">
                  <c:v>0.73948071062498433</c:v>
                </c:pt>
                <c:pt idx="1112">
                  <c:v>0.73948860937511562</c:v>
                </c:pt>
                <c:pt idx="1113">
                  <c:v>0.73949650812498435</c:v>
                </c:pt>
                <c:pt idx="1114">
                  <c:v>0.73950440687498431</c:v>
                </c:pt>
                <c:pt idx="1115">
                  <c:v>0.73951230562498427</c:v>
                </c:pt>
                <c:pt idx="1116">
                  <c:v>0.73952020437498434</c:v>
                </c:pt>
                <c:pt idx="1117">
                  <c:v>0.73952810312498429</c:v>
                </c:pt>
                <c:pt idx="1118">
                  <c:v>0.73953600187498425</c:v>
                </c:pt>
                <c:pt idx="1119">
                  <c:v>0.73954390062498432</c:v>
                </c:pt>
                <c:pt idx="1120">
                  <c:v>0.73955179937511561</c:v>
                </c:pt>
                <c:pt idx="1121">
                  <c:v>0.73955969812498423</c:v>
                </c:pt>
                <c:pt idx="1122">
                  <c:v>0.74752922187498394</c:v>
                </c:pt>
                <c:pt idx="1123">
                  <c:v>0.74753712062498412</c:v>
                </c:pt>
                <c:pt idx="1124">
                  <c:v>0.74754501937498419</c:v>
                </c:pt>
                <c:pt idx="1125">
                  <c:v>0.75551454312498389</c:v>
                </c:pt>
                <c:pt idx="1126">
                  <c:v>0.7475608168749841</c:v>
                </c:pt>
                <c:pt idx="1127">
                  <c:v>0.7396070906249842</c:v>
                </c:pt>
                <c:pt idx="1128">
                  <c:v>0.74757661437498402</c:v>
                </c:pt>
                <c:pt idx="1129">
                  <c:v>0.74758451312511687</c:v>
                </c:pt>
                <c:pt idx="1130">
                  <c:v>0.74759241187498415</c:v>
                </c:pt>
                <c:pt idx="1131">
                  <c:v>0.75556193562498386</c:v>
                </c:pt>
                <c:pt idx="1132">
                  <c:v>0.74760820937498407</c:v>
                </c:pt>
                <c:pt idx="1133">
                  <c:v>0.73965448312498427</c:v>
                </c:pt>
                <c:pt idx="1134">
                  <c:v>0.74762400687498398</c:v>
                </c:pt>
                <c:pt idx="1135">
                  <c:v>0.74763190562498405</c:v>
                </c:pt>
                <c:pt idx="1136">
                  <c:v>0.74763980437498412</c:v>
                </c:pt>
                <c:pt idx="1137">
                  <c:v>0.75560932812511805</c:v>
                </c:pt>
                <c:pt idx="1138">
                  <c:v>0.74765560187498403</c:v>
                </c:pt>
                <c:pt idx="1139">
                  <c:v>0.73970187562498424</c:v>
                </c:pt>
                <c:pt idx="1140">
                  <c:v>0.73970977437498431</c:v>
                </c:pt>
                <c:pt idx="1141">
                  <c:v>0.73971767312498427</c:v>
                </c:pt>
                <c:pt idx="1142">
                  <c:v>0.73972557187498422</c:v>
                </c:pt>
                <c:pt idx="1143">
                  <c:v>0.73973347062498429</c:v>
                </c:pt>
                <c:pt idx="1144">
                  <c:v>0.73974136937498425</c:v>
                </c:pt>
                <c:pt idx="1145">
                  <c:v>0.74771089312511696</c:v>
                </c:pt>
                <c:pt idx="1146">
                  <c:v>0.74771879187498402</c:v>
                </c:pt>
                <c:pt idx="1147">
                  <c:v>0.73976506562498434</c:v>
                </c:pt>
                <c:pt idx="1148">
                  <c:v>0.7397729643749843</c:v>
                </c:pt>
                <c:pt idx="1149">
                  <c:v>0.73978086312498437</c:v>
                </c:pt>
                <c:pt idx="1150">
                  <c:v>0.73978876187498432</c:v>
                </c:pt>
                <c:pt idx="1151">
                  <c:v>0.73979666062498428</c:v>
                </c:pt>
                <c:pt idx="1152">
                  <c:v>0.73980455937498435</c:v>
                </c:pt>
                <c:pt idx="1153">
                  <c:v>0.73981245812498431</c:v>
                </c:pt>
                <c:pt idx="1154">
                  <c:v>0.73982035687511571</c:v>
                </c:pt>
                <c:pt idx="1155">
                  <c:v>0.73982825562498433</c:v>
                </c:pt>
                <c:pt idx="1156">
                  <c:v>0.73983615437498429</c:v>
                </c:pt>
                <c:pt idx="1157">
                  <c:v>0.73984405312498425</c:v>
                </c:pt>
                <c:pt idx="1158">
                  <c:v>0.73985195187498431</c:v>
                </c:pt>
                <c:pt idx="1159">
                  <c:v>0.73985985062498427</c:v>
                </c:pt>
                <c:pt idx="1160">
                  <c:v>0.73986774937498423</c:v>
                </c:pt>
                <c:pt idx="1161">
                  <c:v>0.7398756481249843</c:v>
                </c:pt>
                <c:pt idx="1162">
                  <c:v>0.73988354687511571</c:v>
                </c:pt>
                <c:pt idx="1163">
                  <c:v>0.73989144562498421</c:v>
                </c:pt>
                <c:pt idx="1164">
                  <c:v>0.73989934437498439</c:v>
                </c:pt>
                <c:pt idx="1165">
                  <c:v>0.7478688681249841</c:v>
                </c:pt>
                <c:pt idx="1166">
                  <c:v>0.75583839187498381</c:v>
                </c:pt>
                <c:pt idx="1167">
                  <c:v>0.74788466562498401</c:v>
                </c:pt>
                <c:pt idx="1168">
                  <c:v>0.73993093937498433</c:v>
                </c:pt>
                <c:pt idx="1169">
                  <c:v>0.73993883812498429</c:v>
                </c:pt>
                <c:pt idx="1170">
                  <c:v>0.73994673687511581</c:v>
                </c:pt>
                <c:pt idx="1171">
                  <c:v>0.73995463562498431</c:v>
                </c:pt>
                <c:pt idx="1172">
                  <c:v>0.73996253437498427</c:v>
                </c:pt>
                <c:pt idx="1173">
                  <c:v>0.73997043312498434</c:v>
                </c:pt>
                <c:pt idx="1174">
                  <c:v>0.7399783318749843</c:v>
                </c:pt>
                <c:pt idx="1175">
                  <c:v>0.73998623062498425</c:v>
                </c:pt>
                <c:pt idx="1176">
                  <c:v>0.73999412937498432</c:v>
                </c:pt>
                <c:pt idx="1177">
                  <c:v>0.74796365312498403</c:v>
                </c:pt>
                <c:pt idx="1178">
                  <c:v>0.74797155187498421</c:v>
                </c:pt>
                <c:pt idx="1179">
                  <c:v>0.74001782562511575</c:v>
                </c:pt>
                <c:pt idx="1180">
                  <c:v>0.74002572437498426</c:v>
                </c:pt>
                <c:pt idx="1181">
                  <c:v>0.74003362312498422</c:v>
                </c:pt>
                <c:pt idx="1182">
                  <c:v>0.74004152187498429</c:v>
                </c:pt>
                <c:pt idx="1183">
                  <c:v>0.74004942062498424</c:v>
                </c:pt>
                <c:pt idx="1184">
                  <c:v>0.7400573193749842</c:v>
                </c:pt>
                <c:pt idx="1185">
                  <c:v>0.74006521812498438</c:v>
                </c:pt>
                <c:pt idx="1186">
                  <c:v>0.74007311687498434</c:v>
                </c:pt>
                <c:pt idx="1187">
                  <c:v>0.73211939062511455</c:v>
                </c:pt>
                <c:pt idx="1188">
                  <c:v>0.73212728937498439</c:v>
                </c:pt>
                <c:pt idx="1189">
                  <c:v>0.74009681312498432</c:v>
                </c:pt>
                <c:pt idx="1190">
                  <c:v>0.74010471187498428</c:v>
                </c:pt>
                <c:pt idx="1191">
                  <c:v>0.74011261062498435</c:v>
                </c:pt>
                <c:pt idx="1192">
                  <c:v>0.7401205093749843</c:v>
                </c:pt>
                <c:pt idx="1193">
                  <c:v>0.74012840812498426</c:v>
                </c:pt>
                <c:pt idx="1194">
                  <c:v>0.74013630687498433</c:v>
                </c:pt>
                <c:pt idx="1195">
                  <c:v>0.74014420562511574</c:v>
                </c:pt>
                <c:pt idx="1196">
                  <c:v>0.74015210437498424</c:v>
                </c:pt>
                <c:pt idx="1197">
                  <c:v>0.74016000312498431</c:v>
                </c:pt>
                <c:pt idx="1198">
                  <c:v>0.74016790187498416</c:v>
                </c:pt>
                <c:pt idx="1199">
                  <c:v>0.73221417562498436</c:v>
                </c:pt>
                <c:pt idx="1200">
                  <c:v>0.73222207437498443</c:v>
                </c:pt>
                <c:pt idx="1201">
                  <c:v>0.73222997312498439</c:v>
                </c:pt>
                <c:pt idx="1202">
                  <c:v>0.73223787187498435</c:v>
                </c:pt>
                <c:pt idx="1203">
                  <c:v>0.74020739562498439</c:v>
                </c:pt>
                <c:pt idx="1204">
                  <c:v>0.74021529437511568</c:v>
                </c:pt>
                <c:pt idx="1205">
                  <c:v>0.73226156812498433</c:v>
                </c:pt>
                <c:pt idx="1206">
                  <c:v>0.7322694668749844</c:v>
                </c:pt>
                <c:pt idx="1207">
                  <c:v>0.74023899062498411</c:v>
                </c:pt>
                <c:pt idx="1208">
                  <c:v>0.73228526437498431</c:v>
                </c:pt>
                <c:pt idx="1209">
                  <c:v>0.72433153812498452</c:v>
                </c:pt>
                <c:pt idx="1210">
                  <c:v>0.71637768687498471</c:v>
                </c:pt>
                <c:pt idx="1211">
                  <c:v>0.71638558562498467</c:v>
                </c:pt>
                <c:pt idx="1212">
                  <c:v>0.72435523437511318</c:v>
                </c:pt>
                <c:pt idx="1213">
                  <c:v>0.71640138312498469</c:v>
                </c:pt>
                <c:pt idx="1214">
                  <c:v>0.70844753187498477</c:v>
                </c:pt>
                <c:pt idx="1215">
                  <c:v>0.70845543062498473</c:v>
                </c:pt>
                <c:pt idx="1216">
                  <c:v>0.71642507937498467</c:v>
                </c:pt>
                <c:pt idx="1217">
                  <c:v>0.72439472812498451</c:v>
                </c:pt>
                <c:pt idx="1218">
                  <c:v>0.72440262687498447</c:v>
                </c:pt>
                <c:pt idx="1219">
                  <c:v>0.71644877562498477</c:v>
                </c:pt>
                <c:pt idx="1220">
                  <c:v>0.71645667437511196</c:v>
                </c:pt>
                <c:pt idx="1221">
                  <c:v>0.71646457312498468</c:v>
                </c:pt>
                <c:pt idx="1222">
                  <c:v>0.70851072187498487</c:v>
                </c:pt>
                <c:pt idx="1223">
                  <c:v>0.70851862062498483</c:v>
                </c:pt>
                <c:pt idx="1224">
                  <c:v>0.70852651937498479</c:v>
                </c:pt>
                <c:pt idx="1225">
                  <c:v>0.70853441812498485</c:v>
                </c:pt>
                <c:pt idx="1226">
                  <c:v>0.70854231687498481</c:v>
                </c:pt>
                <c:pt idx="1227">
                  <c:v>0.70855021562498477</c:v>
                </c:pt>
                <c:pt idx="1228">
                  <c:v>0.70059648937498498</c:v>
                </c:pt>
                <c:pt idx="1229">
                  <c:v>0.7006043881251095</c:v>
                </c:pt>
                <c:pt idx="1230">
                  <c:v>0.70857391187498475</c:v>
                </c:pt>
                <c:pt idx="1231">
                  <c:v>0.70062018562498496</c:v>
                </c:pt>
                <c:pt idx="1232">
                  <c:v>0.69266645937498528</c:v>
                </c:pt>
                <c:pt idx="1233">
                  <c:v>0.69267435812498523</c:v>
                </c:pt>
                <c:pt idx="1234">
                  <c:v>0.6926822568749853</c:v>
                </c:pt>
                <c:pt idx="1235">
                  <c:v>0.69269015562498526</c:v>
                </c:pt>
                <c:pt idx="1236">
                  <c:v>0.68473642937498547</c:v>
                </c:pt>
                <c:pt idx="1237">
                  <c:v>0.67678270312510569</c:v>
                </c:pt>
                <c:pt idx="1238">
                  <c:v>0.67679060187498552</c:v>
                </c:pt>
                <c:pt idx="1239">
                  <c:v>0.6767985006249857</c:v>
                </c:pt>
                <c:pt idx="1240">
                  <c:v>0.67680639937498543</c:v>
                </c:pt>
                <c:pt idx="1241">
                  <c:v>0.67681429812498561</c:v>
                </c:pt>
                <c:pt idx="1242">
                  <c:v>0.66886057187498571</c:v>
                </c:pt>
                <c:pt idx="1243">
                  <c:v>0.66886847062498567</c:v>
                </c:pt>
                <c:pt idx="1244">
                  <c:v>0.6768379943749856</c:v>
                </c:pt>
                <c:pt idx="1245">
                  <c:v>0.6768458931251059</c:v>
                </c:pt>
                <c:pt idx="1246">
                  <c:v>0.66889216687498565</c:v>
                </c:pt>
                <c:pt idx="1247">
                  <c:v>0.66890006562498561</c:v>
                </c:pt>
                <c:pt idx="1248">
                  <c:v>0.66890796437498579</c:v>
                </c:pt>
                <c:pt idx="1249">
                  <c:v>0.66095423812498588</c:v>
                </c:pt>
                <c:pt idx="1250">
                  <c:v>0.66096213687498584</c:v>
                </c:pt>
                <c:pt idx="1251">
                  <c:v>0.65300841062498605</c:v>
                </c:pt>
                <c:pt idx="1252">
                  <c:v>0.63709305937498628</c:v>
                </c:pt>
                <c:pt idx="1253">
                  <c:v>0.63710095812498635</c:v>
                </c:pt>
                <c:pt idx="1254">
                  <c:v>0.64507048187510085</c:v>
                </c:pt>
                <c:pt idx="1255">
                  <c:v>0.63711675562498638</c:v>
                </c:pt>
                <c:pt idx="1256">
                  <c:v>0.62916302937498647</c:v>
                </c:pt>
                <c:pt idx="1257">
                  <c:v>0.62917092812498654</c:v>
                </c:pt>
                <c:pt idx="1258">
                  <c:v>0.6291788268749865</c:v>
                </c:pt>
                <c:pt idx="1259">
                  <c:v>0.62918672562498656</c:v>
                </c:pt>
                <c:pt idx="1260">
                  <c:v>0.62919462437498652</c:v>
                </c:pt>
                <c:pt idx="1261">
                  <c:v>0.62920252312498648</c:v>
                </c:pt>
                <c:pt idx="1262">
                  <c:v>0.62124879687509704</c:v>
                </c:pt>
                <c:pt idx="1263">
                  <c:v>0.61329507062498689</c:v>
                </c:pt>
                <c:pt idx="1264">
                  <c:v>0.61330296937498696</c:v>
                </c:pt>
                <c:pt idx="1265">
                  <c:v>0.61331086812498692</c:v>
                </c:pt>
                <c:pt idx="1266">
                  <c:v>0.61331876687498688</c:v>
                </c:pt>
                <c:pt idx="1267">
                  <c:v>0.61332666562498694</c:v>
                </c:pt>
                <c:pt idx="1268">
                  <c:v>0.6133345643749869</c:v>
                </c:pt>
                <c:pt idx="1269">
                  <c:v>0.605380838124987</c:v>
                </c:pt>
                <c:pt idx="1270">
                  <c:v>0.59742711187509334</c:v>
                </c:pt>
                <c:pt idx="1271">
                  <c:v>0.59743501062498716</c:v>
                </c:pt>
                <c:pt idx="1272">
                  <c:v>0.59744290937498723</c:v>
                </c:pt>
                <c:pt idx="1273">
                  <c:v>0.58948918312498744</c:v>
                </c:pt>
                <c:pt idx="1274">
                  <c:v>0.58949708187498739</c:v>
                </c:pt>
                <c:pt idx="1275">
                  <c:v>0.58950498062498735</c:v>
                </c:pt>
                <c:pt idx="1276">
                  <c:v>0.58155125437498767</c:v>
                </c:pt>
                <c:pt idx="1277">
                  <c:v>0.58155915312498763</c:v>
                </c:pt>
                <c:pt idx="1278">
                  <c:v>0.58156705187498758</c:v>
                </c:pt>
                <c:pt idx="1279">
                  <c:v>0.5815749506250909</c:v>
                </c:pt>
                <c:pt idx="1280">
                  <c:v>0.58158284937498761</c:v>
                </c:pt>
                <c:pt idx="1281">
                  <c:v>0.5736289981249878</c:v>
                </c:pt>
                <c:pt idx="1282">
                  <c:v>0.57363689687498776</c:v>
                </c:pt>
                <c:pt idx="1283">
                  <c:v>0.58160654562498759</c:v>
                </c:pt>
                <c:pt idx="1284">
                  <c:v>0.57365269437498778</c:v>
                </c:pt>
                <c:pt idx="1285">
                  <c:v>0.57366059312498774</c:v>
                </c:pt>
                <c:pt idx="1286">
                  <c:v>0.5736684918749877</c:v>
                </c:pt>
                <c:pt idx="1287">
                  <c:v>0.56571464062508847</c:v>
                </c:pt>
                <c:pt idx="1288">
                  <c:v>0.56572253937498784</c:v>
                </c:pt>
                <c:pt idx="1289">
                  <c:v>0.56573043812498791</c:v>
                </c:pt>
                <c:pt idx="1290">
                  <c:v>0.56573833687498798</c:v>
                </c:pt>
                <c:pt idx="1291">
                  <c:v>0.56574623562498783</c:v>
                </c:pt>
                <c:pt idx="1292">
                  <c:v>0.56575413437498789</c:v>
                </c:pt>
                <c:pt idx="1293">
                  <c:v>0.5578004081249881</c:v>
                </c:pt>
                <c:pt idx="1294">
                  <c:v>0.54984668187498831</c:v>
                </c:pt>
                <c:pt idx="1295">
                  <c:v>0.54985458062508596</c:v>
                </c:pt>
                <c:pt idx="1296">
                  <c:v>0.54986247937498822</c:v>
                </c:pt>
                <c:pt idx="1297">
                  <c:v>0.54987037812498829</c:v>
                </c:pt>
                <c:pt idx="1298">
                  <c:v>0.54987827687498825</c:v>
                </c:pt>
                <c:pt idx="1299">
                  <c:v>0.5498861756249882</c:v>
                </c:pt>
                <c:pt idx="1300">
                  <c:v>0.54989407437498838</c:v>
                </c:pt>
                <c:pt idx="1301">
                  <c:v>0.54990197312498834</c:v>
                </c:pt>
                <c:pt idx="1302">
                  <c:v>0.54990987187498819</c:v>
                </c:pt>
                <c:pt idx="1303">
                  <c:v>0.54991777062498837</c:v>
                </c:pt>
                <c:pt idx="1304">
                  <c:v>0.54992566937508602</c:v>
                </c:pt>
                <c:pt idx="1305">
                  <c:v>0.54993356812498828</c:v>
                </c:pt>
                <c:pt idx="1306">
                  <c:v>0.54994146687498835</c:v>
                </c:pt>
                <c:pt idx="1307">
                  <c:v>0.54994936562498831</c:v>
                </c:pt>
                <c:pt idx="1308">
                  <c:v>0.54995726437498826</c:v>
                </c:pt>
                <c:pt idx="1309">
                  <c:v>0.54996516312498833</c:v>
                </c:pt>
                <c:pt idx="1310">
                  <c:v>0.54201143687498843</c:v>
                </c:pt>
                <c:pt idx="1311">
                  <c:v>0.53405771062498852</c:v>
                </c:pt>
                <c:pt idx="1312">
                  <c:v>0.53406560937508352</c:v>
                </c:pt>
                <c:pt idx="1313">
                  <c:v>0.53407350812498855</c:v>
                </c:pt>
                <c:pt idx="1314">
                  <c:v>0.53408140687498851</c:v>
                </c:pt>
                <c:pt idx="1315">
                  <c:v>0.53408930562498869</c:v>
                </c:pt>
                <c:pt idx="1316">
                  <c:v>0.53409720437498864</c:v>
                </c:pt>
                <c:pt idx="1317">
                  <c:v>0.5341051031249886</c:v>
                </c:pt>
                <c:pt idx="1318">
                  <c:v>0.53411300187498867</c:v>
                </c:pt>
                <c:pt idx="1319">
                  <c:v>0.53412090062498863</c:v>
                </c:pt>
                <c:pt idx="1320">
                  <c:v>0.5341287993750834</c:v>
                </c:pt>
                <c:pt idx="1321">
                  <c:v>0.53413669812498865</c:v>
                </c:pt>
                <c:pt idx="1322">
                  <c:v>0.53414459687498861</c:v>
                </c:pt>
                <c:pt idx="1323">
                  <c:v>0.52619087062498882</c:v>
                </c:pt>
                <c:pt idx="1324">
                  <c:v>0.52619876937498877</c:v>
                </c:pt>
                <c:pt idx="1325">
                  <c:v>0.52620666812498873</c:v>
                </c:pt>
                <c:pt idx="1326">
                  <c:v>0.51825294187498883</c:v>
                </c:pt>
                <c:pt idx="1327">
                  <c:v>0.51826084062498901</c:v>
                </c:pt>
                <c:pt idx="1328">
                  <c:v>0.5103071143749891</c:v>
                </c:pt>
                <c:pt idx="1329">
                  <c:v>0.50235338812507857</c:v>
                </c:pt>
                <c:pt idx="1330">
                  <c:v>0.51032291187498913</c:v>
                </c:pt>
                <c:pt idx="1331">
                  <c:v>0.5103308106249892</c:v>
                </c:pt>
                <c:pt idx="1332">
                  <c:v>0.50237708437498929</c:v>
                </c:pt>
                <c:pt idx="1333">
                  <c:v>0.50238498312498925</c:v>
                </c:pt>
                <c:pt idx="1334">
                  <c:v>0.50239288187498932</c:v>
                </c:pt>
                <c:pt idx="1335">
                  <c:v>0.51036240562498913</c:v>
                </c:pt>
                <c:pt idx="1336">
                  <c:v>0.51037030437498909</c:v>
                </c:pt>
                <c:pt idx="1337">
                  <c:v>0.50241657812507856</c:v>
                </c:pt>
                <c:pt idx="1338">
                  <c:v>0.51038610187498912</c:v>
                </c:pt>
                <c:pt idx="1339">
                  <c:v>0.51835562562498894</c:v>
                </c:pt>
                <c:pt idx="1340">
                  <c:v>0.51040189937498914</c:v>
                </c:pt>
                <c:pt idx="1341">
                  <c:v>0.50244817312498935</c:v>
                </c:pt>
                <c:pt idx="1342">
                  <c:v>0.50245607187498931</c:v>
                </c:pt>
                <c:pt idx="1343">
                  <c:v>0.50246397062498926</c:v>
                </c:pt>
                <c:pt idx="1344">
                  <c:v>0.50247186937498933</c:v>
                </c:pt>
                <c:pt idx="1345">
                  <c:v>0.50247976812507855</c:v>
                </c:pt>
                <c:pt idx="1346">
                  <c:v>0.50248766687498936</c:v>
                </c:pt>
                <c:pt idx="1347">
                  <c:v>0.50249556562498932</c:v>
                </c:pt>
                <c:pt idx="1348">
                  <c:v>0.50250346437498927</c:v>
                </c:pt>
                <c:pt idx="1349">
                  <c:v>0.50251136312498934</c:v>
                </c:pt>
                <c:pt idx="1350">
                  <c:v>0.5025192618749893</c:v>
                </c:pt>
                <c:pt idx="1351">
                  <c:v>0.50252716062498926</c:v>
                </c:pt>
                <c:pt idx="1352">
                  <c:v>0.50253505937498932</c:v>
                </c:pt>
                <c:pt idx="1353">
                  <c:v>0.50254295812498928</c:v>
                </c:pt>
                <c:pt idx="1354">
                  <c:v>0.5025508568750785</c:v>
                </c:pt>
                <c:pt idx="1355">
                  <c:v>0.50255875562498931</c:v>
                </c:pt>
                <c:pt idx="1356">
                  <c:v>0.50256665437498937</c:v>
                </c:pt>
                <c:pt idx="1357">
                  <c:v>0.50257455312498933</c:v>
                </c:pt>
                <c:pt idx="1358">
                  <c:v>0.50258245187498929</c:v>
                </c:pt>
                <c:pt idx="1359">
                  <c:v>0.50259035062498936</c:v>
                </c:pt>
                <c:pt idx="1360">
                  <c:v>0.50259824937498931</c:v>
                </c:pt>
                <c:pt idx="1361">
                  <c:v>0.49464452312498947</c:v>
                </c:pt>
                <c:pt idx="1362">
                  <c:v>0.4946524218750773</c:v>
                </c:pt>
                <c:pt idx="1363">
                  <c:v>0.5026219456249893</c:v>
                </c:pt>
                <c:pt idx="1364">
                  <c:v>0.50262984437498925</c:v>
                </c:pt>
                <c:pt idx="1365">
                  <c:v>0.50263774312498932</c:v>
                </c:pt>
                <c:pt idx="1366">
                  <c:v>0.50264564187498928</c:v>
                </c:pt>
                <c:pt idx="1367">
                  <c:v>0.50265354062498935</c:v>
                </c:pt>
                <c:pt idx="1368">
                  <c:v>0.50266143937498931</c:v>
                </c:pt>
                <c:pt idx="1369">
                  <c:v>0.50266933812498926</c:v>
                </c:pt>
                <c:pt idx="1370">
                  <c:v>0.50267723687507859</c:v>
                </c:pt>
                <c:pt idx="1371">
                  <c:v>0.50268513562498929</c:v>
                </c:pt>
                <c:pt idx="1372">
                  <c:v>0.49473140937498949</c:v>
                </c:pt>
                <c:pt idx="1373">
                  <c:v>0.48677768312498965</c:v>
                </c:pt>
                <c:pt idx="1374">
                  <c:v>0.49474720687498941</c:v>
                </c:pt>
                <c:pt idx="1375">
                  <c:v>0.49475510562498953</c:v>
                </c:pt>
                <c:pt idx="1376">
                  <c:v>0.48680137937498963</c:v>
                </c:pt>
                <c:pt idx="1377">
                  <c:v>0.49477090312498939</c:v>
                </c:pt>
                <c:pt idx="1378">
                  <c:v>0.49477880187498952</c:v>
                </c:pt>
                <c:pt idx="1379">
                  <c:v>0.4868250756250761</c:v>
                </c:pt>
                <c:pt idx="1380">
                  <c:v>0.48683297437498962</c:v>
                </c:pt>
                <c:pt idx="1381">
                  <c:v>0.48684087312498958</c:v>
                </c:pt>
                <c:pt idx="1382">
                  <c:v>0.48684877187498959</c:v>
                </c:pt>
                <c:pt idx="1383">
                  <c:v>0.48685667062498966</c:v>
                </c:pt>
                <c:pt idx="1384">
                  <c:v>0.48686456937498962</c:v>
                </c:pt>
                <c:pt idx="1385">
                  <c:v>0.49483409312498944</c:v>
                </c:pt>
                <c:pt idx="1386">
                  <c:v>0.4948419918749894</c:v>
                </c:pt>
                <c:pt idx="1387">
                  <c:v>0.4789266406250749</c:v>
                </c:pt>
                <c:pt idx="1388">
                  <c:v>0.5107810393749892</c:v>
                </c:pt>
                <c:pt idx="1389">
                  <c:v>0.55059706312498824</c:v>
                </c:pt>
                <c:pt idx="1390">
                  <c:v>0.55060496187498831</c:v>
                </c:pt>
                <c:pt idx="1391">
                  <c:v>0.5426512356249884</c:v>
                </c:pt>
                <c:pt idx="1392">
                  <c:v>0.5346975093749885</c:v>
                </c:pt>
                <c:pt idx="1393">
                  <c:v>0.52674378312498871</c:v>
                </c:pt>
                <c:pt idx="1394">
                  <c:v>0.51082843187498916</c:v>
                </c:pt>
                <c:pt idx="1395">
                  <c:v>0.49491308062507733</c:v>
                </c:pt>
                <c:pt idx="1396">
                  <c:v>0.48695935437498961</c:v>
                </c:pt>
                <c:pt idx="1397">
                  <c:v>0.48696725312498962</c:v>
                </c:pt>
                <c:pt idx="1398">
                  <c:v>0.47901352687498971</c:v>
                </c:pt>
                <c:pt idx="1399">
                  <c:v>0.45513642562499024</c:v>
                </c:pt>
                <c:pt idx="1400">
                  <c:v>0.43922094937499062</c:v>
                </c:pt>
                <c:pt idx="1401">
                  <c:v>0.43922884812499063</c:v>
                </c:pt>
                <c:pt idx="1402">
                  <c:v>0.43127512187499084</c:v>
                </c:pt>
                <c:pt idx="1403">
                  <c:v>0.4312830206249908</c:v>
                </c:pt>
                <c:pt idx="1404">
                  <c:v>0.43925254437506867</c:v>
                </c:pt>
                <c:pt idx="1405">
                  <c:v>0.44722219312499051</c:v>
                </c:pt>
                <c:pt idx="1406">
                  <c:v>0.46315346687499009</c:v>
                </c:pt>
                <c:pt idx="1407">
                  <c:v>0.47112299062498997</c:v>
                </c:pt>
                <c:pt idx="1408">
                  <c:v>0.46316926437499012</c:v>
                </c:pt>
                <c:pt idx="1409">
                  <c:v>0.45521553812499033</c:v>
                </c:pt>
                <c:pt idx="1410">
                  <c:v>0.44726168687499046</c:v>
                </c:pt>
                <c:pt idx="1411">
                  <c:v>0.43134621062499084</c:v>
                </c:pt>
                <c:pt idx="1412">
                  <c:v>0.42339248437506616</c:v>
                </c:pt>
                <c:pt idx="1413">
                  <c:v>0.41543875812499115</c:v>
                </c:pt>
                <c:pt idx="1414">
                  <c:v>0.41544665687499116</c:v>
                </c:pt>
                <c:pt idx="1415">
                  <c:v>0.42341618062499092</c:v>
                </c:pt>
                <c:pt idx="1416">
                  <c:v>0.41546245437499113</c:v>
                </c:pt>
                <c:pt idx="1417">
                  <c:v>0.40750872812499139</c:v>
                </c:pt>
                <c:pt idx="1418">
                  <c:v>0.40751662687499135</c:v>
                </c:pt>
                <c:pt idx="1419">
                  <c:v>0.3995629006249915</c:v>
                </c:pt>
                <c:pt idx="1420">
                  <c:v>0.39160917437506126</c:v>
                </c:pt>
                <c:pt idx="1421">
                  <c:v>0.3836554481249918</c:v>
                </c:pt>
                <c:pt idx="1422">
                  <c:v>0.3757017218749919</c:v>
                </c:pt>
                <c:pt idx="1423">
                  <c:v>0.38367124562499177</c:v>
                </c:pt>
                <c:pt idx="1424">
                  <c:v>0.39960239437499151</c:v>
                </c:pt>
                <c:pt idx="1425">
                  <c:v>0.39961029312499152</c:v>
                </c:pt>
                <c:pt idx="1426">
                  <c:v>0.39961819187499148</c:v>
                </c:pt>
                <c:pt idx="1427">
                  <c:v>0.40758771562499135</c:v>
                </c:pt>
                <c:pt idx="1428">
                  <c:v>0.39963398937499151</c:v>
                </c:pt>
                <c:pt idx="1429">
                  <c:v>0.39168026312506127</c:v>
                </c:pt>
                <c:pt idx="1430">
                  <c:v>0.38372653687499181</c:v>
                </c:pt>
                <c:pt idx="1431">
                  <c:v>0.38373443562499182</c:v>
                </c:pt>
                <c:pt idx="1432">
                  <c:v>0.38374233437499178</c:v>
                </c:pt>
                <c:pt idx="1433">
                  <c:v>0.37578860812499193</c:v>
                </c:pt>
                <c:pt idx="1434">
                  <c:v>0.37579650687499189</c:v>
                </c:pt>
                <c:pt idx="1435">
                  <c:v>0.37580440562499196</c:v>
                </c:pt>
                <c:pt idx="1436">
                  <c:v>0.37581230437499197</c:v>
                </c:pt>
                <c:pt idx="1437">
                  <c:v>0.37582020312505865</c:v>
                </c:pt>
                <c:pt idx="1438">
                  <c:v>0.37582810187499199</c:v>
                </c:pt>
                <c:pt idx="1439">
                  <c:v>0.37583600062499195</c:v>
                </c:pt>
                <c:pt idx="1440">
                  <c:v>0.37584389937499191</c:v>
                </c:pt>
                <c:pt idx="1441">
                  <c:v>0.37585179812499192</c:v>
                </c:pt>
                <c:pt idx="1442">
                  <c:v>0.37585969687499193</c:v>
                </c:pt>
                <c:pt idx="1443">
                  <c:v>0.37586759562499189</c:v>
                </c:pt>
                <c:pt idx="1444">
                  <c:v>0.37587549437499196</c:v>
                </c:pt>
                <c:pt idx="1445">
                  <c:v>0.36792176812505745</c:v>
                </c:pt>
                <c:pt idx="1446">
                  <c:v>0.35996804187499237</c:v>
                </c:pt>
                <c:pt idx="1447">
                  <c:v>0.35997594062499233</c:v>
                </c:pt>
                <c:pt idx="1448">
                  <c:v>0.35998383937499234</c:v>
                </c:pt>
                <c:pt idx="1449">
                  <c:v>0.35203011312499244</c:v>
                </c:pt>
                <c:pt idx="1450">
                  <c:v>0.35203801187499256</c:v>
                </c:pt>
                <c:pt idx="1451">
                  <c:v>0.35204591062499252</c:v>
                </c:pt>
                <c:pt idx="1452">
                  <c:v>0.35205380937499248</c:v>
                </c:pt>
                <c:pt idx="1453">
                  <c:v>0.3600233331249923</c:v>
                </c:pt>
                <c:pt idx="1454">
                  <c:v>0.3600312318750562</c:v>
                </c:pt>
                <c:pt idx="1455">
                  <c:v>0.36003913062499238</c:v>
                </c:pt>
                <c:pt idx="1456">
                  <c:v>0.36004702937499233</c:v>
                </c:pt>
                <c:pt idx="1457">
                  <c:v>0.35209330312499248</c:v>
                </c:pt>
                <c:pt idx="1458">
                  <c:v>0.35210120187499244</c:v>
                </c:pt>
                <c:pt idx="1459">
                  <c:v>0.35210910062499245</c:v>
                </c:pt>
                <c:pt idx="1460">
                  <c:v>0.34415537437499261</c:v>
                </c:pt>
                <c:pt idx="1461">
                  <c:v>0.34416327312499267</c:v>
                </c:pt>
                <c:pt idx="1462">
                  <c:v>0.3362095468750525</c:v>
                </c:pt>
                <c:pt idx="1463">
                  <c:v>0.32825582062499292</c:v>
                </c:pt>
                <c:pt idx="1464">
                  <c:v>0.32826371937499299</c:v>
                </c:pt>
                <c:pt idx="1465">
                  <c:v>0.32827161812499295</c:v>
                </c:pt>
                <c:pt idx="1466">
                  <c:v>0.3282795168749929</c:v>
                </c:pt>
                <c:pt idx="1467">
                  <c:v>0.32828741562499297</c:v>
                </c:pt>
                <c:pt idx="1468">
                  <c:v>0.33625693937499279</c:v>
                </c:pt>
                <c:pt idx="1469">
                  <c:v>0.3362648381249928</c:v>
                </c:pt>
                <c:pt idx="1470">
                  <c:v>0.33627273687505249</c:v>
                </c:pt>
                <c:pt idx="1471">
                  <c:v>0.33628063562499277</c:v>
                </c:pt>
                <c:pt idx="1472">
                  <c:v>0.33628853437499284</c:v>
                </c:pt>
                <c:pt idx="1473">
                  <c:v>0.34425805812499266</c:v>
                </c:pt>
                <c:pt idx="1474">
                  <c:v>0.33630433187499281</c:v>
                </c:pt>
                <c:pt idx="1475">
                  <c:v>0.32835060562499291</c:v>
                </c:pt>
                <c:pt idx="1476">
                  <c:v>0.32835850437499298</c:v>
                </c:pt>
                <c:pt idx="1477">
                  <c:v>0.32836640312499293</c:v>
                </c:pt>
                <c:pt idx="1478">
                  <c:v>0.32837430187499289</c:v>
                </c:pt>
                <c:pt idx="1479">
                  <c:v>0.3283822006250513</c:v>
                </c:pt>
                <c:pt idx="1480">
                  <c:v>0.32042834937499315</c:v>
                </c:pt>
                <c:pt idx="1481">
                  <c:v>0.31247449812499334</c:v>
                </c:pt>
                <c:pt idx="1482">
                  <c:v>0.31248239687499335</c:v>
                </c:pt>
                <c:pt idx="1483">
                  <c:v>0.31249029562499331</c:v>
                </c:pt>
                <c:pt idx="1484">
                  <c:v>0.31249819437499332</c:v>
                </c:pt>
                <c:pt idx="1485">
                  <c:v>0.3204678431249931</c:v>
                </c:pt>
                <c:pt idx="1486">
                  <c:v>0.32047574187499311</c:v>
                </c:pt>
                <c:pt idx="1487">
                  <c:v>0.31252189062504881</c:v>
                </c:pt>
                <c:pt idx="1488">
                  <c:v>0.31252978937499332</c:v>
                </c:pt>
                <c:pt idx="1489">
                  <c:v>0.31253768812499333</c:v>
                </c:pt>
                <c:pt idx="1490">
                  <c:v>0.31254558687499334</c:v>
                </c:pt>
                <c:pt idx="1491">
                  <c:v>0.31255348562499335</c:v>
                </c:pt>
                <c:pt idx="1492">
                  <c:v>0.31256138437499331</c:v>
                </c:pt>
                <c:pt idx="1493">
                  <c:v>0.31256928312499332</c:v>
                </c:pt>
                <c:pt idx="1494">
                  <c:v>0.30461555687499348</c:v>
                </c:pt>
                <c:pt idx="1495">
                  <c:v>0.29666183062504636</c:v>
                </c:pt>
                <c:pt idx="1496">
                  <c:v>0.29666972937499364</c:v>
                </c:pt>
                <c:pt idx="1497">
                  <c:v>0.29667762812499365</c:v>
                </c:pt>
                <c:pt idx="1498">
                  <c:v>0.29668552687499367</c:v>
                </c:pt>
                <c:pt idx="1499">
                  <c:v>0.29669342562499362</c:v>
                </c:pt>
                <c:pt idx="1500">
                  <c:v>0.29670132437499364</c:v>
                </c:pt>
                <c:pt idx="1501">
                  <c:v>0.29670922312499365</c:v>
                </c:pt>
                <c:pt idx="1502">
                  <c:v>0.29671712187499361</c:v>
                </c:pt>
                <c:pt idx="1503">
                  <c:v>0.29672502062499367</c:v>
                </c:pt>
                <c:pt idx="1504">
                  <c:v>0.29673291937504637</c:v>
                </c:pt>
                <c:pt idx="1505">
                  <c:v>0.30470244312499345</c:v>
                </c:pt>
                <c:pt idx="1506">
                  <c:v>0.31267196687499332</c:v>
                </c:pt>
                <c:pt idx="1507">
                  <c:v>0.30471824062499347</c:v>
                </c:pt>
                <c:pt idx="1508">
                  <c:v>0.29676451437499363</c:v>
                </c:pt>
                <c:pt idx="1509">
                  <c:v>0.29677241312499364</c:v>
                </c:pt>
                <c:pt idx="1510">
                  <c:v>0.28881868687499385</c:v>
                </c:pt>
                <c:pt idx="1511">
                  <c:v>0.280864960624994</c:v>
                </c:pt>
                <c:pt idx="1512">
                  <c:v>0.28087285937504392</c:v>
                </c:pt>
                <c:pt idx="1513">
                  <c:v>0.28088075812499397</c:v>
                </c:pt>
                <c:pt idx="1514">
                  <c:v>0.28885028187499384</c:v>
                </c:pt>
                <c:pt idx="1515">
                  <c:v>0.2888581806249938</c:v>
                </c:pt>
                <c:pt idx="1516">
                  <c:v>0.28090445437499401</c:v>
                </c:pt>
                <c:pt idx="1517">
                  <c:v>0.28091235312499396</c:v>
                </c:pt>
                <c:pt idx="1518">
                  <c:v>0.28888187687499384</c:v>
                </c:pt>
                <c:pt idx="1519">
                  <c:v>0.29685140062499366</c:v>
                </c:pt>
                <c:pt idx="1520">
                  <c:v>0.29685929937504635</c:v>
                </c:pt>
                <c:pt idx="1521">
                  <c:v>0.29686719812499363</c:v>
                </c:pt>
                <c:pt idx="1522">
                  <c:v>0.28891347187499383</c:v>
                </c:pt>
                <c:pt idx="1523">
                  <c:v>0.28892137062499385</c:v>
                </c:pt>
                <c:pt idx="1524">
                  <c:v>0.29689089437499366</c:v>
                </c:pt>
                <c:pt idx="1525">
                  <c:v>0.28893716812499382</c:v>
                </c:pt>
                <c:pt idx="1526">
                  <c:v>0.27302181687499416</c:v>
                </c:pt>
                <c:pt idx="1527">
                  <c:v>0.26506809062499431</c:v>
                </c:pt>
                <c:pt idx="1528">
                  <c:v>0.26507598937499433</c:v>
                </c:pt>
                <c:pt idx="1529">
                  <c:v>0.27304551312504266</c:v>
                </c:pt>
                <c:pt idx="1530">
                  <c:v>0.27305341187499416</c:v>
                </c:pt>
                <c:pt idx="1531">
                  <c:v>0.26509968562499436</c:v>
                </c:pt>
                <c:pt idx="1532">
                  <c:v>0.26510758437499438</c:v>
                </c:pt>
                <c:pt idx="1533">
                  <c:v>0.27307710812499414</c:v>
                </c:pt>
                <c:pt idx="1534">
                  <c:v>0.28104663187499401</c:v>
                </c:pt>
                <c:pt idx="1535">
                  <c:v>0.28105453062499397</c:v>
                </c:pt>
                <c:pt idx="1536">
                  <c:v>0.28106242937499398</c:v>
                </c:pt>
                <c:pt idx="1537">
                  <c:v>0.2810703281250439</c:v>
                </c:pt>
                <c:pt idx="1538">
                  <c:v>0.28107822687499395</c:v>
                </c:pt>
                <c:pt idx="1539">
                  <c:v>0.28108612562499402</c:v>
                </c:pt>
                <c:pt idx="1540">
                  <c:v>0.27313239937499417</c:v>
                </c:pt>
                <c:pt idx="1541">
                  <c:v>0.26517867312499438</c:v>
                </c:pt>
                <c:pt idx="1542">
                  <c:v>0.26518657187499434</c:v>
                </c:pt>
                <c:pt idx="1543">
                  <c:v>0.26519447062499435</c:v>
                </c:pt>
                <c:pt idx="1544">
                  <c:v>0.26520236937499436</c:v>
                </c:pt>
                <c:pt idx="1545">
                  <c:v>0.25724864312504014</c:v>
                </c:pt>
                <c:pt idx="1546">
                  <c:v>0.25725654187499447</c:v>
                </c:pt>
                <c:pt idx="1547">
                  <c:v>0.26522606562499434</c:v>
                </c:pt>
                <c:pt idx="1548">
                  <c:v>0.2572723393749945</c:v>
                </c:pt>
                <c:pt idx="1549">
                  <c:v>0.25728023812499451</c:v>
                </c:pt>
                <c:pt idx="1550">
                  <c:v>0.27321138687499419</c:v>
                </c:pt>
                <c:pt idx="1551">
                  <c:v>0.27321928562499415</c:v>
                </c:pt>
                <c:pt idx="1552">
                  <c:v>0.27322718437499416</c:v>
                </c:pt>
                <c:pt idx="1553">
                  <c:v>0.27323508312499417</c:v>
                </c:pt>
                <c:pt idx="1554">
                  <c:v>0.26528135687504145</c:v>
                </c:pt>
                <c:pt idx="1555">
                  <c:v>0.26528925562499434</c:v>
                </c:pt>
                <c:pt idx="1556">
                  <c:v>0.26529715437499435</c:v>
                </c:pt>
                <c:pt idx="1557">
                  <c:v>0.26530505312499431</c:v>
                </c:pt>
                <c:pt idx="1558">
                  <c:v>0.26531295187499432</c:v>
                </c:pt>
                <c:pt idx="1559">
                  <c:v>0.26532085062499439</c:v>
                </c:pt>
                <c:pt idx="1560">
                  <c:v>0.25736712437499448</c:v>
                </c:pt>
                <c:pt idx="1561">
                  <c:v>0.2573750231249945</c:v>
                </c:pt>
                <c:pt idx="1562">
                  <c:v>0.25738292187504019</c:v>
                </c:pt>
                <c:pt idx="1563">
                  <c:v>0.24942919562499463</c:v>
                </c:pt>
                <c:pt idx="1564">
                  <c:v>0.25739871937499448</c:v>
                </c:pt>
                <c:pt idx="1565">
                  <c:v>0.25740661812499455</c:v>
                </c:pt>
                <c:pt idx="1566">
                  <c:v>0.25741451687499445</c:v>
                </c:pt>
                <c:pt idx="1567">
                  <c:v>0.26538404062499432</c:v>
                </c:pt>
                <c:pt idx="1568">
                  <c:v>0.26539193937499433</c:v>
                </c:pt>
                <c:pt idx="1569">
                  <c:v>0.26539983812499429</c:v>
                </c:pt>
                <c:pt idx="1570">
                  <c:v>0.27336936187504274</c:v>
                </c:pt>
                <c:pt idx="1571">
                  <c:v>0.27337726062499418</c:v>
                </c:pt>
                <c:pt idx="1572">
                  <c:v>0.26542353437499433</c:v>
                </c:pt>
                <c:pt idx="1573">
                  <c:v>0.26543143312499434</c:v>
                </c:pt>
                <c:pt idx="1574">
                  <c:v>0.26543933187499436</c:v>
                </c:pt>
                <c:pt idx="1575">
                  <c:v>0.25748560562499445</c:v>
                </c:pt>
                <c:pt idx="1576">
                  <c:v>0.25749350437499452</c:v>
                </c:pt>
                <c:pt idx="1577">
                  <c:v>0.25750140312499448</c:v>
                </c:pt>
                <c:pt idx="1578">
                  <c:v>0.24954767687499463</c:v>
                </c:pt>
                <c:pt idx="1579">
                  <c:v>0.24955557562503899</c:v>
                </c:pt>
                <c:pt idx="1580">
                  <c:v>0.24956347437499465</c:v>
                </c:pt>
                <c:pt idx="1581">
                  <c:v>0.24957137312499464</c:v>
                </c:pt>
                <c:pt idx="1582">
                  <c:v>0.24957927187499465</c:v>
                </c:pt>
                <c:pt idx="1583">
                  <c:v>0.24958717062499464</c:v>
                </c:pt>
                <c:pt idx="1584">
                  <c:v>0.25755669437499445</c:v>
                </c:pt>
                <c:pt idx="1585">
                  <c:v>0.26552621812499433</c:v>
                </c:pt>
                <c:pt idx="1586">
                  <c:v>0.26553411687499434</c:v>
                </c:pt>
                <c:pt idx="1587">
                  <c:v>0.26554201562504148</c:v>
                </c:pt>
                <c:pt idx="1588">
                  <c:v>0.26554991437499437</c:v>
                </c:pt>
                <c:pt idx="1589">
                  <c:v>0.25759618812499446</c:v>
                </c:pt>
                <c:pt idx="1590">
                  <c:v>0.25760408687499448</c:v>
                </c:pt>
                <c:pt idx="1591">
                  <c:v>0.25761198562499449</c:v>
                </c:pt>
                <c:pt idx="1592">
                  <c:v>0.24965825937499464</c:v>
                </c:pt>
                <c:pt idx="1593">
                  <c:v>0.25762778312499446</c:v>
                </c:pt>
                <c:pt idx="1594">
                  <c:v>0.25763568187499447</c:v>
                </c:pt>
                <c:pt idx="1595">
                  <c:v>0.249681955625039</c:v>
                </c:pt>
                <c:pt idx="1596">
                  <c:v>0.2576514793749945</c:v>
                </c:pt>
                <c:pt idx="1597">
                  <c:v>0.25765937812499451</c:v>
                </c:pt>
                <c:pt idx="1598">
                  <c:v>0.25766727687499447</c:v>
                </c:pt>
                <c:pt idx="1599">
                  <c:v>0.26563680062499434</c:v>
                </c:pt>
                <c:pt idx="1600">
                  <c:v>0.25768307437504029</c:v>
                </c:pt>
                <c:pt idx="1601">
                  <c:v>0.24972934812495029</c:v>
                </c:pt>
                <c:pt idx="1602">
                  <c:v>0.25769887187504026</c:v>
                </c:pt>
                <c:pt idx="1603">
                  <c:v>0.26566839562494715</c:v>
                </c:pt>
                <c:pt idx="1604">
                  <c:v>0.25771466937504028</c:v>
                </c:pt>
                <c:pt idx="1605">
                  <c:v>0.2577225681249487</c:v>
                </c:pt>
                <c:pt idx="1606">
                  <c:v>0.25773046687504025</c:v>
                </c:pt>
                <c:pt idx="1607">
                  <c:v>0.25773836562494873</c:v>
                </c:pt>
                <c:pt idx="1608">
                  <c:v>0.26570788937504153</c:v>
                </c:pt>
                <c:pt idx="1609">
                  <c:v>0.25775416312504029</c:v>
                </c:pt>
                <c:pt idx="1610">
                  <c:v>0.24980043687495027</c:v>
                </c:pt>
                <c:pt idx="1611">
                  <c:v>0.24980833562503901</c:v>
                </c:pt>
                <c:pt idx="1612">
                  <c:v>0.24981623437495029</c:v>
                </c:pt>
                <c:pt idx="1613">
                  <c:v>0.24982413312503901</c:v>
                </c:pt>
                <c:pt idx="1614">
                  <c:v>0.24983203187495026</c:v>
                </c:pt>
                <c:pt idx="1615">
                  <c:v>0.24983993062503904</c:v>
                </c:pt>
                <c:pt idx="1616">
                  <c:v>0.24984782937503902</c:v>
                </c:pt>
                <c:pt idx="1617">
                  <c:v>0.24985572812495024</c:v>
                </c:pt>
                <c:pt idx="1618">
                  <c:v>0.24986362687503905</c:v>
                </c:pt>
                <c:pt idx="1619">
                  <c:v>0.24987152562495027</c:v>
                </c:pt>
                <c:pt idx="1620">
                  <c:v>0.24987942437503902</c:v>
                </c:pt>
                <c:pt idx="1621">
                  <c:v>0.24988732312495027</c:v>
                </c:pt>
                <c:pt idx="1622">
                  <c:v>0.24989522187503904</c:v>
                </c:pt>
                <c:pt idx="1623">
                  <c:v>0.24990312062495024</c:v>
                </c:pt>
                <c:pt idx="1624">
                  <c:v>0.24991101937503904</c:v>
                </c:pt>
                <c:pt idx="1625">
                  <c:v>0.24991891812503902</c:v>
                </c:pt>
                <c:pt idx="1626">
                  <c:v>0.24992681687495025</c:v>
                </c:pt>
                <c:pt idx="1627">
                  <c:v>0.24993471562503905</c:v>
                </c:pt>
                <c:pt idx="1628">
                  <c:v>0.24994261437495024</c:v>
                </c:pt>
                <c:pt idx="1629">
                  <c:v>0.2419888881250378</c:v>
                </c:pt>
                <c:pt idx="1630">
                  <c:v>0.24199678687495182</c:v>
                </c:pt>
                <c:pt idx="1631">
                  <c:v>0.24996631062503905</c:v>
                </c:pt>
                <c:pt idx="1632">
                  <c:v>0.24997420937495021</c:v>
                </c:pt>
                <c:pt idx="1633">
                  <c:v>0.24998210812503907</c:v>
                </c:pt>
                <c:pt idx="1634">
                  <c:v>0.25795163187504033</c:v>
                </c:pt>
                <c:pt idx="1635">
                  <c:v>0.25795953062494864</c:v>
                </c:pt>
                <c:pt idx="1636">
                  <c:v>0.25000580437503905</c:v>
                </c:pt>
                <c:pt idx="1637">
                  <c:v>0.25797532812494867</c:v>
                </c:pt>
                <c:pt idx="1638">
                  <c:v>0.25798322687504027</c:v>
                </c:pt>
                <c:pt idx="1639">
                  <c:v>0.25002950062495022</c:v>
                </c:pt>
                <c:pt idx="1640">
                  <c:v>0.25003739937503905</c:v>
                </c:pt>
                <c:pt idx="1641">
                  <c:v>0.25004529812503906</c:v>
                </c:pt>
                <c:pt idx="1642">
                  <c:v>0.25005319687495026</c:v>
                </c:pt>
                <c:pt idx="1643">
                  <c:v>0.25006109562503909</c:v>
                </c:pt>
                <c:pt idx="1644">
                  <c:v>0.25006899437495023</c:v>
                </c:pt>
                <c:pt idx="1645">
                  <c:v>0.25007689312503906</c:v>
                </c:pt>
                <c:pt idx="1646">
                  <c:v>0.24212316687495178</c:v>
                </c:pt>
                <c:pt idx="1647">
                  <c:v>0.24213106562503781</c:v>
                </c:pt>
                <c:pt idx="1648">
                  <c:v>0.25010058937495022</c:v>
                </c:pt>
                <c:pt idx="1649">
                  <c:v>0.25010848812503905</c:v>
                </c:pt>
                <c:pt idx="1650">
                  <c:v>0.25011638687503907</c:v>
                </c:pt>
                <c:pt idx="1651">
                  <c:v>0.2501242856249502</c:v>
                </c:pt>
                <c:pt idx="1652">
                  <c:v>0.25013218437503909</c:v>
                </c:pt>
                <c:pt idx="1653">
                  <c:v>0.25014008312495017</c:v>
                </c:pt>
                <c:pt idx="1654">
                  <c:v>0.25014798187503906</c:v>
                </c:pt>
                <c:pt idx="1655">
                  <c:v>0.2501558806249502</c:v>
                </c:pt>
                <c:pt idx="1656">
                  <c:v>0.25016377937503909</c:v>
                </c:pt>
                <c:pt idx="1657">
                  <c:v>0.25017167812495023</c:v>
                </c:pt>
                <c:pt idx="1658">
                  <c:v>0.25017957687503906</c:v>
                </c:pt>
                <c:pt idx="1659">
                  <c:v>0.25018747562503907</c:v>
                </c:pt>
                <c:pt idx="1660">
                  <c:v>0.25019537437495021</c:v>
                </c:pt>
                <c:pt idx="1661">
                  <c:v>0.25020327312503909</c:v>
                </c:pt>
                <c:pt idx="1662">
                  <c:v>0.25021117187495018</c:v>
                </c:pt>
                <c:pt idx="1663">
                  <c:v>0.25021907062503912</c:v>
                </c:pt>
                <c:pt idx="1664">
                  <c:v>0.24226534437495176</c:v>
                </c:pt>
                <c:pt idx="1665">
                  <c:v>0.24227324312503781</c:v>
                </c:pt>
                <c:pt idx="1666">
                  <c:v>0.2502427668750391</c:v>
                </c:pt>
                <c:pt idx="1667">
                  <c:v>0.25025066562495013</c:v>
                </c:pt>
                <c:pt idx="1668">
                  <c:v>0.25025856437503907</c:v>
                </c:pt>
                <c:pt idx="1669">
                  <c:v>0.25026646312495021</c:v>
                </c:pt>
                <c:pt idx="1670">
                  <c:v>0.2502743618750391</c:v>
                </c:pt>
                <c:pt idx="1671">
                  <c:v>0.25028226062495018</c:v>
                </c:pt>
                <c:pt idx="1672">
                  <c:v>0.25029015937503912</c:v>
                </c:pt>
                <c:pt idx="1673">
                  <c:v>0.25029805812495015</c:v>
                </c:pt>
                <c:pt idx="1674">
                  <c:v>0.25030595687503909</c:v>
                </c:pt>
                <c:pt idx="1675">
                  <c:v>0.25031385562503911</c:v>
                </c:pt>
                <c:pt idx="1676">
                  <c:v>0.25032175437495013</c:v>
                </c:pt>
                <c:pt idx="1677">
                  <c:v>0.25032965312503908</c:v>
                </c:pt>
                <c:pt idx="1678">
                  <c:v>0.25033755187495016</c:v>
                </c:pt>
                <c:pt idx="1679">
                  <c:v>0.2503454506250391</c:v>
                </c:pt>
                <c:pt idx="1680">
                  <c:v>0.25035334937495013</c:v>
                </c:pt>
                <c:pt idx="1681">
                  <c:v>0.25036124812503913</c:v>
                </c:pt>
                <c:pt idx="1682">
                  <c:v>0.25036914687495015</c:v>
                </c:pt>
                <c:pt idx="1683">
                  <c:v>0.2503770456250391</c:v>
                </c:pt>
                <c:pt idx="1684">
                  <c:v>0.25038494437503911</c:v>
                </c:pt>
                <c:pt idx="1685">
                  <c:v>0.25039284312495014</c:v>
                </c:pt>
                <c:pt idx="1686">
                  <c:v>0.25040074187503913</c:v>
                </c:pt>
                <c:pt idx="1687">
                  <c:v>0.25040864062495016</c:v>
                </c:pt>
                <c:pt idx="1688">
                  <c:v>0.2504165393750391</c:v>
                </c:pt>
                <c:pt idx="1689">
                  <c:v>0.25042443812495013</c:v>
                </c:pt>
                <c:pt idx="1690">
                  <c:v>0.24247071187503788</c:v>
                </c:pt>
                <c:pt idx="1691">
                  <c:v>0.24247861062503787</c:v>
                </c:pt>
                <c:pt idx="1692">
                  <c:v>0.25044813437495012</c:v>
                </c:pt>
                <c:pt idx="1693">
                  <c:v>0.24249440812503789</c:v>
                </c:pt>
                <c:pt idx="1694">
                  <c:v>0.24250230687495172</c:v>
                </c:pt>
                <c:pt idx="1695">
                  <c:v>0.25047183062503914</c:v>
                </c:pt>
                <c:pt idx="1696">
                  <c:v>0.24251810437495172</c:v>
                </c:pt>
                <c:pt idx="1697">
                  <c:v>0.23456437812503667</c:v>
                </c:pt>
                <c:pt idx="1698">
                  <c:v>0.24253390187495169</c:v>
                </c:pt>
                <c:pt idx="1699">
                  <c:v>0.25050342562503913</c:v>
                </c:pt>
                <c:pt idx="1700">
                  <c:v>0.25051132437503909</c:v>
                </c:pt>
                <c:pt idx="1701">
                  <c:v>0.25051922312495012</c:v>
                </c:pt>
                <c:pt idx="1702">
                  <c:v>0.24256549687503789</c:v>
                </c:pt>
                <c:pt idx="1703">
                  <c:v>0.2425733956249517</c:v>
                </c:pt>
                <c:pt idx="1704">
                  <c:v>0.25054291937503914</c:v>
                </c:pt>
                <c:pt idx="1705">
                  <c:v>0.25055081812495017</c:v>
                </c:pt>
                <c:pt idx="1706">
                  <c:v>0.25055871687503911</c:v>
                </c:pt>
                <c:pt idx="1707">
                  <c:v>0.25056661562495014</c:v>
                </c:pt>
                <c:pt idx="1708">
                  <c:v>0.24261288937503792</c:v>
                </c:pt>
                <c:pt idx="1709">
                  <c:v>0.23465916312503668</c:v>
                </c:pt>
                <c:pt idx="1710">
                  <c:v>0.23466706187495329</c:v>
                </c:pt>
                <c:pt idx="1711">
                  <c:v>0.23467496062503665</c:v>
                </c:pt>
                <c:pt idx="1712">
                  <c:v>0.2426444843749517</c:v>
                </c:pt>
                <c:pt idx="1713">
                  <c:v>0.2426523831250379</c:v>
                </c:pt>
                <c:pt idx="1714">
                  <c:v>0.23469865687495328</c:v>
                </c:pt>
                <c:pt idx="1715">
                  <c:v>0.24266818062503789</c:v>
                </c:pt>
                <c:pt idx="1716">
                  <c:v>0.25063770437503913</c:v>
                </c:pt>
                <c:pt idx="1717">
                  <c:v>0.2506456031249501</c:v>
                </c:pt>
                <c:pt idx="1718">
                  <c:v>0.2426918768750379</c:v>
                </c:pt>
                <c:pt idx="1719">
                  <c:v>0.24269977562495168</c:v>
                </c:pt>
                <c:pt idx="1720">
                  <c:v>0.25066929937503918</c:v>
                </c:pt>
                <c:pt idx="1721">
                  <c:v>0.24271557312495168</c:v>
                </c:pt>
                <c:pt idx="1722">
                  <c:v>0.2427234718750379</c:v>
                </c:pt>
                <c:pt idx="1723">
                  <c:v>0.2427313706249517</c:v>
                </c:pt>
                <c:pt idx="1724">
                  <c:v>0.2347776443750367</c:v>
                </c:pt>
                <c:pt idx="1725">
                  <c:v>0.24274716812503791</c:v>
                </c:pt>
                <c:pt idx="1726">
                  <c:v>0.24275506687495169</c:v>
                </c:pt>
                <c:pt idx="1727">
                  <c:v>0.23480134062503669</c:v>
                </c:pt>
                <c:pt idx="1728">
                  <c:v>0.24277086437495166</c:v>
                </c:pt>
                <c:pt idx="1729">
                  <c:v>0.24277876312503793</c:v>
                </c:pt>
                <c:pt idx="1730">
                  <c:v>0.23482503687495326</c:v>
                </c:pt>
                <c:pt idx="1731">
                  <c:v>0.2427945606250379</c:v>
                </c:pt>
                <c:pt idx="1732">
                  <c:v>0.24280245937495168</c:v>
                </c:pt>
                <c:pt idx="1733">
                  <c:v>0.24281035812503793</c:v>
                </c:pt>
                <c:pt idx="1734">
                  <c:v>0.25077988187503919</c:v>
                </c:pt>
                <c:pt idx="1735">
                  <c:v>0.25078778062495011</c:v>
                </c:pt>
                <c:pt idx="1736">
                  <c:v>0.24283405437503794</c:v>
                </c:pt>
                <c:pt idx="1737">
                  <c:v>0.24284195312495166</c:v>
                </c:pt>
                <c:pt idx="1738">
                  <c:v>0.24284985187503794</c:v>
                </c:pt>
                <c:pt idx="1739">
                  <c:v>0.24285775062495166</c:v>
                </c:pt>
                <c:pt idx="1740">
                  <c:v>0.24286564937503793</c:v>
                </c:pt>
                <c:pt idx="1741">
                  <c:v>0.2349119231250367</c:v>
                </c:pt>
                <c:pt idx="1742">
                  <c:v>0.23491982187495325</c:v>
                </c:pt>
                <c:pt idx="1743">
                  <c:v>0.2349277206250367</c:v>
                </c:pt>
                <c:pt idx="1744">
                  <c:v>0.23493561937495322</c:v>
                </c:pt>
                <c:pt idx="1745">
                  <c:v>0.23494351812503672</c:v>
                </c:pt>
                <c:pt idx="1746">
                  <c:v>0.24291304187495164</c:v>
                </c:pt>
                <c:pt idx="1747">
                  <c:v>0.25088256562503919</c:v>
                </c:pt>
                <c:pt idx="1748">
                  <c:v>0.24292883937495163</c:v>
                </c:pt>
                <c:pt idx="1749">
                  <c:v>0.24293673812503794</c:v>
                </c:pt>
                <c:pt idx="1750">
                  <c:v>0.24294463687503795</c:v>
                </c:pt>
                <c:pt idx="1751">
                  <c:v>0.23499091062495325</c:v>
                </c:pt>
                <c:pt idx="1752">
                  <c:v>0.24296043437503795</c:v>
                </c:pt>
                <c:pt idx="1753">
                  <c:v>0.24296833312495164</c:v>
                </c:pt>
                <c:pt idx="1754">
                  <c:v>0.24297623187503795</c:v>
                </c:pt>
                <c:pt idx="1755">
                  <c:v>0.25094575562495003</c:v>
                </c:pt>
                <c:pt idx="1756">
                  <c:v>0.24299202937503797</c:v>
                </c:pt>
                <c:pt idx="1757">
                  <c:v>0.23503830312495325</c:v>
                </c:pt>
                <c:pt idx="1758">
                  <c:v>0.23504620187503669</c:v>
                </c:pt>
                <c:pt idx="1759">
                  <c:v>0.23505410062503673</c:v>
                </c:pt>
                <c:pt idx="1760">
                  <c:v>0.23506199937495323</c:v>
                </c:pt>
                <c:pt idx="1761">
                  <c:v>0.24303152312503795</c:v>
                </c:pt>
                <c:pt idx="1762">
                  <c:v>0.24303942187495164</c:v>
                </c:pt>
                <c:pt idx="1763">
                  <c:v>0.23508569562503676</c:v>
                </c:pt>
                <c:pt idx="1764">
                  <c:v>0.23509359437495317</c:v>
                </c:pt>
                <c:pt idx="1765">
                  <c:v>0.23510149312503673</c:v>
                </c:pt>
                <c:pt idx="1766">
                  <c:v>0.24307101687503796</c:v>
                </c:pt>
                <c:pt idx="1767">
                  <c:v>0.2430789156249516</c:v>
                </c:pt>
                <c:pt idx="1768">
                  <c:v>0.23512518937503674</c:v>
                </c:pt>
                <c:pt idx="1769">
                  <c:v>0.23513308812495323</c:v>
                </c:pt>
                <c:pt idx="1770">
                  <c:v>0.23514098687503671</c:v>
                </c:pt>
                <c:pt idx="1771">
                  <c:v>0.2351488856249532</c:v>
                </c:pt>
                <c:pt idx="1772">
                  <c:v>0.23515678437503676</c:v>
                </c:pt>
                <c:pt idx="1773">
                  <c:v>0.23516468312495317</c:v>
                </c:pt>
                <c:pt idx="1774">
                  <c:v>0.22721095687503548</c:v>
                </c:pt>
                <c:pt idx="1775">
                  <c:v>0.22721885562503552</c:v>
                </c:pt>
                <c:pt idx="1776">
                  <c:v>0.23518837937495315</c:v>
                </c:pt>
                <c:pt idx="1777">
                  <c:v>0.22723465312503549</c:v>
                </c:pt>
                <c:pt idx="1778">
                  <c:v>0.22724255187495479</c:v>
                </c:pt>
                <c:pt idx="1779">
                  <c:v>0.23521207562503671</c:v>
                </c:pt>
                <c:pt idx="1780">
                  <c:v>0.23521997437495318</c:v>
                </c:pt>
                <c:pt idx="1781">
                  <c:v>0.23522787312503676</c:v>
                </c:pt>
                <c:pt idx="1782">
                  <c:v>0.23523577187495315</c:v>
                </c:pt>
                <c:pt idx="1783">
                  <c:v>0.22728204562503548</c:v>
                </c:pt>
                <c:pt idx="1784">
                  <c:v>0.22728994437503552</c:v>
                </c:pt>
                <c:pt idx="1785">
                  <c:v>0.23525946812495316</c:v>
                </c:pt>
                <c:pt idx="1786">
                  <c:v>0.23526736687503674</c:v>
                </c:pt>
                <c:pt idx="1787">
                  <c:v>0.23527526562495318</c:v>
                </c:pt>
                <c:pt idx="1788">
                  <c:v>0.22732153937503552</c:v>
                </c:pt>
                <c:pt idx="1789">
                  <c:v>0.22732943812495474</c:v>
                </c:pt>
                <c:pt idx="1790">
                  <c:v>0.23529896187503679</c:v>
                </c:pt>
                <c:pt idx="1791">
                  <c:v>0.23530686062503675</c:v>
                </c:pt>
                <c:pt idx="1792">
                  <c:v>0.23531475937495316</c:v>
                </c:pt>
                <c:pt idx="1793">
                  <c:v>0.23532265812503678</c:v>
                </c:pt>
                <c:pt idx="1794">
                  <c:v>0.23533055687495313</c:v>
                </c:pt>
                <c:pt idx="1795">
                  <c:v>0.23533845562503677</c:v>
                </c:pt>
                <c:pt idx="1796">
                  <c:v>0.23534635437495319</c:v>
                </c:pt>
                <c:pt idx="1797">
                  <c:v>0.23535425312503674</c:v>
                </c:pt>
                <c:pt idx="1798">
                  <c:v>0.23536215187495316</c:v>
                </c:pt>
                <c:pt idx="1799">
                  <c:v>0.2353700506250368</c:v>
                </c:pt>
                <c:pt idx="1800">
                  <c:v>0.23537794937503675</c:v>
                </c:pt>
                <c:pt idx="1801">
                  <c:v>0.23538584812495314</c:v>
                </c:pt>
                <c:pt idx="1802">
                  <c:v>0.23539374687503681</c:v>
                </c:pt>
                <c:pt idx="1803">
                  <c:v>0.23540164562495314</c:v>
                </c:pt>
                <c:pt idx="1804">
                  <c:v>0.23540954437503678</c:v>
                </c:pt>
                <c:pt idx="1805">
                  <c:v>0.23541744312495316</c:v>
                </c:pt>
                <c:pt idx="1806">
                  <c:v>0.23542534187503675</c:v>
                </c:pt>
                <c:pt idx="1807">
                  <c:v>0.23543324062495313</c:v>
                </c:pt>
                <c:pt idx="1808">
                  <c:v>0.2354411393750368</c:v>
                </c:pt>
                <c:pt idx="1809">
                  <c:v>0.22748741312503554</c:v>
                </c:pt>
                <c:pt idx="1810">
                  <c:v>0.2274953118749547</c:v>
                </c:pt>
                <c:pt idx="1811">
                  <c:v>0.23546483562503681</c:v>
                </c:pt>
                <c:pt idx="1812">
                  <c:v>0.23547273437495311</c:v>
                </c:pt>
                <c:pt idx="1813">
                  <c:v>0.23548063312503678</c:v>
                </c:pt>
                <c:pt idx="1814">
                  <c:v>0.23548853187495317</c:v>
                </c:pt>
                <c:pt idx="1815">
                  <c:v>0.23549643062503678</c:v>
                </c:pt>
                <c:pt idx="1816">
                  <c:v>0.23550432937503679</c:v>
                </c:pt>
                <c:pt idx="1817">
                  <c:v>0.23551222812495315</c:v>
                </c:pt>
                <c:pt idx="1818">
                  <c:v>0.23552012687503679</c:v>
                </c:pt>
                <c:pt idx="1819">
                  <c:v>0.23552802562495312</c:v>
                </c:pt>
                <c:pt idx="1820">
                  <c:v>0.23553592437503679</c:v>
                </c:pt>
                <c:pt idx="1821">
                  <c:v>0.23554382312495309</c:v>
                </c:pt>
                <c:pt idx="1822">
                  <c:v>0.23555172187503681</c:v>
                </c:pt>
                <c:pt idx="1823">
                  <c:v>0.23555962062495314</c:v>
                </c:pt>
                <c:pt idx="1824">
                  <c:v>0.22760589437503556</c:v>
                </c:pt>
                <c:pt idx="1825">
                  <c:v>0.22761379312503555</c:v>
                </c:pt>
                <c:pt idx="1826">
                  <c:v>0.23558331687495312</c:v>
                </c:pt>
                <c:pt idx="1827">
                  <c:v>0.23559121562503679</c:v>
                </c:pt>
                <c:pt idx="1828">
                  <c:v>0.23559911437495312</c:v>
                </c:pt>
                <c:pt idx="1829">
                  <c:v>0.23560701312503679</c:v>
                </c:pt>
                <c:pt idx="1830">
                  <c:v>0.23561491187495309</c:v>
                </c:pt>
                <c:pt idx="1831">
                  <c:v>0.23562281062503682</c:v>
                </c:pt>
                <c:pt idx="1832">
                  <c:v>0.23563070937495309</c:v>
                </c:pt>
                <c:pt idx="1833">
                  <c:v>0.22767698312503556</c:v>
                </c:pt>
                <c:pt idx="1834">
                  <c:v>0.22768488187503558</c:v>
                </c:pt>
                <c:pt idx="1835">
                  <c:v>0.2356544056249531</c:v>
                </c:pt>
                <c:pt idx="1836">
                  <c:v>0.2356623043750368</c:v>
                </c:pt>
                <c:pt idx="1837">
                  <c:v>0.2356702031249531</c:v>
                </c:pt>
                <c:pt idx="1838">
                  <c:v>0.2277164768750356</c:v>
                </c:pt>
                <c:pt idx="1839">
                  <c:v>0.21976275062495629</c:v>
                </c:pt>
                <c:pt idx="1840">
                  <c:v>0.21977064937503432</c:v>
                </c:pt>
                <c:pt idx="1841">
                  <c:v>0.21977854812503433</c:v>
                </c:pt>
                <c:pt idx="1842">
                  <c:v>0.21978644687495627</c:v>
                </c:pt>
                <c:pt idx="1843">
                  <c:v>0.21979434562503433</c:v>
                </c:pt>
                <c:pt idx="1844">
                  <c:v>0.21980224437495627</c:v>
                </c:pt>
                <c:pt idx="1845">
                  <c:v>0.22777176812503558</c:v>
                </c:pt>
                <c:pt idx="1846">
                  <c:v>0.23574129187495307</c:v>
                </c:pt>
                <c:pt idx="1847">
                  <c:v>0.23574919062503683</c:v>
                </c:pt>
                <c:pt idx="1848">
                  <c:v>0.23575708937495307</c:v>
                </c:pt>
                <c:pt idx="1849">
                  <c:v>0.23576498812503685</c:v>
                </c:pt>
                <c:pt idx="1850">
                  <c:v>0.22781126187503561</c:v>
                </c:pt>
                <c:pt idx="1851">
                  <c:v>0.22781916062495466</c:v>
                </c:pt>
                <c:pt idx="1852">
                  <c:v>0.23578868437503683</c:v>
                </c:pt>
                <c:pt idx="1853">
                  <c:v>0.22783495812495466</c:v>
                </c:pt>
                <c:pt idx="1854">
                  <c:v>0.21988123187503439</c:v>
                </c:pt>
                <c:pt idx="1855">
                  <c:v>0.21988913062495621</c:v>
                </c:pt>
                <c:pt idx="1856">
                  <c:v>0.21989702937503436</c:v>
                </c:pt>
                <c:pt idx="1857">
                  <c:v>0.21990492812495627</c:v>
                </c:pt>
                <c:pt idx="1858">
                  <c:v>0.21991282687503433</c:v>
                </c:pt>
                <c:pt idx="1859">
                  <c:v>0.22788235062503562</c:v>
                </c:pt>
                <c:pt idx="1860">
                  <c:v>0.23585187437495303</c:v>
                </c:pt>
                <c:pt idx="1861">
                  <c:v>0.23585977312503686</c:v>
                </c:pt>
                <c:pt idx="1862">
                  <c:v>0.23586767187495306</c:v>
                </c:pt>
                <c:pt idx="1863">
                  <c:v>0.23587557062503683</c:v>
                </c:pt>
                <c:pt idx="1864">
                  <c:v>0.23588346937495305</c:v>
                </c:pt>
                <c:pt idx="1865">
                  <c:v>0.22792974312503564</c:v>
                </c:pt>
                <c:pt idx="1866">
                  <c:v>0.22793764187503562</c:v>
                </c:pt>
                <c:pt idx="1867">
                  <c:v>0.22794554062495462</c:v>
                </c:pt>
                <c:pt idx="1868">
                  <c:v>0.21999181437503437</c:v>
                </c:pt>
                <c:pt idx="1869">
                  <c:v>0.22796133812495464</c:v>
                </c:pt>
                <c:pt idx="1870">
                  <c:v>0.22796923687503562</c:v>
                </c:pt>
                <c:pt idx="1871">
                  <c:v>0.22001551062495622</c:v>
                </c:pt>
                <c:pt idx="1872">
                  <c:v>0.2200234093750344</c:v>
                </c:pt>
                <c:pt idx="1873">
                  <c:v>0.22003130812495619</c:v>
                </c:pt>
                <c:pt idx="1874">
                  <c:v>0.22003920687503439</c:v>
                </c:pt>
                <c:pt idx="1875">
                  <c:v>0.22004710562503441</c:v>
                </c:pt>
                <c:pt idx="1876">
                  <c:v>0.22801662937495462</c:v>
                </c:pt>
                <c:pt idx="1877">
                  <c:v>0.22802452812503565</c:v>
                </c:pt>
                <c:pt idx="1878">
                  <c:v>0.21210917687495781</c:v>
                </c:pt>
                <c:pt idx="1879">
                  <c:v>0.21211707562503315</c:v>
                </c:pt>
                <c:pt idx="1880">
                  <c:v>0.2200865993749562</c:v>
                </c:pt>
                <c:pt idx="1881">
                  <c:v>0.22009449812503443</c:v>
                </c:pt>
                <c:pt idx="1882">
                  <c:v>0.22806402187495461</c:v>
                </c:pt>
                <c:pt idx="1883">
                  <c:v>0.23603354562503687</c:v>
                </c:pt>
                <c:pt idx="1884">
                  <c:v>0.22807981937503566</c:v>
                </c:pt>
                <c:pt idx="1885">
                  <c:v>0.22012609312495618</c:v>
                </c:pt>
                <c:pt idx="1886">
                  <c:v>0.22809561687503566</c:v>
                </c:pt>
                <c:pt idx="1887">
                  <c:v>0.22810351562495462</c:v>
                </c:pt>
                <c:pt idx="1888">
                  <c:v>0.22014978937503438</c:v>
                </c:pt>
                <c:pt idx="1889">
                  <c:v>0.2201576881249562</c:v>
                </c:pt>
                <c:pt idx="1890">
                  <c:v>0.22016558687503443</c:v>
                </c:pt>
                <c:pt idx="1891">
                  <c:v>0.22017348562503439</c:v>
                </c:pt>
                <c:pt idx="1892">
                  <c:v>0.22018138437495618</c:v>
                </c:pt>
                <c:pt idx="1893">
                  <c:v>0.22018928312503444</c:v>
                </c:pt>
                <c:pt idx="1894">
                  <c:v>0.22019718187495615</c:v>
                </c:pt>
                <c:pt idx="1895">
                  <c:v>0.22020508062503441</c:v>
                </c:pt>
                <c:pt idx="1896">
                  <c:v>0.22021297937495621</c:v>
                </c:pt>
                <c:pt idx="1897">
                  <c:v>0.22022087812503441</c:v>
                </c:pt>
                <c:pt idx="1898">
                  <c:v>0.22022877687495618</c:v>
                </c:pt>
                <c:pt idx="1899">
                  <c:v>0.22023667562503441</c:v>
                </c:pt>
                <c:pt idx="1900">
                  <c:v>0.22024457437503439</c:v>
                </c:pt>
                <c:pt idx="1901">
                  <c:v>0.22025247312495619</c:v>
                </c:pt>
                <c:pt idx="1902">
                  <c:v>0.22026037187503444</c:v>
                </c:pt>
                <c:pt idx="1903">
                  <c:v>0.22026827062495616</c:v>
                </c:pt>
                <c:pt idx="1904">
                  <c:v>0.21231454437503317</c:v>
                </c:pt>
                <c:pt idx="1905">
                  <c:v>0.21232244312495777</c:v>
                </c:pt>
                <c:pt idx="1906">
                  <c:v>0.21233034187503319</c:v>
                </c:pt>
                <c:pt idx="1907">
                  <c:v>0.21233824062495774</c:v>
                </c:pt>
                <c:pt idx="1908">
                  <c:v>0.21234613937503319</c:v>
                </c:pt>
                <c:pt idx="1909">
                  <c:v>0.20439241312503198</c:v>
                </c:pt>
                <c:pt idx="1910">
                  <c:v>0.21236193687495775</c:v>
                </c:pt>
                <c:pt idx="1911">
                  <c:v>0.2123698356250332</c:v>
                </c:pt>
                <c:pt idx="1912">
                  <c:v>0.20441610937495935</c:v>
                </c:pt>
                <c:pt idx="1913">
                  <c:v>0.2123856331250332</c:v>
                </c:pt>
                <c:pt idx="1914">
                  <c:v>0.22035515687495613</c:v>
                </c:pt>
                <c:pt idx="1915">
                  <c:v>0.22036305562503442</c:v>
                </c:pt>
                <c:pt idx="1916">
                  <c:v>0.21240932937503318</c:v>
                </c:pt>
                <c:pt idx="1917">
                  <c:v>0.20445560312495931</c:v>
                </c:pt>
                <c:pt idx="1918">
                  <c:v>0.20446350187503198</c:v>
                </c:pt>
                <c:pt idx="1919">
                  <c:v>0.21243302562495772</c:v>
                </c:pt>
                <c:pt idx="1920">
                  <c:v>0.22040254937503445</c:v>
                </c:pt>
                <c:pt idx="1921">
                  <c:v>0.21244882312495772</c:v>
                </c:pt>
                <c:pt idx="1922">
                  <c:v>0.20449509687503198</c:v>
                </c:pt>
                <c:pt idx="1923">
                  <c:v>0.21246462062495775</c:v>
                </c:pt>
                <c:pt idx="1924">
                  <c:v>0.2124725193750332</c:v>
                </c:pt>
                <c:pt idx="1925">
                  <c:v>0.20451879312503199</c:v>
                </c:pt>
                <c:pt idx="1926">
                  <c:v>0.21248831687495773</c:v>
                </c:pt>
                <c:pt idx="1927">
                  <c:v>0.21249621562503321</c:v>
                </c:pt>
                <c:pt idx="1928">
                  <c:v>0.2125041143749577</c:v>
                </c:pt>
                <c:pt idx="1929">
                  <c:v>0.21251201312503323</c:v>
                </c:pt>
                <c:pt idx="1930">
                  <c:v>0.20455828687495933</c:v>
                </c:pt>
                <c:pt idx="1931">
                  <c:v>0.20456618562503195</c:v>
                </c:pt>
                <c:pt idx="1932">
                  <c:v>0.21253570937495772</c:v>
                </c:pt>
                <c:pt idx="1933">
                  <c:v>0.21254360812503323</c:v>
                </c:pt>
                <c:pt idx="1934">
                  <c:v>0.20458988187503196</c:v>
                </c:pt>
                <c:pt idx="1935">
                  <c:v>0.20459778062495929</c:v>
                </c:pt>
                <c:pt idx="1936">
                  <c:v>0.20460567937503202</c:v>
                </c:pt>
                <c:pt idx="1937">
                  <c:v>0.20461357812495926</c:v>
                </c:pt>
                <c:pt idx="1938">
                  <c:v>0.20462147687503199</c:v>
                </c:pt>
                <c:pt idx="1939">
                  <c:v>0.20462937562495931</c:v>
                </c:pt>
                <c:pt idx="1940">
                  <c:v>0.20463727437503196</c:v>
                </c:pt>
                <c:pt idx="1941">
                  <c:v>0.204645173125032</c:v>
                </c:pt>
                <c:pt idx="1942">
                  <c:v>0.20465307187495932</c:v>
                </c:pt>
                <c:pt idx="1943">
                  <c:v>0.20466097062503197</c:v>
                </c:pt>
                <c:pt idx="1944">
                  <c:v>0.20466886937495929</c:v>
                </c:pt>
                <c:pt idx="1945">
                  <c:v>0.20467676812503202</c:v>
                </c:pt>
                <c:pt idx="1946">
                  <c:v>0.20468466687495926</c:v>
                </c:pt>
                <c:pt idx="1947">
                  <c:v>0.20469256562503199</c:v>
                </c:pt>
                <c:pt idx="1948">
                  <c:v>0.20470046437495931</c:v>
                </c:pt>
                <c:pt idx="1949">
                  <c:v>0.20470836312503199</c:v>
                </c:pt>
                <c:pt idx="1950">
                  <c:v>0.204716261875032</c:v>
                </c:pt>
                <c:pt idx="1951">
                  <c:v>0.20472416062495929</c:v>
                </c:pt>
                <c:pt idx="1952">
                  <c:v>0.20473205937503197</c:v>
                </c:pt>
                <c:pt idx="1953">
                  <c:v>0.19677833312496085</c:v>
                </c:pt>
                <c:pt idx="1954">
                  <c:v>0.19678623187503078</c:v>
                </c:pt>
                <c:pt idx="1955">
                  <c:v>0.20475575562495923</c:v>
                </c:pt>
                <c:pt idx="1956">
                  <c:v>0.20476365437503202</c:v>
                </c:pt>
                <c:pt idx="1957">
                  <c:v>0.20477155312495929</c:v>
                </c:pt>
                <c:pt idx="1958">
                  <c:v>0.19681782687503074</c:v>
                </c:pt>
                <c:pt idx="1959">
                  <c:v>0.18886410062502951</c:v>
                </c:pt>
                <c:pt idx="1960">
                  <c:v>0.18887199937496243</c:v>
                </c:pt>
                <c:pt idx="1961">
                  <c:v>0.18887989812502948</c:v>
                </c:pt>
                <c:pt idx="1962">
                  <c:v>0.1888877968749624</c:v>
                </c:pt>
                <c:pt idx="1963">
                  <c:v>0.18889569562502953</c:v>
                </c:pt>
                <c:pt idx="1964">
                  <c:v>0.18890359437496237</c:v>
                </c:pt>
                <c:pt idx="1965">
                  <c:v>0.19687311812503078</c:v>
                </c:pt>
                <c:pt idx="1966">
                  <c:v>0.19688101687503079</c:v>
                </c:pt>
                <c:pt idx="1967">
                  <c:v>0.18892729062496236</c:v>
                </c:pt>
                <c:pt idx="1968">
                  <c:v>0.18893518937502951</c:v>
                </c:pt>
                <c:pt idx="1969">
                  <c:v>0.18894308812496241</c:v>
                </c:pt>
                <c:pt idx="1970">
                  <c:v>0.18895098687502948</c:v>
                </c:pt>
                <c:pt idx="1971">
                  <c:v>0.18895888562496238</c:v>
                </c:pt>
                <c:pt idx="1972">
                  <c:v>0.18896678437502953</c:v>
                </c:pt>
                <c:pt idx="1973">
                  <c:v>0.18897468312496235</c:v>
                </c:pt>
                <c:pt idx="1974">
                  <c:v>0.18898258187502953</c:v>
                </c:pt>
                <c:pt idx="1975">
                  <c:v>0.18899048062502954</c:v>
                </c:pt>
                <c:pt idx="1976">
                  <c:v>0.18899837937496236</c:v>
                </c:pt>
                <c:pt idx="1977">
                  <c:v>0.18900627812502951</c:v>
                </c:pt>
                <c:pt idx="1978">
                  <c:v>0.18901417687496239</c:v>
                </c:pt>
                <c:pt idx="1979">
                  <c:v>0.18902207562502951</c:v>
                </c:pt>
                <c:pt idx="1980">
                  <c:v>0.18902997437496238</c:v>
                </c:pt>
                <c:pt idx="1981">
                  <c:v>0.18903787312502957</c:v>
                </c:pt>
                <c:pt idx="1982">
                  <c:v>0.18108402187496395</c:v>
                </c:pt>
                <c:pt idx="1983">
                  <c:v>0.1810919206250283</c:v>
                </c:pt>
                <c:pt idx="1984">
                  <c:v>0.18906156937502955</c:v>
                </c:pt>
                <c:pt idx="1985">
                  <c:v>0.18110771812496396</c:v>
                </c:pt>
                <c:pt idx="1986">
                  <c:v>0.18111561687502831</c:v>
                </c:pt>
                <c:pt idx="1987">
                  <c:v>0.18908526562496239</c:v>
                </c:pt>
                <c:pt idx="1988">
                  <c:v>0.1811314143750283</c:v>
                </c:pt>
                <c:pt idx="1989">
                  <c:v>0.18113931312496392</c:v>
                </c:pt>
                <c:pt idx="1990">
                  <c:v>0.18910896187502954</c:v>
                </c:pt>
                <c:pt idx="1991">
                  <c:v>0.18115511062502829</c:v>
                </c:pt>
                <c:pt idx="1992">
                  <c:v>0.17320125937496553</c:v>
                </c:pt>
                <c:pt idx="1993">
                  <c:v>0.17320915812502705</c:v>
                </c:pt>
                <c:pt idx="1994">
                  <c:v>0.17321705687496552</c:v>
                </c:pt>
                <c:pt idx="1995">
                  <c:v>0.17322495562502707</c:v>
                </c:pt>
                <c:pt idx="1996">
                  <c:v>0.17323285437496552</c:v>
                </c:pt>
                <c:pt idx="1997">
                  <c:v>0.16527912812502582</c:v>
                </c:pt>
                <c:pt idx="1998">
                  <c:v>0.1652870268749671</c:v>
                </c:pt>
                <c:pt idx="1999">
                  <c:v>0.17325655062502707</c:v>
                </c:pt>
                <c:pt idx="2000">
                  <c:v>0.16530282437502583</c:v>
                </c:pt>
                <c:pt idx="2001">
                  <c:v>0.16531072312496711</c:v>
                </c:pt>
                <c:pt idx="2002">
                  <c:v>0.17328024687502705</c:v>
                </c:pt>
                <c:pt idx="2003">
                  <c:v>0.16532652062496708</c:v>
                </c:pt>
                <c:pt idx="2004">
                  <c:v>0.1573727943750246</c:v>
                </c:pt>
                <c:pt idx="2005">
                  <c:v>0.16534231812496711</c:v>
                </c:pt>
                <c:pt idx="2006">
                  <c:v>0.16535021687502582</c:v>
                </c:pt>
                <c:pt idx="2007">
                  <c:v>0.15739649062496869</c:v>
                </c:pt>
                <c:pt idx="2008">
                  <c:v>0.1574043893750246</c:v>
                </c:pt>
                <c:pt idx="2009">
                  <c:v>0.15741228812502461</c:v>
                </c:pt>
                <c:pt idx="2010">
                  <c:v>0.15742018687496867</c:v>
                </c:pt>
                <c:pt idx="2011">
                  <c:v>0.15742808562502461</c:v>
                </c:pt>
                <c:pt idx="2012">
                  <c:v>0.1574359843749687</c:v>
                </c:pt>
                <c:pt idx="2013">
                  <c:v>0.15744388312502461</c:v>
                </c:pt>
                <c:pt idx="2014">
                  <c:v>0.14949015687497025</c:v>
                </c:pt>
                <c:pt idx="2015">
                  <c:v>0.14949805562502336</c:v>
                </c:pt>
                <c:pt idx="2016">
                  <c:v>0.14950595437502337</c:v>
                </c:pt>
                <c:pt idx="2017">
                  <c:v>0.14155222812497184</c:v>
                </c:pt>
                <c:pt idx="2018">
                  <c:v>0.14156012687502215</c:v>
                </c:pt>
                <c:pt idx="2019">
                  <c:v>0.14156802562497184</c:v>
                </c:pt>
                <c:pt idx="2020">
                  <c:v>0.14157592437502214</c:v>
                </c:pt>
                <c:pt idx="2021">
                  <c:v>0.14158382312497184</c:v>
                </c:pt>
                <c:pt idx="2022">
                  <c:v>0.14159172187502214</c:v>
                </c:pt>
                <c:pt idx="2023">
                  <c:v>0.13363799562497339</c:v>
                </c:pt>
                <c:pt idx="2024">
                  <c:v>0.12568426937501964</c:v>
                </c:pt>
                <c:pt idx="2025">
                  <c:v>0.1336537931250209</c:v>
                </c:pt>
                <c:pt idx="2026">
                  <c:v>0.1336616918749734</c:v>
                </c:pt>
                <c:pt idx="2027">
                  <c:v>0.12570796562501965</c:v>
                </c:pt>
                <c:pt idx="2028">
                  <c:v>0.12571586437497498</c:v>
                </c:pt>
                <c:pt idx="2029">
                  <c:v>0.12572376312501968</c:v>
                </c:pt>
                <c:pt idx="2030">
                  <c:v>0.12573166187497498</c:v>
                </c:pt>
                <c:pt idx="2031">
                  <c:v>0.12573956062501965</c:v>
                </c:pt>
                <c:pt idx="2032">
                  <c:v>0.11778583437497657</c:v>
                </c:pt>
                <c:pt idx="2033">
                  <c:v>0.1177937331250184</c:v>
                </c:pt>
                <c:pt idx="2034">
                  <c:v>0.11780163187501842</c:v>
                </c:pt>
                <c:pt idx="2035">
                  <c:v>0.10984790562497815</c:v>
                </c:pt>
                <c:pt idx="2036">
                  <c:v>0.10985580437501719</c:v>
                </c:pt>
                <c:pt idx="2037">
                  <c:v>0.10986370312497815</c:v>
                </c:pt>
                <c:pt idx="2038">
                  <c:v>0.10987160187501718</c:v>
                </c:pt>
                <c:pt idx="2039">
                  <c:v>0.10987950062497816</c:v>
                </c:pt>
                <c:pt idx="2040">
                  <c:v>0.10988739937501718</c:v>
                </c:pt>
                <c:pt idx="2041">
                  <c:v>0.10989529812501718</c:v>
                </c:pt>
                <c:pt idx="2042">
                  <c:v>0.10990319687497815</c:v>
                </c:pt>
                <c:pt idx="2043">
                  <c:v>0.10991109562501718</c:v>
                </c:pt>
                <c:pt idx="2044">
                  <c:v>0.10991899437497814</c:v>
                </c:pt>
                <c:pt idx="2045">
                  <c:v>0.1099268931250172</c:v>
                </c:pt>
                <c:pt idx="2046">
                  <c:v>0.10197316687497972</c:v>
                </c:pt>
                <c:pt idx="2047">
                  <c:v>0.10198106562501595</c:v>
                </c:pt>
                <c:pt idx="2048">
                  <c:v>0.10995058937497813</c:v>
                </c:pt>
                <c:pt idx="2049">
                  <c:v>0.10995848812501718</c:v>
                </c:pt>
                <c:pt idx="2050">
                  <c:v>0.1099663868750172</c:v>
                </c:pt>
                <c:pt idx="2051">
                  <c:v>0.10997428562497813</c:v>
                </c:pt>
                <c:pt idx="2052">
                  <c:v>0.10998218437501719</c:v>
                </c:pt>
                <c:pt idx="2053">
                  <c:v>0.10999008312497813</c:v>
                </c:pt>
                <c:pt idx="2054">
                  <c:v>0.10203635687501596</c:v>
                </c:pt>
                <c:pt idx="2055">
                  <c:v>9.4082630624981303E-2</c:v>
                </c:pt>
                <c:pt idx="2056">
                  <c:v>0.10205215437501597</c:v>
                </c:pt>
                <c:pt idx="2057">
                  <c:v>0.11002167812497812</c:v>
                </c:pt>
                <c:pt idx="2058">
                  <c:v>0.10206795187501597</c:v>
                </c:pt>
                <c:pt idx="2059">
                  <c:v>0.10207585062501597</c:v>
                </c:pt>
                <c:pt idx="2060">
                  <c:v>0.10208374937497969</c:v>
                </c:pt>
                <c:pt idx="2061">
                  <c:v>9.4130023125014728E-2</c:v>
                </c:pt>
                <c:pt idx="2062">
                  <c:v>8.6176296874982863E-2</c:v>
                </c:pt>
                <c:pt idx="2063">
                  <c:v>8.6184195625013491E-2</c:v>
                </c:pt>
                <c:pt idx="2064">
                  <c:v>9.4153719374981265E-2</c:v>
                </c:pt>
                <c:pt idx="2065">
                  <c:v>8.619999312501346E-2</c:v>
                </c:pt>
                <c:pt idx="2066">
                  <c:v>8.6207891875013487E-2</c:v>
                </c:pt>
                <c:pt idx="2067">
                  <c:v>9.4177415624981275E-2</c:v>
                </c:pt>
                <c:pt idx="2068">
                  <c:v>8.6223689375013485E-2</c:v>
                </c:pt>
                <c:pt idx="2069">
                  <c:v>8.6231588124982855E-2</c:v>
                </c:pt>
                <c:pt idx="2070">
                  <c:v>9.4201111875014745E-2</c:v>
                </c:pt>
                <c:pt idx="2071">
                  <c:v>8.6247385624982853E-2</c:v>
                </c:pt>
                <c:pt idx="2072">
                  <c:v>8.6255284375013494E-2</c:v>
                </c:pt>
                <c:pt idx="2073">
                  <c:v>9.4224808124981255E-2</c:v>
                </c:pt>
                <c:pt idx="2074">
                  <c:v>8.6271081875013478E-2</c:v>
                </c:pt>
                <c:pt idx="2075">
                  <c:v>7.8317355625012255E-2</c:v>
                </c:pt>
                <c:pt idx="2076">
                  <c:v>7.8325254374984429E-2</c:v>
                </c:pt>
                <c:pt idx="2077">
                  <c:v>7.8333153125012253E-2</c:v>
                </c:pt>
                <c:pt idx="2078">
                  <c:v>7.8341051874984427E-2</c:v>
                </c:pt>
                <c:pt idx="2079">
                  <c:v>7.8348950625012265E-2</c:v>
                </c:pt>
                <c:pt idx="2080">
                  <c:v>8.6318474374982815E-2</c:v>
                </c:pt>
                <c:pt idx="2081">
                  <c:v>9.4287998125014733E-2</c:v>
                </c:pt>
                <c:pt idx="2082">
                  <c:v>8.6334271874982826E-2</c:v>
                </c:pt>
                <c:pt idx="2083">
                  <c:v>7.838054562501226E-2</c:v>
                </c:pt>
                <c:pt idx="2084">
                  <c:v>7.8388444375012273E-2</c:v>
                </c:pt>
                <c:pt idx="2085">
                  <c:v>7.8396343124984419E-2</c:v>
                </c:pt>
                <c:pt idx="2086">
                  <c:v>7.840424187501227E-2</c:v>
                </c:pt>
                <c:pt idx="2087">
                  <c:v>7.8412140624984417E-2</c:v>
                </c:pt>
                <c:pt idx="2088">
                  <c:v>7.8420039375012268E-2</c:v>
                </c:pt>
                <c:pt idx="2089">
                  <c:v>7.84279381249844E-2</c:v>
                </c:pt>
                <c:pt idx="2090">
                  <c:v>7.843583687501228E-2</c:v>
                </c:pt>
                <c:pt idx="2091">
                  <c:v>7.048211062501103E-2</c:v>
                </c:pt>
                <c:pt idx="2092">
                  <c:v>7.0490009374985979E-2</c:v>
                </c:pt>
                <c:pt idx="2093">
                  <c:v>7.8459533125012276E-2</c:v>
                </c:pt>
                <c:pt idx="2094">
                  <c:v>7.0505806874985977E-2</c:v>
                </c:pt>
                <c:pt idx="2095">
                  <c:v>7.0513705625011025E-2</c:v>
                </c:pt>
                <c:pt idx="2096">
                  <c:v>7.8483229374984392E-2</c:v>
                </c:pt>
                <c:pt idx="2097">
                  <c:v>7.0529503125011023E-2</c:v>
                </c:pt>
                <c:pt idx="2098">
                  <c:v>7.0537401874985972E-2</c:v>
                </c:pt>
                <c:pt idx="2099">
                  <c:v>7.0545300625011048E-2</c:v>
                </c:pt>
                <c:pt idx="2100">
                  <c:v>7.0553199375011033E-2</c:v>
                </c:pt>
                <c:pt idx="2101">
                  <c:v>7.8522723124984387E-2</c:v>
                </c:pt>
                <c:pt idx="2102">
                  <c:v>7.0568996875011045E-2</c:v>
                </c:pt>
                <c:pt idx="2103">
                  <c:v>6.2615270624987548E-2</c:v>
                </c:pt>
                <c:pt idx="2104">
                  <c:v>6.2623169375009793E-2</c:v>
                </c:pt>
                <c:pt idx="2105">
                  <c:v>6.2631068124987546E-2</c:v>
                </c:pt>
                <c:pt idx="2106">
                  <c:v>7.060059187501104E-2</c:v>
                </c:pt>
                <c:pt idx="2107">
                  <c:v>7.0608490624985962E-2</c:v>
                </c:pt>
                <c:pt idx="2108">
                  <c:v>6.2654764375009803E-2</c:v>
                </c:pt>
                <c:pt idx="2109">
                  <c:v>7.062428812501105E-2</c:v>
                </c:pt>
                <c:pt idx="2110">
                  <c:v>7.0632186874985958E-2</c:v>
                </c:pt>
                <c:pt idx="2111">
                  <c:v>6.2678460625009813E-2</c:v>
                </c:pt>
                <c:pt idx="2112">
                  <c:v>6.2686359374987538E-2</c:v>
                </c:pt>
                <c:pt idx="2113">
                  <c:v>6.2694258125009811E-2</c:v>
                </c:pt>
                <c:pt idx="2114">
                  <c:v>6.2702156874987536E-2</c:v>
                </c:pt>
                <c:pt idx="2115">
                  <c:v>6.2710055625009808E-2</c:v>
                </c:pt>
                <c:pt idx="2116">
                  <c:v>6.2717954375009807E-2</c:v>
                </c:pt>
                <c:pt idx="2117">
                  <c:v>6.2725853124987518E-2</c:v>
                </c:pt>
                <c:pt idx="2118">
                  <c:v>6.2733751875009805E-2</c:v>
                </c:pt>
                <c:pt idx="2119">
                  <c:v>5.4779900624989102E-2</c:v>
                </c:pt>
                <c:pt idx="2120">
                  <c:v>4.6826049375007318E-2</c:v>
                </c:pt>
                <c:pt idx="2121">
                  <c:v>4.6833948124990685E-2</c:v>
                </c:pt>
                <c:pt idx="2122">
                  <c:v>4.6841846875007323E-2</c:v>
                </c:pt>
                <c:pt idx="2123">
                  <c:v>5.481149562498909E-2</c:v>
                </c:pt>
                <c:pt idx="2124">
                  <c:v>6.2781144375009812E-2</c:v>
                </c:pt>
                <c:pt idx="2125">
                  <c:v>5.4827293125008572E-2</c:v>
                </c:pt>
                <c:pt idx="2126">
                  <c:v>5.4835191874989087E-2</c:v>
                </c:pt>
                <c:pt idx="2127">
                  <c:v>6.2804840625009822E-2</c:v>
                </c:pt>
                <c:pt idx="2128">
                  <c:v>6.2812739374987506E-2</c:v>
                </c:pt>
                <c:pt idx="2129">
                  <c:v>5.4858888125008581E-2</c:v>
                </c:pt>
                <c:pt idx="2130">
                  <c:v>4.6905036874990667E-2</c:v>
                </c:pt>
                <c:pt idx="2131">
                  <c:v>4.6912935625007327E-2</c:v>
                </c:pt>
                <c:pt idx="2132">
                  <c:v>4.6920834374990665E-2</c:v>
                </c:pt>
                <c:pt idx="2133">
                  <c:v>4.6928733125007331E-2</c:v>
                </c:pt>
                <c:pt idx="2134">
                  <c:v>5.4898381875008583E-2</c:v>
                </c:pt>
                <c:pt idx="2135">
                  <c:v>6.2868030624987498E-2</c:v>
                </c:pt>
                <c:pt idx="2136">
                  <c:v>5.4914179375008587E-2</c:v>
                </c:pt>
                <c:pt idx="2137">
                  <c:v>4.6960328124990659E-2</c:v>
                </c:pt>
                <c:pt idx="2138">
                  <c:v>4.6968226875007346E-2</c:v>
                </c:pt>
                <c:pt idx="2139">
                  <c:v>4.697612562499065E-2</c:v>
                </c:pt>
                <c:pt idx="2140">
                  <c:v>4.6984024375007337E-2</c:v>
                </c:pt>
                <c:pt idx="2141">
                  <c:v>4.699192312500735E-2</c:v>
                </c:pt>
                <c:pt idx="2142">
                  <c:v>4.6999821874990647E-2</c:v>
                </c:pt>
                <c:pt idx="2143">
                  <c:v>4.7007720625007347E-2</c:v>
                </c:pt>
                <c:pt idx="2144">
                  <c:v>4.7015619374990651E-2</c:v>
                </c:pt>
                <c:pt idx="2145">
                  <c:v>4.7023518125007352E-2</c:v>
                </c:pt>
                <c:pt idx="2146">
                  <c:v>4.7031416874990642E-2</c:v>
                </c:pt>
                <c:pt idx="2147">
                  <c:v>3.9077690625006108E-2</c:v>
                </c:pt>
                <c:pt idx="2148">
                  <c:v>3.9085589374992222E-2</c:v>
                </c:pt>
                <c:pt idx="2149">
                  <c:v>4.7055113125007354E-2</c:v>
                </c:pt>
                <c:pt idx="2150">
                  <c:v>3.9101386875006111E-2</c:v>
                </c:pt>
                <c:pt idx="2151">
                  <c:v>3.9109285624992218E-2</c:v>
                </c:pt>
                <c:pt idx="2152">
                  <c:v>3.9117184375006109E-2</c:v>
                </c:pt>
                <c:pt idx="2153">
                  <c:v>3.1163458124993798E-2</c:v>
                </c:pt>
                <c:pt idx="2154">
                  <c:v>3.1171356875004871E-2</c:v>
                </c:pt>
                <c:pt idx="2155">
                  <c:v>3.1179255624993796E-2</c:v>
                </c:pt>
                <c:pt idx="2156">
                  <c:v>3.1187154375004873E-2</c:v>
                </c:pt>
                <c:pt idx="2157">
                  <c:v>3.1195053124993787E-2</c:v>
                </c:pt>
                <c:pt idx="2158">
                  <c:v>3.1202951875004874E-2</c:v>
                </c:pt>
                <c:pt idx="2159">
                  <c:v>3.1210850625004876E-2</c:v>
                </c:pt>
                <c:pt idx="2160">
                  <c:v>3.1218749374993787E-2</c:v>
                </c:pt>
                <c:pt idx="2161">
                  <c:v>3.1226648125004881E-2</c:v>
                </c:pt>
                <c:pt idx="2162">
                  <c:v>3.1234546874993784E-2</c:v>
                </c:pt>
                <c:pt idx="2163">
                  <c:v>3.9204070625006124E-2</c:v>
                </c:pt>
                <c:pt idx="2164">
                  <c:v>3.9211969374992196E-2</c:v>
                </c:pt>
                <c:pt idx="2165">
                  <c:v>3.125824312500488E-2</c:v>
                </c:pt>
                <c:pt idx="2166">
                  <c:v>3.9227766875006127E-2</c:v>
                </c:pt>
                <c:pt idx="2167">
                  <c:v>3.9235665624992193E-2</c:v>
                </c:pt>
                <c:pt idx="2168">
                  <c:v>3.128193937500489E-2</c:v>
                </c:pt>
                <c:pt idx="2169">
                  <c:v>3.1289838124993773E-2</c:v>
                </c:pt>
                <c:pt idx="2170">
                  <c:v>3.1297736875004888E-2</c:v>
                </c:pt>
                <c:pt idx="2171">
                  <c:v>3.130563562499377E-2</c:v>
                </c:pt>
                <c:pt idx="2172">
                  <c:v>3.9275159375006141E-2</c:v>
                </c:pt>
                <c:pt idx="2173">
                  <c:v>3.9283058124992179E-2</c:v>
                </c:pt>
                <c:pt idx="2174">
                  <c:v>3.9290956875006139E-2</c:v>
                </c:pt>
                <c:pt idx="2175">
                  <c:v>4.726048062500738E-2</c:v>
                </c:pt>
                <c:pt idx="2176">
                  <c:v>4.7268379374990593E-2</c:v>
                </c:pt>
                <c:pt idx="2177">
                  <c:v>4.7276278125007384E-2</c:v>
                </c:pt>
                <c:pt idx="2178">
                  <c:v>4.7284176874990584E-2</c:v>
                </c:pt>
                <c:pt idx="2179">
                  <c:v>3.9330450625006147E-2</c:v>
                </c:pt>
                <c:pt idx="2180">
                  <c:v>3.9338349374992171E-2</c:v>
                </c:pt>
                <c:pt idx="2181">
                  <c:v>3.9346248125006145E-2</c:v>
                </c:pt>
                <c:pt idx="2182">
                  <c:v>2.3430896874995333E-2</c:v>
                </c:pt>
                <c:pt idx="2183">
                  <c:v>2.3438795625003662E-2</c:v>
                </c:pt>
                <c:pt idx="2184">
                  <c:v>3.1408319375004906E-2</c:v>
                </c:pt>
                <c:pt idx="2185">
                  <c:v>3.1416218124993747E-2</c:v>
                </c:pt>
                <c:pt idx="2186">
                  <c:v>3.1424116875004911E-2</c:v>
                </c:pt>
                <c:pt idx="2187">
                  <c:v>3.1432015624993745E-2</c:v>
                </c:pt>
                <c:pt idx="2188">
                  <c:v>3.1439914375004908E-2</c:v>
                </c:pt>
                <c:pt idx="2189">
                  <c:v>3.9409438124992154E-2</c:v>
                </c:pt>
                <c:pt idx="2190">
                  <c:v>3.9417336875006155E-2</c:v>
                </c:pt>
                <c:pt idx="2191">
                  <c:v>3.1463610625004912E-2</c:v>
                </c:pt>
                <c:pt idx="2192">
                  <c:v>3.1471509374993739E-2</c:v>
                </c:pt>
                <c:pt idx="2193">
                  <c:v>3.1479408125004917E-2</c:v>
                </c:pt>
                <c:pt idx="2194">
                  <c:v>3.148730687499373E-2</c:v>
                </c:pt>
                <c:pt idx="2195">
                  <c:v>3.1495205625004921E-2</c:v>
                </c:pt>
                <c:pt idx="2196">
                  <c:v>2.3541479374995317E-2</c:v>
                </c:pt>
                <c:pt idx="2197">
                  <c:v>1.5587753125002435E-2</c:v>
                </c:pt>
                <c:pt idx="2198">
                  <c:v>1.5595651874996893E-2</c:v>
                </c:pt>
                <c:pt idx="2199">
                  <c:v>1.5603550625002438E-2</c:v>
                </c:pt>
                <c:pt idx="2200">
                  <c:v>1.561144937500244E-2</c:v>
                </c:pt>
                <c:pt idx="2201">
                  <c:v>2.3580973124995307E-2</c:v>
                </c:pt>
                <c:pt idx="2202">
                  <c:v>2.3588871875003688E-2</c:v>
                </c:pt>
                <c:pt idx="2203">
                  <c:v>2.3596770624995305E-2</c:v>
                </c:pt>
                <c:pt idx="2204">
                  <c:v>3.9527919375006174E-2</c:v>
                </c:pt>
                <c:pt idx="2205">
                  <c:v>3.9535818124992128E-2</c:v>
                </c:pt>
                <c:pt idx="2206">
                  <c:v>3.1582091875004936E-2</c:v>
                </c:pt>
                <c:pt idx="2207">
                  <c:v>3.1589990624993708E-2</c:v>
                </c:pt>
                <c:pt idx="2208">
                  <c:v>2.3636264375003692E-2</c:v>
                </c:pt>
                <c:pt idx="2209">
                  <c:v>1.5682538125002452E-2</c:v>
                </c:pt>
                <c:pt idx="2210">
                  <c:v>1.5690436874996876E-2</c:v>
                </c:pt>
                <c:pt idx="2211">
                  <c:v>1.5698335625002453E-2</c:v>
                </c:pt>
                <c:pt idx="2212">
                  <c:v>1.5706234374996877E-2</c:v>
                </c:pt>
                <c:pt idx="2213">
                  <c:v>1.5714133125002454E-2</c:v>
                </c:pt>
                <c:pt idx="2214">
                  <c:v>2.3683656874995282E-2</c:v>
                </c:pt>
                <c:pt idx="2215">
                  <c:v>3.165318062500494E-2</c:v>
                </c:pt>
                <c:pt idx="2216">
                  <c:v>3.1661079375004952E-2</c:v>
                </c:pt>
                <c:pt idx="2217">
                  <c:v>3.9630603124992121E-2</c:v>
                </c:pt>
                <c:pt idx="2218">
                  <c:v>4.7600126875007448E-2</c:v>
                </c:pt>
                <c:pt idx="2219">
                  <c:v>4.760802562499053E-2</c:v>
                </c:pt>
                <c:pt idx="2220">
                  <c:v>3.9654299375006197E-2</c:v>
                </c:pt>
                <c:pt idx="2221">
                  <c:v>3.9662198124992103E-2</c:v>
                </c:pt>
                <c:pt idx="2222">
                  <c:v>3.9670096875006194E-2</c:v>
                </c:pt>
                <c:pt idx="2223">
                  <c:v>3.1716370624993682E-2</c:v>
                </c:pt>
                <c:pt idx="2224">
                  <c:v>3.1724269375004957E-2</c:v>
                </c:pt>
                <c:pt idx="2225">
                  <c:v>2.3770543125003714E-2</c:v>
                </c:pt>
                <c:pt idx="2226">
                  <c:v>2.3778441874995265E-2</c:v>
                </c:pt>
                <c:pt idx="2227">
                  <c:v>3.174796562500496E-2</c:v>
                </c:pt>
                <c:pt idx="2228">
                  <c:v>3.1755864374993677E-2</c:v>
                </c:pt>
                <c:pt idx="2229">
                  <c:v>3.1763763125004958E-2</c:v>
                </c:pt>
                <c:pt idx="2230">
                  <c:v>3.1771661874993674E-2</c:v>
                </c:pt>
                <c:pt idx="2231">
                  <c:v>2.3817935625003724E-2</c:v>
                </c:pt>
                <c:pt idx="2232">
                  <c:v>2.3825834374995258E-2</c:v>
                </c:pt>
                <c:pt idx="2233">
                  <c:v>2.3833733125003725E-2</c:v>
                </c:pt>
                <c:pt idx="2234">
                  <c:v>1.5880006875002482E-2</c:v>
                </c:pt>
                <c:pt idx="2235">
                  <c:v>1.5887905624996836E-2</c:v>
                </c:pt>
                <c:pt idx="2236">
                  <c:v>1.5895804375002483E-2</c:v>
                </c:pt>
                <c:pt idx="2237">
                  <c:v>1.5903703124996837E-2</c:v>
                </c:pt>
                <c:pt idx="2238">
                  <c:v>2.387322687500373E-2</c:v>
                </c:pt>
                <c:pt idx="2239">
                  <c:v>3.1842750624993664E-2</c:v>
                </c:pt>
                <c:pt idx="2240">
                  <c:v>3.185064937500498E-2</c:v>
                </c:pt>
                <c:pt idx="2241">
                  <c:v>3.1858548125004979E-2</c:v>
                </c:pt>
                <c:pt idx="2242">
                  <c:v>3.1866446874993661E-2</c:v>
                </c:pt>
                <c:pt idx="2243">
                  <c:v>3.1874345625004984E-2</c:v>
                </c:pt>
                <c:pt idx="2244">
                  <c:v>3.1882244374993651E-2</c:v>
                </c:pt>
                <c:pt idx="2245">
                  <c:v>2.3928518125003736E-2</c:v>
                </c:pt>
                <c:pt idx="2246">
                  <c:v>1.597479187499682E-2</c:v>
                </c:pt>
                <c:pt idx="2247">
                  <c:v>1.5982690625002498E-2</c:v>
                </c:pt>
                <c:pt idx="2248">
                  <c:v>8.0289643749984017E-3</c:v>
                </c:pt>
                <c:pt idx="2249">
                  <c:v>8.0368631250012559E-3</c:v>
                </c:pt>
                <c:pt idx="2250">
                  <c:v>1.6006386875002502E-2</c:v>
                </c:pt>
                <c:pt idx="2251">
                  <c:v>1.6014285624996811E-2</c:v>
                </c:pt>
                <c:pt idx="2252">
                  <c:v>2.3983809375003749E-2</c:v>
                </c:pt>
                <c:pt idx="2253">
                  <c:v>3.1953333124993641E-2</c:v>
                </c:pt>
                <c:pt idx="2254">
                  <c:v>3.1961231875004999E-2</c:v>
                </c:pt>
                <c:pt idx="2255">
                  <c:v>3.1969130624993639E-2</c:v>
                </c:pt>
                <c:pt idx="2256">
                  <c:v>3.1977029375004996E-2</c:v>
                </c:pt>
                <c:pt idx="2257">
                  <c:v>2.4023303124995218E-2</c:v>
                </c:pt>
                <c:pt idx="2258">
                  <c:v>1.6069576875002513E-2</c:v>
                </c:pt>
                <c:pt idx="2259">
                  <c:v>8.1158506250012721E-3</c:v>
                </c:pt>
                <c:pt idx="2260">
                  <c:v>1.6212437499996897E-4</c:v>
                </c:pt>
                <c:pt idx="2261">
                  <c:v>1.700231250000272E-4</c:v>
                </c:pt>
                <c:pt idx="2262">
                  <c:v>1.7792187499996462E-4</c:v>
                </c:pt>
                <c:pt idx="2263">
                  <c:v>8.1474456250012726E-3</c:v>
                </c:pt>
                <c:pt idx="2264">
                  <c:v>1.6116969374996789E-2</c:v>
                </c:pt>
                <c:pt idx="2265">
                  <c:v>1.6124868125002519E-2</c:v>
                </c:pt>
                <c:pt idx="2266">
                  <c:v>1.6132766875002522E-2</c:v>
                </c:pt>
                <c:pt idx="2267">
                  <c:v>1.6140665624996789E-2</c:v>
                </c:pt>
                <c:pt idx="2268">
                  <c:v>8.1869393750012842E-3</c:v>
                </c:pt>
                <c:pt idx="2269">
                  <c:v>8.1948381249983705E-3</c:v>
                </c:pt>
                <c:pt idx="2270">
                  <c:v>1.6164361875002527E-2</c:v>
                </c:pt>
                <c:pt idx="2271">
                  <c:v>1.6172260624996781E-2</c:v>
                </c:pt>
                <c:pt idx="2272">
                  <c:v>1.6180159375002525E-2</c:v>
                </c:pt>
                <c:pt idx="2273">
                  <c:v>1.6188058124996779E-2</c:v>
                </c:pt>
                <c:pt idx="2274">
                  <c:v>1.619595687500253E-2</c:v>
                </c:pt>
                <c:pt idx="2275">
                  <c:v>1.6203855625002535E-2</c:v>
                </c:pt>
                <c:pt idx="2276">
                  <c:v>1.6211754374996772E-2</c:v>
                </c:pt>
                <c:pt idx="2277">
                  <c:v>1.6219653125002537E-2</c:v>
                </c:pt>
                <c:pt idx="2278">
                  <c:v>1.6227551874996773E-2</c:v>
                </c:pt>
                <c:pt idx="2279">
                  <c:v>1.6235450625002538E-2</c:v>
                </c:pt>
                <c:pt idx="2280">
                  <c:v>1.6243349374996763E-2</c:v>
                </c:pt>
                <c:pt idx="2281">
                  <c:v>1.6251248125002539E-2</c:v>
                </c:pt>
                <c:pt idx="2282">
                  <c:v>1.6259146874996765E-2</c:v>
                </c:pt>
                <c:pt idx="2283">
                  <c:v>1.626704562500254E-2</c:v>
                </c:pt>
                <c:pt idx="2284">
                  <c:v>1.6274944375002542E-2</c:v>
                </c:pt>
                <c:pt idx="2285">
                  <c:v>1.6282843124996761E-2</c:v>
                </c:pt>
                <c:pt idx="2286">
                  <c:v>1.6290741875002544E-2</c:v>
                </c:pt>
                <c:pt idx="2287">
                  <c:v>1.6298640624996755E-2</c:v>
                </c:pt>
                <c:pt idx="2288">
                  <c:v>8.3449143750013062E-3</c:v>
                </c:pt>
                <c:pt idx="2289">
                  <c:v>3.9118812499992149E-4</c:v>
                </c:pt>
                <c:pt idx="2290">
                  <c:v>3.9908687500006112E-4</c:v>
                </c:pt>
                <c:pt idx="2291">
                  <c:v>4.0698562500006397E-4</c:v>
                </c:pt>
                <c:pt idx="2292">
                  <c:v>4.1488437499991721E-4</c:v>
                </c:pt>
                <c:pt idx="2293">
                  <c:v>4.2278312500006524E-4</c:v>
                </c:pt>
                <c:pt idx="2294">
                  <c:v>8.3923068749983294E-3</c:v>
                </c:pt>
                <c:pt idx="2295">
                  <c:v>1.6361830625002554E-2</c:v>
                </c:pt>
                <c:pt idx="2296">
                  <c:v>1.6369729374996742E-2</c:v>
                </c:pt>
                <c:pt idx="2297">
                  <c:v>1.6377628125002562E-2</c:v>
                </c:pt>
                <c:pt idx="2298">
                  <c:v>1.6385526874996739E-2</c:v>
                </c:pt>
                <c:pt idx="2299">
                  <c:v>1.6393425625002563E-2</c:v>
                </c:pt>
                <c:pt idx="2300">
                  <c:v>1.6401324375002566E-2</c:v>
                </c:pt>
                <c:pt idx="2301">
                  <c:v>1.6409223124996736E-2</c:v>
                </c:pt>
                <c:pt idx="2302">
                  <c:v>8.4554968750013212E-3</c:v>
                </c:pt>
                <c:pt idx="2303">
                  <c:v>8.4633956249983173E-3</c:v>
                </c:pt>
                <c:pt idx="2304">
                  <c:v>8.4712943750013241E-3</c:v>
                </c:pt>
                <c:pt idx="2305">
                  <c:v>5.1756812499989568E-4</c:v>
                </c:pt>
                <c:pt idx="2306">
                  <c:v>8.4870918750013253E-3</c:v>
                </c:pt>
                <c:pt idx="2307">
                  <c:v>8.4949906249983109E-3</c:v>
                </c:pt>
                <c:pt idx="2308">
                  <c:v>5.4126437500008368E-4</c:v>
                </c:pt>
                <c:pt idx="2309">
                  <c:v>8.5107881250013305E-3</c:v>
                </c:pt>
                <c:pt idx="2310">
                  <c:v>1.6480311874996722E-2</c:v>
                </c:pt>
                <c:pt idx="2311">
                  <c:v>1.6488210625002581E-2</c:v>
                </c:pt>
                <c:pt idx="2312">
                  <c:v>1.649610937499672E-2</c:v>
                </c:pt>
                <c:pt idx="2313">
                  <c:v>1.6504008125002582E-2</c:v>
                </c:pt>
                <c:pt idx="2314">
                  <c:v>8.5502818749982976E-3</c:v>
                </c:pt>
                <c:pt idx="2315">
                  <c:v>8.5581806250013374E-3</c:v>
                </c:pt>
                <c:pt idx="2316">
                  <c:v>1.6527704375002585E-2</c:v>
                </c:pt>
                <c:pt idx="2317">
                  <c:v>1.6535603124996707E-2</c:v>
                </c:pt>
                <c:pt idx="2318">
                  <c:v>1.6543501875002586E-2</c:v>
                </c:pt>
                <c:pt idx="2319">
                  <c:v>1.6551400624996708E-2</c:v>
                </c:pt>
                <c:pt idx="2320">
                  <c:v>1.6559299375002588E-2</c:v>
                </c:pt>
                <c:pt idx="2321">
                  <c:v>1.6567198124996699E-2</c:v>
                </c:pt>
                <c:pt idx="2322">
                  <c:v>1.6575096875002589E-2</c:v>
                </c:pt>
                <c:pt idx="2323">
                  <c:v>1.65829956249967E-2</c:v>
                </c:pt>
                <c:pt idx="2324">
                  <c:v>1.659089437500259E-2</c:v>
                </c:pt>
                <c:pt idx="2325">
                  <c:v>8.6371681250013484E-3</c:v>
                </c:pt>
                <c:pt idx="2326">
                  <c:v>6.8344187499986555E-4</c:v>
                </c:pt>
                <c:pt idx="2327">
                  <c:v>6.9134062500010682E-4</c:v>
                </c:pt>
                <c:pt idx="2328">
                  <c:v>6.9923937499985901E-4</c:v>
                </c:pt>
                <c:pt idx="2329">
                  <c:v>8.6687631250013542E-3</c:v>
                </c:pt>
                <c:pt idx="2330">
                  <c:v>8.6766618749982722E-3</c:v>
                </c:pt>
                <c:pt idx="2331">
                  <c:v>7.2293562500011152E-4</c:v>
                </c:pt>
                <c:pt idx="2332">
                  <c:v>7.3083437499985471E-4</c:v>
                </c:pt>
                <c:pt idx="2333">
                  <c:v>8.7003581250013583E-3</c:v>
                </c:pt>
                <c:pt idx="2334">
                  <c:v>1.6669881875002606E-2</c:v>
                </c:pt>
                <c:pt idx="2335">
                  <c:v>1.6677780624996683E-2</c:v>
                </c:pt>
                <c:pt idx="2336">
                  <c:v>1.6685679375002607E-2</c:v>
                </c:pt>
                <c:pt idx="2337">
                  <c:v>1.6693578124996677E-2</c:v>
                </c:pt>
                <c:pt idx="2338">
                  <c:v>1.6701476875002612E-2</c:v>
                </c:pt>
                <c:pt idx="2339">
                  <c:v>8.7477506249982583E-3</c:v>
                </c:pt>
                <c:pt idx="2340">
                  <c:v>7.9402437500012389E-4</c:v>
                </c:pt>
                <c:pt idx="2341">
                  <c:v>8.0192312500012674E-4</c:v>
                </c:pt>
                <c:pt idx="2342">
                  <c:v>8.0982187499983968E-4</c:v>
                </c:pt>
                <c:pt idx="2343">
                  <c:v>8.1772062500012801E-4</c:v>
                </c:pt>
                <c:pt idx="2344">
                  <c:v>8.2561937499983531E-4</c:v>
                </c:pt>
                <c:pt idx="2345">
                  <c:v>8.3351812500012928E-4</c:v>
                </c:pt>
                <c:pt idx="2346">
                  <c:v>8.4141687499983105E-4</c:v>
                </c:pt>
                <c:pt idx="2347">
                  <c:v>8.4931562500013282E-4</c:v>
                </c:pt>
                <c:pt idx="2348">
                  <c:v>8.8188393749982462E-3</c:v>
                </c:pt>
                <c:pt idx="2349">
                  <c:v>1.6788363125002627E-2</c:v>
                </c:pt>
                <c:pt idx="2350">
                  <c:v>8.8346368750013855E-3</c:v>
                </c:pt>
                <c:pt idx="2351">
                  <c:v>8.842535624998241E-3</c:v>
                </c:pt>
                <c:pt idx="2352">
                  <c:v>1.681205937500263E-2</c:v>
                </c:pt>
                <c:pt idx="2353">
                  <c:v>8.8583331249982387E-3</c:v>
                </c:pt>
                <c:pt idx="2354">
                  <c:v>9.0460687500014164E-4</c:v>
                </c:pt>
                <c:pt idx="2355">
                  <c:v>9.1250562499981815E-4</c:v>
                </c:pt>
                <c:pt idx="2356">
                  <c:v>9.2040437500014291E-4</c:v>
                </c:pt>
                <c:pt idx="2357">
                  <c:v>9.2830312499981595E-4</c:v>
                </c:pt>
                <c:pt idx="2358">
                  <c:v>9.3620187500014645E-4</c:v>
                </c:pt>
                <c:pt idx="2359">
                  <c:v>9.4410062500014703E-4</c:v>
                </c:pt>
                <c:pt idx="2360">
                  <c:v>8.9136243749982271E-3</c:v>
                </c:pt>
                <c:pt idx="2361">
                  <c:v>1.6883148125002641E-2</c:v>
                </c:pt>
                <c:pt idx="2362">
                  <c:v>1.6891046874996641E-2</c:v>
                </c:pt>
                <c:pt idx="2363">
                  <c:v>1.6898945625002638E-2</c:v>
                </c:pt>
                <c:pt idx="2364">
                  <c:v>1.6906844374996635E-2</c:v>
                </c:pt>
                <c:pt idx="2365">
                  <c:v>8.9531181250013959E-3</c:v>
                </c:pt>
                <c:pt idx="2366">
                  <c:v>9.9939187500015596E-4</c:v>
                </c:pt>
                <c:pt idx="2367">
                  <c:v>1.0072906249998009E-3</c:v>
                </c:pt>
                <c:pt idx="2368">
                  <c:v>1.0151893750001595E-3</c:v>
                </c:pt>
                <c:pt idx="2369">
                  <c:v>1.0230881249997967E-3</c:v>
                </c:pt>
                <c:pt idx="2370">
                  <c:v>1.0309868750001607E-3</c:v>
                </c:pt>
                <c:pt idx="2371">
                  <c:v>1.0388856249997922E-3</c:v>
                </c:pt>
                <c:pt idx="2372">
                  <c:v>1.046784375000162E-3</c:v>
                </c:pt>
                <c:pt idx="2373">
                  <c:v>1.0546831249997901E-3</c:v>
                </c:pt>
                <c:pt idx="2374">
                  <c:v>1.0625818750001654E-3</c:v>
                </c:pt>
                <c:pt idx="2375">
                  <c:v>9.0321056250014121E-3</c:v>
                </c:pt>
                <c:pt idx="2376">
                  <c:v>9.0400043749982034E-3</c:v>
                </c:pt>
                <c:pt idx="2377">
                  <c:v>1.0862781250001695E-3</c:v>
                </c:pt>
                <c:pt idx="2378">
                  <c:v>1.0941768749997815E-3</c:v>
                </c:pt>
                <c:pt idx="2379">
                  <c:v>1.102075625000173E-3</c:v>
                </c:pt>
                <c:pt idx="2380">
                  <c:v>1.1099743749997794E-3</c:v>
                </c:pt>
                <c:pt idx="2381">
                  <c:v>1.1178731250001744E-3</c:v>
                </c:pt>
                <c:pt idx="2382">
                  <c:v>-6.835853124998641E-3</c:v>
                </c:pt>
                <c:pt idx="2383">
                  <c:v>-6.8279543750010691E-3</c:v>
                </c:pt>
                <c:pt idx="2384">
                  <c:v>1.1415693750001785E-3</c:v>
                </c:pt>
                <c:pt idx="2385">
                  <c:v>1.149468124999773E-3</c:v>
                </c:pt>
                <c:pt idx="2386">
                  <c:v>1.1573668750001819E-3</c:v>
                </c:pt>
                <c:pt idx="2387">
                  <c:v>1.1652656249997663E-3</c:v>
                </c:pt>
                <c:pt idx="2388">
                  <c:v>1.1731643750001832E-3</c:v>
                </c:pt>
                <c:pt idx="2389">
                  <c:v>1.1810631249997664E-3</c:v>
                </c:pt>
                <c:pt idx="2390">
                  <c:v>9.1505868750014329E-3</c:v>
                </c:pt>
                <c:pt idx="2391">
                  <c:v>9.1584856250014352E-3</c:v>
                </c:pt>
                <c:pt idx="2392">
                  <c:v>1.2047593749997623E-3</c:v>
                </c:pt>
                <c:pt idx="2393">
                  <c:v>1.2126581250001885E-3</c:v>
                </c:pt>
                <c:pt idx="2394">
                  <c:v>1.2205568749997556E-3</c:v>
                </c:pt>
                <c:pt idx="2395">
                  <c:v>1.2284556250001921E-3</c:v>
                </c:pt>
                <c:pt idx="2396">
                  <c:v>1.2363543749997535E-3</c:v>
                </c:pt>
                <c:pt idx="2397">
                  <c:v>1.2442531250001934E-3</c:v>
                </c:pt>
                <c:pt idx="2398">
                  <c:v>1.2521518749997514E-3</c:v>
                </c:pt>
                <c:pt idx="2399">
                  <c:v>1.2600506250001968E-3</c:v>
                </c:pt>
                <c:pt idx="2400">
                  <c:v>1.2679493750001975E-3</c:v>
                </c:pt>
                <c:pt idx="2401">
                  <c:v>1.2758481249997471E-3</c:v>
                </c:pt>
                <c:pt idx="2402">
                  <c:v>1.2837468750002009E-3</c:v>
                </c:pt>
                <c:pt idx="2403">
                  <c:v>1.2916456249997404E-3</c:v>
                </c:pt>
                <c:pt idx="2404">
                  <c:v>9.2611693750014462E-3</c:v>
                </c:pt>
                <c:pt idx="2405">
                  <c:v>9.269068124998156E-3</c:v>
                </c:pt>
                <c:pt idx="2406">
                  <c:v>1.3153418750002034E-3</c:v>
                </c:pt>
                <c:pt idx="2407">
                  <c:v>9.2848656249981502E-3</c:v>
                </c:pt>
                <c:pt idx="2408">
                  <c:v>9.292764375001452E-3</c:v>
                </c:pt>
                <c:pt idx="2409">
                  <c:v>1.3390381250002099E-3</c:v>
                </c:pt>
                <c:pt idx="2410">
                  <c:v>9.3085618749981485E-3</c:v>
                </c:pt>
                <c:pt idx="2411">
                  <c:v>9.3164606250014572E-3</c:v>
                </c:pt>
                <c:pt idx="2412">
                  <c:v>1.3627343749997277E-3</c:v>
                </c:pt>
                <c:pt idx="2413">
                  <c:v>9.3322581250014584E-3</c:v>
                </c:pt>
                <c:pt idx="2414">
                  <c:v>9.3401568749981422E-3</c:v>
                </c:pt>
                <c:pt idx="2415">
                  <c:v>1.3864306250002158E-3</c:v>
                </c:pt>
                <c:pt idx="2416">
                  <c:v>1.3943293750002187E-3</c:v>
                </c:pt>
                <c:pt idx="2417">
                  <c:v>1.4022281249997234E-3</c:v>
                </c:pt>
                <c:pt idx="2418">
                  <c:v>1.4101268750002199E-3</c:v>
                </c:pt>
                <c:pt idx="2419">
                  <c:v>9.3796506249981346E-3</c:v>
                </c:pt>
                <c:pt idx="2420">
                  <c:v>1.7349174375002711E-2</c:v>
                </c:pt>
                <c:pt idx="2421">
                  <c:v>1.7357073124996545E-2</c:v>
                </c:pt>
                <c:pt idx="2422">
                  <c:v>2.5326596875003958E-2</c:v>
                </c:pt>
                <c:pt idx="2423">
                  <c:v>3.3296120624993375E-2</c:v>
                </c:pt>
                <c:pt idx="2424">
                  <c:v>2.5342394375003959E-2</c:v>
                </c:pt>
                <c:pt idx="2425">
                  <c:v>9.4270431250014722E-3</c:v>
                </c:pt>
                <c:pt idx="2426">
                  <c:v>1.4733168749997082E-3</c:v>
                </c:pt>
                <c:pt idx="2427">
                  <c:v>1.4812156250002323E-3</c:v>
                </c:pt>
                <c:pt idx="2428">
                  <c:v>1.4891143749997018E-3</c:v>
                </c:pt>
                <c:pt idx="2429">
                  <c:v>1.4970131250002336E-3</c:v>
                </c:pt>
                <c:pt idx="2430">
                  <c:v>1.5049118749997019E-3</c:v>
                </c:pt>
                <c:pt idx="2431">
                  <c:v>1.5128106250002348E-3</c:v>
                </c:pt>
                <c:pt idx="2432">
                  <c:v>9.4823343749981127E-3</c:v>
                </c:pt>
                <c:pt idx="2433">
                  <c:v>1.7451858125002728E-2</c:v>
                </c:pt>
                <c:pt idx="2434">
                  <c:v>9.4981318750014827E-3</c:v>
                </c:pt>
                <c:pt idx="2435">
                  <c:v>1.5444056249996909E-3</c:v>
                </c:pt>
                <c:pt idx="2436">
                  <c:v>1.5523043750002425E-3</c:v>
                </c:pt>
                <c:pt idx="2437">
                  <c:v>1.5602031249996888E-3</c:v>
                </c:pt>
                <c:pt idx="2438">
                  <c:v>9.5297268750014902E-3</c:v>
                </c:pt>
                <c:pt idx="2439">
                  <c:v>9.5376256249981046E-3</c:v>
                </c:pt>
                <c:pt idx="2440">
                  <c:v>1.5838993750002472E-3</c:v>
                </c:pt>
                <c:pt idx="2441">
                  <c:v>9.5534231250014937E-3</c:v>
                </c:pt>
                <c:pt idx="2442">
                  <c:v>9.5613218749980994E-3</c:v>
                </c:pt>
                <c:pt idx="2443">
                  <c:v>9.5692206250015E-3</c:v>
                </c:pt>
                <c:pt idx="2444">
                  <c:v>1.7538744374996511E-2</c:v>
                </c:pt>
                <c:pt idx="2445">
                  <c:v>9.585018125001496E-3</c:v>
                </c:pt>
                <c:pt idx="2446">
                  <c:v>9.5929168749980913E-3</c:v>
                </c:pt>
                <c:pt idx="2447">
                  <c:v>9.6008156250014989E-3</c:v>
                </c:pt>
                <c:pt idx="2448">
                  <c:v>1.6470893749996715E-3</c:v>
                </c:pt>
                <c:pt idx="2449">
                  <c:v>1.6549881250002574E-3</c:v>
                </c:pt>
                <c:pt idx="2450">
                  <c:v>1.6628868750002603E-3</c:v>
                </c:pt>
                <c:pt idx="2451">
                  <c:v>1.6707856249996674E-3</c:v>
                </c:pt>
                <c:pt idx="2452">
                  <c:v>1.6786843750002615E-3</c:v>
                </c:pt>
                <c:pt idx="2453">
                  <c:v>1.6865831249996629E-3</c:v>
                </c:pt>
                <c:pt idx="2454">
                  <c:v>-6.2671431250009802E-3</c:v>
                </c:pt>
                <c:pt idx="2455">
                  <c:v>-6.259244374998754E-3</c:v>
                </c:pt>
                <c:pt idx="2456">
                  <c:v>-6.2513456250009774E-3</c:v>
                </c:pt>
                <c:pt idx="2457">
                  <c:v>-6.2434468749987581E-3</c:v>
                </c:pt>
                <c:pt idx="2458">
                  <c:v>1.7260768750002697E-3</c:v>
                </c:pt>
                <c:pt idx="2459">
                  <c:v>9.6956006250015145E-3</c:v>
                </c:pt>
                <c:pt idx="2460">
                  <c:v>1.7665124374996483E-2</c:v>
                </c:pt>
                <c:pt idx="2461">
                  <c:v>1.7673023125002765E-2</c:v>
                </c:pt>
                <c:pt idx="2462">
                  <c:v>9.7192968749980641E-3</c:v>
                </c:pt>
                <c:pt idx="2463">
                  <c:v>9.7271956250015203E-3</c:v>
                </c:pt>
                <c:pt idx="2464">
                  <c:v>9.7350943749980653E-3</c:v>
                </c:pt>
                <c:pt idx="2465">
                  <c:v>1.7813681250002788E-3</c:v>
                </c:pt>
                <c:pt idx="2466">
                  <c:v>1.7892668750002793E-3</c:v>
                </c:pt>
                <c:pt idx="2467">
                  <c:v>9.7587906249980583E-3</c:v>
                </c:pt>
                <c:pt idx="2468">
                  <c:v>9.7666893750015266E-3</c:v>
                </c:pt>
                <c:pt idx="2469">
                  <c:v>1.8129631249996371E-3</c:v>
                </c:pt>
                <c:pt idx="2470">
                  <c:v>1.820861875000284E-3</c:v>
                </c:pt>
                <c:pt idx="2471">
                  <c:v>-6.1328643749987803E-3</c:v>
                </c:pt>
                <c:pt idx="2472">
                  <c:v>-6.1249656250009603E-3</c:v>
                </c:pt>
                <c:pt idx="2473">
                  <c:v>1.8445581249996307E-3</c:v>
                </c:pt>
                <c:pt idx="2474">
                  <c:v>1.8524568750002887E-3</c:v>
                </c:pt>
                <c:pt idx="2475">
                  <c:v>1.8603556250002917E-3</c:v>
                </c:pt>
                <c:pt idx="2476">
                  <c:v>1.8682543749996285E-3</c:v>
                </c:pt>
                <c:pt idx="2477">
                  <c:v>1.8761531250002929E-3</c:v>
                </c:pt>
                <c:pt idx="2478">
                  <c:v>1.8840518749996243E-3</c:v>
                </c:pt>
                <c:pt idx="2479">
                  <c:v>1.8919506250002942E-3</c:v>
                </c:pt>
                <c:pt idx="2480">
                  <c:v>9.8614743749980364E-3</c:v>
                </c:pt>
                <c:pt idx="2481">
                  <c:v>1.783099812500279E-2</c:v>
                </c:pt>
                <c:pt idx="2482">
                  <c:v>9.8772718749980341E-3</c:v>
                </c:pt>
                <c:pt idx="2483">
                  <c:v>9.8851706250015423E-3</c:v>
                </c:pt>
                <c:pt idx="2484">
                  <c:v>1.7854694375002794E-2</c:v>
                </c:pt>
                <c:pt idx="2485">
                  <c:v>9.9009681249980323E-3</c:v>
                </c:pt>
                <c:pt idx="2486">
                  <c:v>1.9472418750003052E-3</c:v>
                </c:pt>
                <c:pt idx="2487">
                  <c:v>1.9551406249996113E-3</c:v>
                </c:pt>
                <c:pt idx="2488">
                  <c:v>1.9630393750003066E-3</c:v>
                </c:pt>
                <c:pt idx="2489">
                  <c:v>1.9709381249996068E-3</c:v>
                </c:pt>
                <c:pt idx="2490">
                  <c:v>1.9788368750003078E-3</c:v>
                </c:pt>
                <c:pt idx="2491">
                  <c:v>1.9867356250003105E-3</c:v>
                </c:pt>
                <c:pt idx="2492">
                  <c:v>1.9946343749996051E-3</c:v>
                </c:pt>
                <c:pt idx="2493">
                  <c:v>2.0025331250003143E-3</c:v>
                </c:pt>
                <c:pt idx="2494">
                  <c:v>2.0104318749995984E-3</c:v>
                </c:pt>
                <c:pt idx="2495">
                  <c:v>2.0183306250003154E-3</c:v>
                </c:pt>
                <c:pt idx="2496">
                  <c:v>2.0262293749995983E-3</c:v>
                </c:pt>
                <c:pt idx="2497">
                  <c:v>2.0341281250003166E-3</c:v>
                </c:pt>
                <c:pt idx="2498">
                  <c:v>1.0003651874998009E-2</c:v>
                </c:pt>
                <c:pt idx="2499">
                  <c:v>1.0011550625001565E-2</c:v>
                </c:pt>
                <c:pt idx="2500">
                  <c:v>2.0578243750003209E-3</c:v>
                </c:pt>
                <c:pt idx="2501">
                  <c:v>2.0657231249995877E-3</c:v>
                </c:pt>
                <c:pt idx="2502">
                  <c:v>2.0736218750003243E-3</c:v>
                </c:pt>
                <c:pt idx="2503">
                  <c:v>2.0815206249995854E-3</c:v>
                </c:pt>
                <c:pt idx="2504">
                  <c:v>2.0894193750003254E-3</c:v>
                </c:pt>
                <c:pt idx="2505">
                  <c:v>2.0973181249995835E-3</c:v>
                </c:pt>
                <c:pt idx="2506">
                  <c:v>2.1052168750003292E-3</c:v>
                </c:pt>
                <c:pt idx="2507">
                  <c:v>2.1131156249995769E-3</c:v>
                </c:pt>
                <c:pt idx="2508">
                  <c:v>2.1210143750003303E-3</c:v>
                </c:pt>
                <c:pt idx="2509">
                  <c:v>2.1289131250003331E-3</c:v>
                </c:pt>
                <c:pt idx="2510">
                  <c:v>2.1368118749995725E-3</c:v>
                </c:pt>
                <c:pt idx="2511">
                  <c:v>2.1447106250003347E-3</c:v>
                </c:pt>
                <c:pt idx="2512">
                  <c:v>2.1526093749995724E-3</c:v>
                </c:pt>
                <c:pt idx="2513">
                  <c:v>2.160508125000338E-3</c:v>
                </c:pt>
                <c:pt idx="2514">
                  <c:v>2.1684068749995684E-3</c:v>
                </c:pt>
                <c:pt idx="2515">
                  <c:v>1.0137930625001583E-2</c:v>
                </c:pt>
                <c:pt idx="2516">
                  <c:v>1.0145829375001586E-2</c:v>
                </c:pt>
                <c:pt idx="2517">
                  <c:v>2.192103124999564E-3</c:v>
                </c:pt>
                <c:pt idx="2518">
                  <c:v>1.0161626875001587E-2</c:v>
                </c:pt>
                <c:pt idx="2519">
                  <c:v>1.0169525624997974E-2</c:v>
                </c:pt>
                <c:pt idx="2520">
                  <c:v>1.017742437500159E-2</c:v>
                </c:pt>
                <c:pt idx="2521">
                  <c:v>1.0185323124997975E-2</c:v>
                </c:pt>
                <c:pt idx="2522">
                  <c:v>2.231596875000348E-3</c:v>
                </c:pt>
                <c:pt idx="2523">
                  <c:v>2.2394956249995532E-3</c:v>
                </c:pt>
                <c:pt idx="2524">
                  <c:v>1.0209019375001595E-2</c:v>
                </c:pt>
                <c:pt idx="2525">
                  <c:v>1.0216918125001596E-2</c:v>
                </c:pt>
                <c:pt idx="2526">
                  <c:v>2.2631918749995488E-3</c:v>
                </c:pt>
                <c:pt idx="2527">
                  <c:v>2.2710906250003556E-3</c:v>
                </c:pt>
                <c:pt idx="2528">
                  <c:v>2.2789893749995465E-3</c:v>
                </c:pt>
                <c:pt idx="2529">
                  <c:v>2.2868881250003568E-3</c:v>
                </c:pt>
                <c:pt idx="2530">
                  <c:v>2.2947868749995425E-3</c:v>
                </c:pt>
                <c:pt idx="2531">
                  <c:v>2.3026856250003584E-3</c:v>
                </c:pt>
                <c:pt idx="2532">
                  <c:v>1.0272209374997954E-2</c:v>
                </c:pt>
                <c:pt idx="2533">
                  <c:v>1.0280108125001606E-2</c:v>
                </c:pt>
                <c:pt idx="2534">
                  <c:v>2.3263818750003645E-3</c:v>
                </c:pt>
                <c:pt idx="2535">
                  <c:v>2.3342806249995337E-3</c:v>
                </c:pt>
                <c:pt idx="2536">
                  <c:v>2.3421793750003661E-3</c:v>
                </c:pt>
                <c:pt idx="2537">
                  <c:v>2.350078124999534E-3</c:v>
                </c:pt>
                <c:pt idx="2538">
                  <c:v>2.3579768750003672E-3</c:v>
                </c:pt>
                <c:pt idx="2539">
                  <c:v>2.3658756249995251E-3</c:v>
                </c:pt>
                <c:pt idx="2540">
                  <c:v>2.3737743750003684E-3</c:v>
                </c:pt>
                <c:pt idx="2541">
                  <c:v>2.3816731250003711E-3</c:v>
                </c:pt>
                <c:pt idx="2542">
                  <c:v>2.3895718749995251E-3</c:v>
                </c:pt>
                <c:pt idx="2543">
                  <c:v>2.397470625000377E-3</c:v>
                </c:pt>
                <c:pt idx="2544">
                  <c:v>2.4053693749995207E-3</c:v>
                </c:pt>
                <c:pt idx="2545">
                  <c:v>2.4132681250003782E-3</c:v>
                </c:pt>
                <c:pt idx="2546">
                  <c:v>2.421166874999521E-3</c:v>
                </c:pt>
                <c:pt idx="2547">
                  <c:v>2.4290656250003794E-3</c:v>
                </c:pt>
                <c:pt idx="2548">
                  <c:v>2.4369643749995121E-3</c:v>
                </c:pt>
                <c:pt idx="2549">
                  <c:v>2.444863125000381E-3</c:v>
                </c:pt>
                <c:pt idx="2550">
                  <c:v>2.4527618750003837E-3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7-4A5F-967C-DBFB8E3C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1903"/>
        <c:axId val="2967295"/>
      </c:scatterChart>
      <c:valAx>
        <c:axId val="19190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Data!$A$19</c:f>
              <c:strCache>
                <c:ptCount val="1"/>
                <c:pt idx="0">
                  <c:v>Time (s)</c:v>
                </c:pt>
              </c:strCache>
            </c:strRef>
          </c:tx>
          <c:layout>
            <c:manualLayout>
              <c:xMode val="edge"/>
              <c:yMode val="edge"/>
              <c:x val="0.47327992057034901"/>
              <c:y val="0.8999773710879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95"/>
        <c:crosses val="autoZero"/>
        <c:crossBetween val="midCat"/>
      </c:valAx>
      <c:valAx>
        <c:axId val="2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Data!$D$19</c:f>
              <c:strCache>
                <c:ptCount val="1"/>
                <c:pt idx="0">
                  <c:v>Thrust Integral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Graphs!$L$40</c:f>
          <c:strCache>
            <c:ptCount val="1"/>
            <c:pt idx="0">
              <c:v>Loss of Weight due to fuel</c:v>
            </c:pt>
          </c:strCache>
        </c:strRef>
      </c:tx>
      <c:layout>
        <c:manualLayout>
          <c:xMode val="edge"/>
          <c:yMode val="edge"/>
          <c:x val="0.27596379699472767"/>
          <c:y val="4.4787511678008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52140417649195E-2"/>
                  <c:y val="-0.41480037256127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Data!$N$6:$N$7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5.6</c:v>
                </c:pt>
              </c:numCache>
            </c:numRef>
          </c:xVal>
          <c:yVal>
            <c:numRef>
              <c:f>Data!$N$8:$N$9</c:f>
              <c:numCache>
                <c:formatCode>General</c:formatCode>
                <c:ptCount val="2"/>
                <c:pt idx="0">
                  <c:v>12.9481</c:v>
                </c:pt>
                <c:pt idx="1">
                  <c:v>6.5788000000000002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D-46F9-8F17-0592585F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1903"/>
        <c:axId val="2967295"/>
      </c:scatterChart>
      <c:valAx>
        <c:axId val="19190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Data!$A$19</c:f>
              <c:strCache>
                <c:ptCount val="1"/>
                <c:pt idx="0">
                  <c:v>Time (s)</c:v>
                </c:pt>
              </c:strCache>
            </c:strRef>
          </c:tx>
          <c:layout>
            <c:manualLayout>
              <c:xMode val="edge"/>
              <c:yMode val="edge"/>
              <c:x val="0.47327992057034901"/>
              <c:y val="0.8999773710879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95"/>
        <c:crosses val="autoZero"/>
        <c:crossBetween val="midCat"/>
      </c:valAx>
      <c:valAx>
        <c:axId val="2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Data!$D$19</c:f>
              <c:strCache>
                <c:ptCount val="1"/>
                <c:pt idx="0">
                  <c:v>Thrust Integral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</xdr:row>
      <xdr:rowOff>35719</xdr:rowOff>
    </xdr:from>
    <xdr:to>
      <xdr:col>5</xdr:col>
      <xdr:colOff>1083468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D4ECA-F981-46B6-A3A5-E6B322FC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9523</xdr:rowOff>
    </xdr:from>
    <xdr:to>
      <xdr:col>9</xdr:col>
      <xdr:colOff>571500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1164-4274-4BDA-BB29-A423013F8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</xdr:row>
      <xdr:rowOff>9524</xdr:rowOff>
    </xdr:from>
    <xdr:to>
      <xdr:col>19</xdr:col>
      <xdr:colOff>590550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DCDA0-8BB0-472E-8826-84366549A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22</xdr:row>
      <xdr:rowOff>19050</xdr:rowOff>
    </xdr:from>
    <xdr:to>
      <xdr:col>9</xdr:col>
      <xdr:colOff>581025</xdr:colOff>
      <xdr:row>36</xdr:row>
      <xdr:rowOff>171452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55E99-D119-4E24-9B2C-7B71984C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22</xdr:row>
      <xdr:rowOff>19050</xdr:rowOff>
    </xdr:from>
    <xdr:to>
      <xdr:col>19</xdr:col>
      <xdr:colOff>581025</xdr:colOff>
      <xdr:row>36</xdr:row>
      <xdr:rowOff>171452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56D5E-7EBF-4F34-A050-06644C436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40</xdr:row>
      <xdr:rowOff>19050</xdr:rowOff>
    </xdr:from>
    <xdr:to>
      <xdr:col>9</xdr:col>
      <xdr:colOff>581025</xdr:colOff>
      <xdr:row>54</xdr:row>
      <xdr:rowOff>171452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68A07-FF43-42F0-A274-965D166A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40</xdr:row>
      <xdr:rowOff>19050</xdr:rowOff>
    </xdr:from>
    <xdr:to>
      <xdr:col>19</xdr:col>
      <xdr:colOff>581025</xdr:colOff>
      <xdr:row>54</xdr:row>
      <xdr:rowOff>171452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BAF4C9-69CF-47C0-952A-2FFB91E1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324CC9-3DA4-449B-A293-8C2499B1AE8E}" name="Table2" displayName="Table2" ref="A19:G2572" totalsRowCount="1" tableBorderDxfId="7">
  <autoFilter ref="A19:G2571" xr:uid="{338CFBC7-F418-4093-BE63-2B9FC58257CE}"/>
  <sortState xmlns:xlrd2="http://schemas.microsoft.com/office/spreadsheetml/2017/richdata2" ref="A2571:D2571">
    <sortCondition ref="A19:A2571"/>
  </sortState>
  <tableColumns count="7">
    <tableColumn id="1" xr3:uid="{5749E743-64D2-4C67-88B7-057DC7BAE8CE}" name="Time (s)" totalsRowLabel="Total" totalsRowDxfId="2"/>
    <tableColumn id="2" xr3:uid="{39D915CA-A65F-40AA-9505-50FA5FE00008}" name="Thrust (lbf)" totalsRowFunction="custom" totalsRowDxfId="1">
      <totalsRowFormula>AVERAGE(Table2[Thrust (lbf)])</totalsRowFormula>
    </tableColumn>
    <tableColumn id="4" xr3:uid="{D561B6B1-256D-470A-8A24-3301B6699269}" name="Acurate Thrust" totalsRowFunction="custom" dataDxfId="6" totalsRowDxfId="0">
      <calculatedColumnFormula>Table2[[#This Row],[Thrust (lbf)]] +  1.2638 * Table2[[#This Row],[Time (s)]] - 13.656</calculatedColumnFormula>
      <totalsRowFormula>AVERAGE(Table2[Acurate Thrust])</totalsRowFormula>
    </tableColumn>
    <tableColumn id="3" xr3:uid="{744B7EA0-55EC-40C2-A291-537136DC1C24}" name="Thrust Integral" totalsRowFunction="sum">
      <calculatedColumnFormula>((C20+C21)/2)*(A21-A20)</calculatedColumnFormula>
    </tableColumn>
    <tableColumn id="5" xr3:uid="{0D6B7ABE-4C8C-435A-911D-89F16875E436}" name="Mass Flow Rate (Slug/s)" dataDxfId="5">
      <calculatedColumnFormula>Table2[[#This Row],[Acurate Thrust]]/($J$8*$N$4)</calculatedColumnFormula>
    </tableColumn>
    <tableColumn id="6" xr3:uid="{5B9B40B4-EC59-452B-868E-59F31F3553A8}" name="Specific Impulse (s)" dataDxfId="4">
      <calculatedColumnFormula>Table2[[#This Row],[Acurate Thrust]]/(Table2[[#This Row],[Mass Flow Rate (Slug/s)]]*$N$4)</calculatedColumnFormula>
    </tableColumn>
    <tableColumn id="7" xr3:uid="{04DAEA17-C954-43E4-B960-710879593ED8}" name="Exaust Velocity (ft/s)" dataDxfId="3">
      <calculatedColumnFormula>Table2[[#This Row],[Acurate Thrust]]/Table2[[#This Row],[Mass Flow Rate (Slug/s)]]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3E79-6C84-4509-85EA-9B12D2EB32FD}">
  <dimension ref="A1:O2572"/>
  <sheetViews>
    <sheetView tabSelected="1" topLeftCell="A186" zoomScale="80" zoomScaleNormal="80" workbookViewId="0">
      <selection activeCell="D187" sqref="D187"/>
    </sheetView>
  </sheetViews>
  <sheetFormatPr defaultRowHeight="14.4" x14ac:dyDescent="0.3"/>
  <cols>
    <col min="1" max="1" width="9.6640625" customWidth="1"/>
    <col min="2" max="2" width="17.6640625" customWidth="1"/>
    <col min="3" max="3" width="21.33203125" customWidth="1"/>
    <col min="4" max="4" width="23.109375" customWidth="1"/>
    <col min="5" max="5" width="18.88671875" customWidth="1"/>
    <col min="6" max="6" width="17.44140625" customWidth="1"/>
    <col min="9" max="9" width="23.33203125" customWidth="1"/>
    <col min="10" max="10" width="11.88671875" bestFit="1" customWidth="1"/>
    <col min="12" max="12" width="9.109375" customWidth="1"/>
    <col min="13" max="13" width="21.109375" customWidth="1"/>
    <col min="14" max="14" width="9.109375" customWidth="1"/>
    <col min="15" max="15" width="12.33203125" bestFit="1" customWidth="1"/>
  </cols>
  <sheetData>
    <row r="1" spans="9:15" ht="15" thickBot="1" x14ac:dyDescent="0.35"/>
    <row r="2" spans="9:15" ht="19.2" thickTop="1" thickBot="1" x14ac:dyDescent="0.4">
      <c r="I2" s="13" t="s">
        <v>3</v>
      </c>
      <c r="J2" s="14"/>
      <c r="K2" s="15"/>
      <c r="M2" s="34" t="s">
        <v>24</v>
      </c>
      <c r="N2" s="35" t="s">
        <v>5</v>
      </c>
      <c r="O2" s="36" t="s">
        <v>6</v>
      </c>
    </row>
    <row r="3" spans="9:15" x14ac:dyDescent="0.3">
      <c r="I3" s="18" t="s">
        <v>4</v>
      </c>
      <c r="J3" s="19" t="s">
        <v>5</v>
      </c>
      <c r="K3" s="20" t="s">
        <v>6</v>
      </c>
      <c r="M3" s="45" t="s">
        <v>23</v>
      </c>
      <c r="N3" s="32">
        <v>4.75</v>
      </c>
      <c r="O3" s="33" t="s">
        <v>26</v>
      </c>
    </row>
    <row r="4" spans="9:15" ht="15.75" customHeight="1" x14ac:dyDescent="0.3">
      <c r="I4" s="22" t="s">
        <v>7</v>
      </c>
      <c r="J4" s="25">
        <f>MAX(Table2[Thrust (lbf)])</f>
        <v>344.15230000000003</v>
      </c>
      <c r="K4" s="21" t="s">
        <v>8</v>
      </c>
      <c r="M4" s="46" t="s">
        <v>25</v>
      </c>
      <c r="N4" s="28">
        <v>32.173999999999999</v>
      </c>
      <c r="O4" s="29" t="s">
        <v>30</v>
      </c>
    </row>
    <row r="5" spans="9:15" ht="15.75" customHeight="1" x14ac:dyDescent="0.3">
      <c r="I5" s="22"/>
      <c r="J5" s="25">
        <f>CONVERT(J4,"lbf","N")</f>
        <v>1530.8656998016163</v>
      </c>
      <c r="K5" s="21" t="s">
        <v>9</v>
      </c>
      <c r="M5" s="47" t="s">
        <v>28</v>
      </c>
      <c r="N5" s="17">
        <f>N4*J8</f>
        <v>6914.7509548732414</v>
      </c>
      <c r="O5" s="29" t="s">
        <v>29</v>
      </c>
    </row>
    <row r="6" spans="9:15" ht="15.75" customHeight="1" x14ac:dyDescent="0.3">
      <c r="I6" s="22" t="s">
        <v>10</v>
      </c>
      <c r="J6" s="25">
        <f>1/(A21-A20)</f>
        <v>400</v>
      </c>
      <c r="K6" s="21" t="s">
        <v>11</v>
      </c>
      <c r="M6" s="48" t="s">
        <v>41</v>
      </c>
      <c r="N6" s="28">
        <f>A244</f>
        <v>0.56000000000000005</v>
      </c>
      <c r="O6" s="29" t="s">
        <v>17</v>
      </c>
    </row>
    <row r="7" spans="9:15" ht="15.75" customHeight="1" x14ac:dyDescent="0.3">
      <c r="I7" s="22" t="s">
        <v>12</v>
      </c>
      <c r="J7" s="17">
        <f>D2572</f>
        <v>1020.8574325743737</v>
      </c>
      <c r="K7" s="21" t="s">
        <v>13</v>
      </c>
      <c r="M7" s="48" t="s">
        <v>42</v>
      </c>
      <c r="N7" s="28">
        <f>A2260</f>
        <v>5.6</v>
      </c>
      <c r="O7" s="29" t="s">
        <v>17</v>
      </c>
    </row>
    <row r="8" spans="9:15" ht="15.75" customHeight="1" x14ac:dyDescent="0.3">
      <c r="I8" s="22" t="s">
        <v>14</v>
      </c>
      <c r="J8" s="17">
        <f>J7/N3</f>
        <v>214.91735422618393</v>
      </c>
      <c r="K8" s="21" t="s">
        <v>27</v>
      </c>
      <c r="M8" s="48" t="s">
        <v>43</v>
      </c>
      <c r="N8" s="28">
        <v>12.9481</v>
      </c>
      <c r="O8" s="29"/>
    </row>
    <row r="9" spans="9:15" ht="15.75" customHeight="1" x14ac:dyDescent="0.3">
      <c r="I9" s="22" t="s">
        <v>15</v>
      </c>
      <c r="J9" s="25">
        <f>B2572</f>
        <v>169.6651453761778</v>
      </c>
      <c r="K9" s="21" t="s">
        <v>8</v>
      </c>
      <c r="M9" s="48" t="s">
        <v>44</v>
      </c>
      <c r="N9" s="28">
        <v>6.5788000000000002</v>
      </c>
      <c r="O9" s="29"/>
    </row>
    <row r="10" spans="9:15" ht="15.75" customHeight="1" x14ac:dyDescent="0.3">
      <c r="I10" s="22" t="s">
        <v>46</v>
      </c>
      <c r="J10" s="25">
        <f>C2572</f>
        <v>160.00905580799363</v>
      </c>
      <c r="K10" s="21" t="s">
        <v>8</v>
      </c>
      <c r="M10" s="48"/>
      <c r="N10" s="28"/>
      <c r="O10" s="29"/>
    </row>
    <row r="11" spans="9:15" ht="15.75" customHeight="1" x14ac:dyDescent="0.3">
      <c r="I11" s="22" t="s">
        <v>16</v>
      </c>
      <c r="J11" s="25">
        <f>A2260-A244</f>
        <v>5.0399999999999991</v>
      </c>
      <c r="K11" s="21" t="s">
        <v>17</v>
      </c>
      <c r="M11" s="48"/>
      <c r="N11" s="28"/>
      <c r="O11" s="29"/>
    </row>
    <row r="12" spans="9:15" ht="15.75" customHeight="1" x14ac:dyDescent="0.3">
      <c r="I12" s="22" t="s">
        <v>18</v>
      </c>
      <c r="J12" s="25"/>
      <c r="K12" s="21" t="s">
        <v>8</v>
      </c>
      <c r="M12" s="48"/>
      <c r="N12" s="28"/>
      <c r="O12" s="29"/>
    </row>
    <row r="13" spans="9:15" ht="15.75" customHeight="1" x14ac:dyDescent="0.3">
      <c r="I13" s="22" t="s">
        <v>19</v>
      </c>
      <c r="J13" s="25"/>
      <c r="K13" s="21" t="s">
        <v>8</v>
      </c>
      <c r="M13" s="48"/>
      <c r="N13" s="28"/>
      <c r="O13" s="29"/>
    </row>
    <row r="14" spans="9:15" ht="15.75" customHeight="1" thickBot="1" x14ac:dyDescent="0.35">
      <c r="I14" s="23" t="s">
        <v>20</v>
      </c>
      <c r="J14" s="26"/>
      <c r="K14" s="24" t="s">
        <v>8</v>
      </c>
      <c r="M14" s="49"/>
      <c r="N14" s="30"/>
      <c r="O14" s="31"/>
    </row>
    <row r="15" spans="9:15" ht="15" thickBot="1" x14ac:dyDescent="0.35">
      <c r="I15" s="16"/>
      <c r="J15" s="16"/>
      <c r="K15" s="16"/>
    </row>
    <row r="16" spans="9:15" ht="15.6" thickTop="1" thickBot="1" x14ac:dyDescent="0.35">
      <c r="I16" s="12" t="s">
        <v>21</v>
      </c>
      <c r="J16" s="55" t="s">
        <v>22</v>
      </c>
      <c r="K16" s="56"/>
    </row>
    <row r="17" spans="1:7" ht="15" thickTop="1" x14ac:dyDescent="0.3"/>
    <row r="18" spans="1:7" ht="15" thickBot="1" x14ac:dyDescent="0.35"/>
    <row r="19" spans="1:7" ht="19.5" customHeight="1" thickBot="1" x14ac:dyDescent="0.35">
      <c r="A19" s="4" t="s">
        <v>0</v>
      </c>
      <c r="B19" s="1" t="s">
        <v>1</v>
      </c>
      <c r="C19" s="53" t="s">
        <v>45</v>
      </c>
      <c r="D19" s="3" t="s">
        <v>40</v>
      </c>
      <c r="E19" s="3" t="s">
        <v>31</v>
      </c>
      <c r="F19" s="3" t="s">
        <v>32</v>
      </c>
      <c r="G19" s="3" t="s">
        <v>33</v>
      </c>
    </row>
    <row r="20" spans="1:7" ht="15.6" thickTop="1" thickBot="1" x14ac:dyDescent="0.35">
      <c r="A20" s="7">
        <v>0</v>
      </c>
      <c r="B20" s="8">
        <v>12.9481</v>
      </c>
      <c r="C20" s="54">
        <f>Table2[[#This Row],[Thrust (lbf)]] +  1.2638 * Table2[[#This Row],[Time (s)]] - 13.656</f>
        <v>-0.70790000000000042</v>
      </c>
      <c r="D20">
        <f>((C20+C21)/2)*(A21-A20)</f>
        <v>-1.7658006250000002E-3</v>
      </c>
      <c r="E20">
        <f>Table2[[#This Row],[Acurate Thrust]]/($J$8*$N$4)</f>
        <v>-1.023753428894067E-4</v>
      </c>
      <c r="F20">
        <f>Table2[[#This Row],[Acurate Thrust]]/(Table2[[#This Row],[Mass Flow Rate (Slug/s)]]*$N$4)</f>
        <v>214.91735422618393</v>
      </c>
      <c r="G20">
        <f>Table2[[#This Row],[Acurate Thrust]]/Table2[[#This Row],[Mass Flow Rate (Slug/s)]]</f>
        <v>6914.7509548732414</v>
      </c>
    </row>
    <row r="21" spans="1:7" ht="15" thickBot="1" x14ac:dyDescent="0.35">
      <c r="A21" s="9">
        <v>2.5000000000000001E-3</v>
      </c>
      <c r="B21" s="2">
        <v>12.9481</v>
      </c>
      <c r="C21" s="54">
        <f>Table2[[#This Row],[Thrust (lbf)]] +  1.2638 * Table2[[#This Row],[Time (s)]] - 13.656</f>
        <v>-0.70474049999999977</v>
      </c>
      <c r="D21">
        <f t="shared" ref="D21:D84" si="0">((C21+C22)/2)*(A22-A21)</f>
        <v>-1.7579018750000009E-3</v>
      </c>
      <c r="E21">
        <f>Table2[[#This Row],[Acurate Thrust]]/($J$8*$N$4)</f>
        <v>-1.0191842115489737E-4</v>
      </c>
      <c r="F21">
        <f>Table2[[#This Row],[Acurate Thrust]]/(Table2[[#This Row],[Mass Flow Rate (Slug/s)]]*$N$4)</f>
        <v>214.91735422618393</v>
      </c>
      <c r="G21">
        <f>Table2[[#This Row],[Acurate Thrust]]/Table2[[#This Row],[Mass Flow Rate (Slug/s)]]</f>
        <v>6914.7509548732414</v>
      </c>
    </row>
    <row r="22" spans="1:7" ht="15" thickBot="1" x14ac:dyDescent="0.35">
      <c r="A22" s="9">
        <v>5.0000000000000001E-3</v>
      </c>
      <c r="B22" s="2">
        <v>12.9481</v>
      </c>
      <c r="C22" s="54">
        <f>Table2[[#This Row],[Thrust (lbf)]] +  1.2638 * Table2[[#This Row],[Time (s)]] - 13.656</f>
        <v>-0.7015810000000009</v>
      </c>
      <c r="D22">
        <f t="shared" si="0"/>
        <v>-1.7500031250000012E-3</v>
      </c>
      <c r="E22">
        <f>Table2[[#This Row],[Acurate Thrust]]/($J$8*$N$4)</f>
        <v>-1.0146149942038831E-4</v>
      </c>
      <c r="F22">
        <f>Table2[[#This Row],[Acurate Thrust]]/(Table2[[#This Row],[Mass Flow Rate (Slug/s)]]*$N$4)</f>
        <v>214.91735422618393</v>
      </c>
      <c r="G22">
        <f>Table2[[#This Row],[Acurate Thrust]]/Table2[[#This Row],[Mass Flow Rate (Slug/s)]]</f>
        <v>6914.7509548732414</v>
      </c>
    </row>
    <row r="23" spans="1:7" ht="15" thickBot="1" x14ac:dyDescent="0.35">
      <c r="A23" s="9">
        <v>7.4999999999999997E-3</v>
      </c>
      <c r="B23" s="2">
        <v>12.9481</v>
      </c>
      <c r="C23" s="54">
        <f>Table2[[#This Row],[Thrust (lbf)]] +  1.2638 * Table2[[#This Row],[Time (s)]] - 13.656</f>
        <v>-0.69842150000000025</v>
      </c>
      <c r="D23">
        <f t="shared" si="0"/>
        <v>-1.7421043750000002E-3</v>
      </c>
      <c r="E23">
        <f>Table2[[#This Row],[Acurate Thrust]]/($J$8*$N$4)</f>
        <v>-1.0100457768587899E-4</v>
      </c>
      <c r="F23">
        <f>Table2[[#This Row],[Acurate Thrust]]/(Table2[[#This Row],[Mass Flow Rate (Slug/s)]]*$N$4)</f>
        <v>214.91735422618393</v>
      </c>
      <c r="G23">
        <f>Table2[[#This Row],[Acurate Thrust]]/Table2[[#This Row],[Mass Flow Rate (Slug/s)]]</f>
        <v>6914.7509548732414</v>
      </c>
    </row>
    <row r="24" spans="1:7" ht="15" thickBot="1" x14ac:dyDescent="0.35">
      <c r="A24" s="9">
        <v>0.01</v>
      </c>
      <c r="B24" s="2">
        <v>12.9481</v>
      </c>
      <c r="C24" s="54">
        <f>Table2[[#This Row],[Thrust (lbf)]] +  1.2638 * Table2[[#This Row],[Time (s)]] - 13.656</f>
        <v>-0.6952619999999996</v>
      </c>
      <c r="D24">
        <f t="shared" si="0"/>
        <v>-1.7342056250000007E-3</v>
      </c>
      <c r="E24">
        <f>Table2[[#This Row],[Acurate Thrust]]/($J$8*$N$4)</f>
        <v>-1.0054765595136968E-4</v>
      </c>
      <c r="F24">
        <f>Table2[[#This Row],[Acurate Thrust]]/(Table2[[#This Row],[Mass Flow Rate (Slug/s)]]*$N$4)</f>
        <v>214.91735422618393</v>
      </c>
      <c r="G24">
        <f>Table2[[#This Row],[Acurate Thrust]]/Table2[[#This Row],[Mass Flow Rate (Slug/s)]]</f>
        <v>6914.7509548732414</v>
      </c>
    </row>
    <row r="25" spans="1:7" ht="15" thickBot="1" x14ac:dyDescent="0.35">
      <c r="A25" s="9">
        <v>1.2500000000000001E-2</v>
      </c>
      <c r="B25" s="2">
        <v>12.9481</v>
      </c>
      <c r="C25" s="54">
        <f>Table2[[#This Row],[Thrust (lbf)]] +  1.2638 * Table2[[#This Row],[Time (s)]] - 13.656</f>
        <v>-0.69210250000000073</v>
      </c>
      <c r="D25">
        <f t="shared" si="0"/>
        <v>-1.7263068750000001E-3</v>
      </c>
      <c r="E25">
        <f>Table2[[#This Row],[Acurate Thrust]]/($J$8*$N$4)</f>
        <v>-1.0009073421686061E-4</v>
      </c>
      <c r="F25">
        <f>Table2[[#This Row],[Acurate Thrust]]/(Table2[[#This Row],[Mass Flow Rate (Slug/s)]]*$N$4)</f>
        <v>214.91735422618393</v>
      </c>
      <c r="G25">
        <f>Table2[[#This Row],[Acurate Thrust]]/Table2[[#This Row],[Mass Flow Rate (Slug/s)]]</f>
        <v>6914.7509548732414</v>
      </c>
    </row>
    <row r="26" spans="1:7" ht="15" thickBot="1" x14ac:dyDescent="0.35">
      <c r="A26" s="9">
        <v>1.4999999999999999E-2</v>
      </c>
      <c r="B26" s="2">
        <v>12.9481</v>
      </c>
      <c r="C26" s="54">
        <f>Table2[[#This Row],[Thrust (lbf)]] +  1.2638 * Table2[[#This Row],[Time (s)]] - 13.656</f>
        <v>-0.68894300000000008</v>
      </c>
      <c r="D26">
        <f t="shared" si="0"/>
        <v>-1.7184081250000032E-3</v>
      </c>
      <c r="E26">
        <f>Table2[[#This Row],[Acurate Thrust]]/($J$8*$N$4)</f>
        <v>-9.9633812482351295E-5</v>
      </c>
      <c r="F26">
        <f>Table2[[#This Row],[Acurate Thrust]]/(Table2[[#This Row],[Mass Flow Rate (Slug/s)]]*$N$4)</f>
        <v>214.91735422618393</v>
      </c>
      <c r="G26">
        <f>Table2[[#This Row],[Acurate Thrust]]/Table2[[#This Row],[Mass Flow Rate (Slug/s)]]</f>
        <v>6914.7509548732414</v>
      </c>
    </row>
    <row r="27" spans="1:7" ht="15" thickBot="1" x14ac:dyDescent="0.35">
      <c r="A27" s="9">
        <v>1.7500000000000002E-2</v>
      </c>
      <c r="B27" s="2">
        <v>12.9481</v>
      </c>
      <c r="C27" s="54">
        <f>Table2[[#This Row],[Thrust (lbf)]] +  1.2638 * Table2[[#This Row],[Time (s)]] - 13.656</f>
        <v>-0.68578350000000121</v>
      </c>
      <c r="D27">
        <f t="shared" si="0"/>
        <v>-1.7105093750000014E-3</v>
      </c>
      <c r="E27">
        <f>Table2[[#This Row],[Acurate Thrust]]/($J$8*$N$4)</f>
        <v>-9.9176890747842226E-5</v>
      </c>
      <c r="F27">
        <f>Table2[[#This Row],[Acurate Thrust]]/(Table2[[#This Row],[Mass Flow Rate (Slug/s)]]*$N$4)</f>
        <v>214.91735422618393</v>
      </c>
      <c r="G27">
        <f>Table2[[#This Row],[Acurate Thrust]]/Table2[[#This Row],[Mass Flow Rate (Slug/s)]]</f>
        <v>6914.7509548732414</v>
      </c>
    </row>
    <row r="28" spans="1:7" ht="15" thickBot="1" x14ac:dyDescent="0.35">
      <c r="A28" s="9">
        <v>0.02</v>
      </c>
      <c r="B28" s="2">
        <v>12.9481</v>
      </c>
      <c r="C28" s="54">
        <f>Table2[[#This Row],[Thrust (lbf)]] +  1.2638 * Table2[[#This Row],[Time (s)]] - 13.656</f>
        <v>-0.68262400000000056</v>
      </c>
      <c r="D28">
        <f t="shared" si="0"/>
        <v>-1.7026106249999997E-3</v>
      </c>
      <c r="E28">
        <f>Table2[[#This Row],[Acurate Thrust]]/($J$8*$N$4)</f>
        <v>-9.8719969013332914E-5</v>
      </c>
      <c r="F28">
        <f>Table2[[#This Row],[Acurate Thrust]]/(Table2[[#This Row],[Mass Flow Rate (Slug/s)]]*$N$4)</f>
        <v>214.91735422618393</v>
      </c>
      <c r="G28">
        <f>Table2[[#This Row],[Acurate Thrust]]/Table2[[#This Row],[Mass Flow Rate (Slug/s)]]</f>
        <v>6914.7509548732414</v>
      </c>
    </row>
    <row r="29" spans="1:7" ht="15" thickBot="1" x14ac:dyDescent="0.35">
      <c r="A29" s="9">
        <v>2.2499999999999999E-2</v>
      </c>
      <c r="B29" s="2">
        <v>12.9481</v>
      </c>
      <c r="C29" s="54">
        <f>Table2[[#This Row],[Thrust (lbf)]] +  1.2638 * Table2[[#This Row],[Time (s)]] - 13.656</f>
        <v>-0.67946449999999992</v>
      </c>
      <c r="D29">
        <f t="shared" si="0"/>
        <v>-1.6947118750000028E-3</v>
      </c>
      <c r="E29">
        <f>Table2[[#This Row],[Acurate Thrust]]/($J$8*$N$4)</f>
        <v>-9.8263047278823588E-5</v>
      </c>
      <c r="F29">
        <f>Table2[[#This Row],[Acurate Thrust]]/(Table2[[#This Row],[Mass Flow Rate (Slug/s)]]*$N$4)</f>
        <v>214.91735422618393</v>
      </c>
      <c r="G29">
        <f>Table2[[#This Row],[Acurate Thrust]]/Table2[[#This Row],[Mass Flow Rate (Slug/s)]]</f>
        <v>6914.7509548732423</v>
      </c>
    </row>
    <row r="30" spans="1:7" ht="15" thickBot="1" x14ac:dyDescent="0.35">
      <c r="A30" s="9">
        <v>2.5000000000000001E-2</v>
      </c>
      <c r="B30" s="2">
        <v>12.9481</v>
      </c>
      <c r="C30" s="54">
        <f>Table2[[#This Row],[Thrust (lbf)]] +  1.2638 * Table2[[#This Row],[Time (s)]] - 13.656</f>
        <v>-0.67630500000000104</v>
      </c>
      <c r="D30">
        <f t="shared" si="0"/>
        <v>-1.6868131250000009E-3</v>
      </c>
      <c r="E30">
        <f>Table2[[#This Row],[Acurate Thrust]]/($J$8*$N$4)</f>
        <v>-9.7806125544314533E-5</v>
      </c>
      <c r="F30">
        <f>Table2[[#This Row],[Acurate Thrust]]/(Table2[[#This Row],[Mass Flow Rate (Slug/s)]]*$N$4)</f>
        <v>214.91735422618393</v>
      </c>
      <c r="G30">
        <f>Table2[[#This Row],[Acurate Thrust]]/Table2[[#This Row],[Mass Flow Rate (Slug/s)]]</f>
        <v>6914.7509548732414</v>
      </c>
    </row>
    <row r="31" spans="1:7" ht="15" thickBot="1" x14ac:dyDescent="0.35">
      <c r="A31" s="9">
        <v>2.75E-2</v>
      </c>
      <c r="B31" s="2">
        <v>12.9481</v>
      </c>
      <c r="C31" s="54">
        <f>Table2[[#This Row],[Thrust (lbf)]] +  1.2638 * Table2[[#This Row],[Time (s)]] - 13.656</f>
        <v>-0.6731455000000004</v>
      </c>
      <c r="D31">
        <f t="shared" si="0"/>
        <v>-1.6789143749999993E-3</v>
      </c>
      <c r="E31">
        <f>Table2[[#This Row],[Acurate Thrust]]/($J$8*$N$4)</f>
        <v>-9.734920380980522E-5</v>
      </c>
      <c r="F31">
        <f>Table2[[#This Row],[Acurate Thrust]]/(Table2[[#This Row],[Mass Flow Rate (Slug/s)]]*$N$4)</f>
        <v>214.9173542261839</v>
      </c>
      <c r="G31">
        <f>Table2[[#This Row],[Acurate Thrust]]/Table2[[#This Row],[Mass Flow Rate (Slug/s)]]</f>
        <v>6914.7509548732414</v>
      </c>
    </row>
    <row r="32" spans="1:7" ht="15" thickBot="1" x14ac:dyDescent="0.35">
      <c r="A32" s="9">
        <v>0.03</v>
      </c>
      <c r="B32" s="2">
        <v>12.9481</v>
      </c>
      <c r="C32" s="54">
        <f>Table2[[#This Row],[Thrust (lbf)]] +  1.2638 * Table2[[#This Row],[Time (s)]] - 13.656</f>
        <v>-0.66998599999999975</v>
      </c>
      <c r="D32">
        <f t="shared" si="0"/>
        <v>-1.6710156250000024E-3</v>
      </c>
      <c r="E32">
        <f>Table2[[#This Row],[Acurate Thrust]]/($J$8*$N$4)</f>
        <v>-9.6892282075295894E-5</v>
      </c>
      <c r="F32">
        <f>Table2[[#This Row],[Acurate Thrust]]/(Table2[[#This Row],[Mass Flow Rate (Slug/s)]]*$N$4)</f>
        <v>214.91735422618393</v>
      </c>
      <c r="G32">
        <f>Table2[[#This Row],[Acurate Thrust]]/Table2[[#This Row],[Mass Flow Rate (Slug/s)]]</f>
        <v>6914.7509548732414</v>
      </c>
    </row>
    <row r="33" spans="1:15" ht="15" thickBot="1" x14ac:dyDescent="0.35">
      <c r="A33" s="9">
        <v>3.2500000000000001E-2</v>
      </c>
      <c r="B33" s="2">
        <v>12.9481</v>
      </c>
      <c r="C33" s="54">
        <f>Table2[[#This Row],[Thrust (lbf)]] +  1.2638 * Table2[[#This Row],[Time (s)]] - 13.656</f>
        <v>-0.66682650000000088</v>
      </c>
      <c r="D33">
        <f t="shared" si="0"/>
        <v>-1.6631168750000029E-3</v>
      </c>
      <c r="E33">
        <f>Table2[[#This Row],[Acurate Thrust]]/($J$8*$N$4)</f>
        <v>-9.6435360340786839E-5</v>
      </c>
      <c r="F33">
        <f>Table2[[#This Row],[Acurate Thrust]]/(Table2[[#This Row],[Mass Flow Rate (Slug/s)]]*$N$4)</f>
        <v>214.91735422618393</v>
      </c>
      <c r="G33">
        <f>Table2[[#This Row],[Acurate Thrust]]/Table2[[#This Row],[Mass Flow Rate (Slug/s)]]</f>
        <v>6914.7509548732414</v>
      </c>
    </row>
    <row r="34" spans="1:15" ht="15" thickBot="1" x14ac:dyDescent="0.35">
      <c r="A34" s="9">
        <v>3.5000000000000003E-2</v>
      </c>
      <c r="B34" s="2">
        <v>12.9481</v>
      </c>
      <c r="C34" s="54">
        <f>Table2[[#This Row],[Thrust (lbf)]] +  1.2638 * Table2[[#This Row],[Time (s)]] - 13.656</f>
        <v>-0.66366700000000023</v>
      </c>
      <c r="D34">
        <f t="shared" si="0"/>
        <v>-1.6552181249999966E-3</v>
      </c>
      <c r="E34">
        <f>Table2[[#This Row],[Acurate Thrust]]/($J$8*$N$4)</f>
        <v>-9.5978438606277513E-5</v>
      </c>
      <c r="F34">
        <f>Table2[[#This Row],[Acurate Thrust]]/(Table2[[#This Row],[Mass Flow Rate (Slug/s)]]*$N$4)</f>
        <v>214.91735422618393</v>
      </c>
      <c r="G34">
        <f>Table2[[#This Row],[Acurate Thrust]]/Table2[[#This Row],[Mass Flow Rate (Slug/s)]]</f>
        <v>6914.7509548732414</v>
      </c>
    </row>
    <row r="35" spans="1:15" ht="15" thickBot="1" x14ac:dyDescent="0.35">
      <c r="A35" s="9">
        <v>3.7499999999999999E-2</v>
      </c>
      <c r="B35" s="2">
        <v>12.9481</v>
      </c>
      <c r="C35" s="54">
        <f>Table2[[#This Row],[Thrust (lbf)]] +  1.2638 * Table2[[#This Row],[Time (s)]] - 13.656</f>
        <v>-0.66050749999999958</v>
      </c>
      <c r="D35">
        <f t="shared" si="0"/>
        <v>-1.6473193750000019E-3</v>
      </c>
      <c r="E35">
        <f>Table2[[#This Row],[Acurate Thrust]]/($J$8*$N$4)</f>
        <v>-9.55215168717682E-5</v>
      </c>
      <c r="F35">
        <f>Table2[[#This Row],[Acurate Thrust]]/(Table2[[#This Row],[Mass Flow Rate (Slug/s)]]*$N$4)</f>
        <v>214.91735422618393</v>
      </c>
      <c r="G35">
        <f>Table2[[#This Row],[Acurate Thrust]]/Table2[[#This Row],[Mass Flow Rate (Slug/s)]]</f>
        <v>6914.7509548732414</v>
      </c>
    </row>
    <row r="36" spans="1:15" ht="15" thickBot="1" x14ac:dyDescent="0.35">
      <c r="A36" s="9">
        <v>0.04</v>
      </c>
      <c r="B36" s="2">
        <v>12.9481</v>
      </c>
      <c r="C36" s="54">
        <f>Table2[[#This Row],[Thrust (lbf)]] +  1.2638 * Table2[[#This Row],[Time (s)]] - 13.656</f>
        <v>-0.65734800000000071</v>
      </c>
      <c r="D36">
        <f t="shared" si="0"/>
        <v>-1.6394206250000024E-3</v>
      </c>
      <c r="E36">
        <f>Table2[[#This Row],[Acurate Thrust]]/($J$8*$N$4)</f>
        <v>-9.5064595137259132E-5</v>
      </c>
      <c r="F36">
        <f>Table2[[#This Row],[Acurate Thrust]]/(Table2[[#This Row],[Mass Flow Rate (Slug/s)]]*$N$4)</f>
        <v>214.91735422618393</v>
      </c>
      <c r="G36">
        <f>Table2[[#This Row],[Acurate Thrust]]/Table2[[#This Row],[Mass Flow Rate (Slug/s)]]</f>
        <v>6914.7509548732414</v>
      </c>
    </row>
    <row r="37" spans="1:15" ht="15" thickBot="1" x14ac:dyDescent="0.35">
      <c r="A37" s="9">
        <v>4.2500000000000003E-2</v>
      </c>
      <c r="B37" s="2">
        <v>12.9481</v>
      </c>
      <c r="C37" s="54">
        <f>Table2[[#This Row],[Thrust (lbf)]] +  1.2638 * Table2[[#This Row],[Time (s)]] - 13.656</f>
        <v>-0.65418850000000006</v>
      </c>
      <c r="D37">
        <f t="shared" si="0"/>
        <v>-1.6315218749999984E-3</v>
      </c>
      <c r="E37">
        <f>Table2[[#This Row],[Acurate Thrust]]/($J$8*$N$4)</f>
        <v>-9.4607673402749819E-5</v>
      </c>
      <c r="F37">
        <f>Table2[[#This Row],[Acurate Thrust]]/(Table2[[#This Row],[Mass Flow Rate (Slug/s)]]*$N$4)</f>
        <v>214.91735422618393</v>
      </c>
      <c r="G37">
        <f>Table2[[#This Row],[Acurate Thrust]]/Table2[[#This Row],[Mass Flow Rate (Slug/s)]]</f>
        <v>6914.7509548732414</v>
      </c>
    </row>
    <row r="38" spans="1:15" ht="15" thickBot="1" x14ac:dyDescent="0.35">
      <c r="A38" s="9">
        <v>4.4999999999999998E-2</v>
      </c>
      <c r="B38" s="2">
        <v>12.9481</v>
      </c>
      <c r="C38" s="54">
        <f>Table2[[#This Row],[Thrust (lbf)]] +  1.2638 * Table2[[#This Row],[Time (s)]] - 13.656</f>
        <v>-0.65102900000000119</v>
      </c>
      <c r="D38">
        <f t="shared" si="0"/>
        <v>-1.6236231250000037E-3</v>
      </c>
      <c r="E38">
        <f>Table2[[#This Row],[Acurate Thrust]]/($J$8*$N$4)</f>
        <v>-9.4150751668240751E-5</v>
      </c>
      <c r="F38">
        <f>Table2[[#This Row],[Acurate Thrust]]/(Table2[[#This Row],[Mass Flow Rate (Slug/s)]]*$N$4)</f>
        <v>214.91735422618393</v>
      </c>
      <c r="G38">
        <f>Table2[[#This Row],[Acurate Thrust]]/Table2[[#This Row],[Mass Flow Rate (Slug/s)]]</f>
        <v>6914.7509548732414</v>
      </c>
    </row>
    <row r="39" spans="1:15" ht="15" thickBot="1" x14ac:dyDescent="0.35">
      <c r="A39" s="9">
        <v>4.7500000000000001E-2</v>
      </c>
      <c r="B39" s="2">
        <v>12.9481</v>
      </c>
      <c r="C39" s="54">
        <f>Table2[[#This Row],[Thrust (lbf)]] +  1.2638 * Table2[[#This Row],[Time (s)]] - 13.656</f>
        <v>-0.64786950000000054</v>
      </c>
      <c r="D39">
        <f t="shared" si="0"/>
        <v>-1.615724375000002E-3</v>
      </c>
      <c r="E39">
        <f>Table2[[#This Row],[Acurate Thrust]]/($J$8*$N$4)</f>
        <v>-9.3693829933731438E-5</v>
      </c>
      <c r="F39">
        <f>Table2[[#This Row],[Acurate Thrust]]/(Table2[[#This Row],[Mass Flow Rate (Slug/s)]]*$N$4)</f>
        <v>214.91735422618393</v>
      </c>
      <c r="G39">
        <f>Table2[[#This Row],[Acurate Thrust]]/Table2[[#This Row],[Mass Flow Rate (Slug/s)]]</f>
        <v>6914.7509548732414</v>
      </c>
    </row>
    <row r="40" spans="1:15" ht="15" thickBot="1" x14ac:dyDescent="0.35">
      <c r="A40" s="9">
        <v>0.05</v>
      </c>
      <c r="B40" s="2">
        <v>12.9481</v>
      </c>
      <c r="C40" s="54">
        <f>Table2[[#This Row],[Thrust (lbf)]] +  1.2638 * Table2[[#This Row],[Time (s)]] - 13.656</f>
        <v>-0.64470999999999989</v>
      </c>
      <c r="D40">
        <f t="shared" si="0"/>
        <v>6.3537993749999879E-3</v>
      </c>
      <c r="E40">
        <f>Table2[[#This Row],[Acurate Thrust]]/($J$8*$N$4)</f>
        <v>-9.3236908199222112E-5</v>
      </c>
      <c r="F40">
        <f>Table2[[#This Row],[Acurate Thrust]]/(Table2[[#This Row],[Mass Flow Rate (Slug/s)]]*$N$4)</f>
        <v>214.91735422618393</v>
      </c>
      <c r="G40">
        <f>Table2[[#This Row],[Acurate Thrust]]/Table2[[#This Row],[Mass Flow Rate (Slug/s)]]</f>
        <v>6914.7509548732414</v>
      </c>
    </row>
    <row r="41" spans="1:15" ht="15" thickBot="1" x14ac:dyDescent="0.35">
      <c r="A41" s="9">
        <v>5.2499999999999998E-2</v>
      </c>
      <c r="B41" s="2">
        <v>19.317399999999999</v>
      </c>
      <c r="C41" s="54">
        <f>Table2[[#This Row],[Thrust (lbf)]] +  1.2638 * Table2[[#This Row],[Time (s)]] - 13.656</f>
        <v>5.7277494999999998</v>
      </c>
      <c r="D41">
        <f t="shared" si="0"/>
        <v>6.361698125000005E-3</v>
      </c>
      <c r="E41">
        <f>Table2[[#This Row],[Acurate Thrust]]/($J$8*$N$4)</f>
        <v>8.2833778647708339E-4</v>
      </c>
      <c r="F41">
        <f>Table2[[#This Row],[Acurate Thrust]]/(Table2[[#This Row],[Mass Flow Rate (Slug/s)]]*$N$4)</f>
        <v>214.91735422618393</v>
      </c>
      <c r="G41">
        <f>Table2[[#This Row],[Acurate Thrust]]/Table2[[#This Row],[Mass Flow Rate (Slug/s)]]</f>
        <v>6914.7509548732414</v>
      </c>
      <c r="L41" s="52"/>
      <c r="O41" s="52"/>
    </row>
    <row r="42" spans="1:15" ht="15" thickBot="1" x14ac:dyDescent="0.35">
      <c r="A42" s="9">
        <v>5.5E-2</v>
      </c>
      <c r="B42" s="2">
        <v>12.9481</v>
      </c>
      <c r="C42" s="54">
        <f>Table2[[#This Row],[Thrust (lbf)]] +  1.2638 * Table2[[#This Row],[Time (s)]] - 13.656</f>
        <v>-0.63839100000000037</v>
      </c>
      <c r="D42">
        <f t="shared" si="0"/>
        <v>6.3695968750000021E-3</v>
      </c>
      <c r="E42">
        <f>Table2[[#This Row],[Acurate Thrust]]/($J$8*$N$4)</f>
        <v>-9.2323064730203745E-5</v>
      </c>
      <c r="F42">
        <f>Table2[[#This Row],[Acurate Thrust]]/(Table2[[#This Row],[Mass Flow Rate (Slug/s)]]*$N$4)</f>
        <v>214.9173542261839</v>
      </c>
      <c r="G42">
        <f>Table2[[#This Row],[Acurate Thrust]]/Table2[[#This Row],[Mass Flow Rate (Slug/s)]]</f>
        <v>6914.7509548732405</v>
      </c>
    </row>
    <row r="43" spans="1:15" ht="15" thickBot="1" x14ac:dyDescent="0.35">
      <c r="A43" s="9">
        <v>5.7500000000000002E-2</v>
      </c>
      <c r="B43" s="2">
        <v>19.317399999999999</v>
      </c>
      <c r="C43" s="54">
        <f>Table2[[#This Row],[Thrust (lbf)]] +  1.2638 * Table2[[#This Row],[Time (s)]] - 13.656</f>
        <v>5.7340684999999976</v>
      </c>
      <c r="D43">
        <f t="shared" si="0"/>
        <v>6.3774956249999836E-3</v>
      </c>
      <c r="E43">
        <f>Table2[[#This Row],[Acurate Thrust]]/($J$8*$N$4)</f>
        <v>8.292516299461015E-4</v>
      </c>
      <c r="F43">
        <f>Table2[[#This Row],[Acurate Thrust]]/(Table2[[#This Row],[Mass Flow Rate (Slug/s)]]*$N$4)</f>
        <v>214.91735422618396</v>
      </c>
      <c r="G43">
        <f>Table2[[#This Row],[Acurate Thrust]]/Table2[[#This Row],[Mass Flow Rate (Slug/s)]]</f>
        <v>6914.7509548732414</v>
      </c>
    </row>
    <row r="44" spans="1:15" ht="15" thickBot="1" x14ac:dyDescent="0.35">
      <c r="A44" s="9">
        <v>0.06</v>
      </c>
      <c r="B44" s="2">
        <v>12.9481</v>
      </c>
      <c r="C44" s="54">
        <f>Table2[[#This Row],[Thrust (lbf)]] +  1.2638 * Table2[[#This Row],[Time (s)]] - 13.656</f>
        <v>-0.63207200000000086</v>
      </c>
      <c r="D44">
        <f t="shared" si="0"/>
        <v>-1.5762306250000028E-3</v>
      </c>
      <c r="E44">
        <f>Table2[[#This Row],[Acurate Thrust]]/($J$8*$N$4)</f>
        <v>-9.1409221261185364E-5</v>
      </c>
      <c r="F44">
        <f>Table2[[#This Row],[Acurate Thrust]]/(Table2[[#This Row],[Mass Flow Rate (Slug/s)]]*$N$4)</f>
        <v>214.9173542261839</v>
      </c>
      <c r="G44">
        <f>Table2[[#This Row],[Acurate Thrust]]/Table2[[#This Row],[Mass Flow Rate (Slug/s)]]</f>
        <v>6914.7509548732414</v>
      </c>
    </row>
    <row r="45" spans="1:15" ht="15" thickBot="1" x14ac:dyDescent="0.35">
      <c r="A45" s="9">
        <v>6.25E-2</v>
      </c>
      <c r="B45" s="2">
        <v>12.9481</v>
      </c>
      <c r="C45" s="54">
        <f>Table2[[#This Row],[Thrust (lbf)]] +  1.2638 * Table2[[#This Row],[Time (s)]] - 13.656</f>
        <v>-0.62891250000000021</v>
      </c>
      <c r="D45">
        <f t="shared" si="0"/>
        <v>-1.5683318750000011E-3</v>
      </c>
      <c r="E45">
        <f>Table2[[#This Row],[Acurate Thrust]]/($J$8*$N$4)</f>
        <v>-9.0952299526676037E-5</v>
      </c>
      <c r="F45">
        <f>Table2[[#This Row],[Acurate Thrust]]/(Table2[[#This Row],[Mass Flow Rate (Slug/s)]]*$N$4)</f>
        <v>214.91735422618393</v>
      </c>
      <c r="G45">
        <f>Table2[[#This Row],[Acurate Thrust]]/Table2[[#This Row],[Mass Flow Rate (Slug/s)]]</f>
        <v>6914.7509548732414</v>
      </c>
    </row>
    <row r="46" spans="1:15" ht="15" thickBot="1" x14ac:dyDescent="0.35">
      <c r="A46" s="9">
        <v>6.5000000000000002E-2</v>
      </c>
      <c r="B46" s="2">
        <v>12.9481</v>
      </c>
      <c r="C46" s="54">
        <f>Table2[[#This Row],[Thrust (lbf)]] +  1.2638 * Table2[[#This Row],[Time (s)]] - 13.656</f>
        <v>-0.62575299999999956</v>
      </c>
      <c r="D46">
        <f t="shared" si="0"/>
        <v>-1.5604331250000016E-3</v>
      </c>
      <c r="E46">
        <f>Table2[[#This Row],[Acurate Thrust]]/($J$8*$N$4)</f>
        <v>-9.0495377792166725E-5</v>
      </c>
      <c r="F46">
        <f>Table2[[#This Row],[Acurate Thrust]]/(Table2[[#This Row],[Mass Flow Rate (Slug/s)]]*$N$4)</f>
        <v>214.91735422618393</v>
      </c>
      <c r="G46">
        <f>Table2[[#This Row],[Acurate Thrust]]/Table2[[#This Row],[Mass Flow Rate (Slug/s)]]</f>
        <v>6914.7509548732414</v>
      </c>
    </row>
    <row r="47" spans="1:15" ht="15" thickBot="1" x14ac:dyDescent="0.35">
      <c r="A47" s="9">
        <v>6.7500000000000004E-2</v>
      </c>
      <c r="B47" s="2">
        <v>12.9481</v>
      </c>
      <c r="C47" s="54">
        <f>Table2[[#This Row],[Thrust (lbf)]] +  1.2638 * Table2[[#This Row],[Time (s)]] - 13.656</f>
        <v>-0.62259350000000069</v>
      </c>
      <c r="D47">
        <f t="shared" si="0"/>
        <v>-1.5525343750000024E-3</v>
      </c>
      <c r="E47">
        <f>Table2[[#This Row],[Acurate Thrust]]/($J$8*$N$4)</f>
        <v>-9.0038456057657656E-5</v>
      </c>
      <c r="F47">
        <f>Table2[[#This Row],[Acurate Thrust]]/(Table2[[#This Row],[Mass Flow Rate (Slug/s)]]*$N$4)</f>
        <v>214.91735422618393</v>
      </c>
      <c r="G47">
        <f>Table2[[#This Row],[Acurate Thrust]]/Table2[[#This Row],[Mass Flow Rate (Slug/s)]]</f>
        <v>6914.7509548732414</v>
      </c>
    </row>
    <row r="48" spans="1:15" ht="15" thickBot="1" x14ac:dyDescent="0.35">
      <c r="A48" s="9">
        <v>7.0000000000000007E-2</v>
      </c>
      <c r="B48" s="2">
        <v>12.9481</v>
      </c>
      <c r="C48" s="54">
        <f>Table2[[#This Row],[Thrust (lbf)]] +  1.2638 * Table2[[#This Row],[Time (s)]] - 13.656</f>
        <v>-0.61943400000000004</v>
      </c>
      <c r="D48">
        <f t="shared" si="0"/>
        <v>-1.5446356249999944E-3</v>
      </c>
      <c r="E48">
        <f>Table2[[#This Row],[Acurate Thrust]]/($J$8*$N$4)</f>
        <v>-8.9581534323148344E-5</v>
      </c>
      <c r="F48">
        <f>Table2[[#This Row],[Acurate Thrust]]/(Table2[[#This Row],[Mass Flow Rate (Slug/s)]]*$N$4)</f>
        <v>214.91735422618393</v>
      </c>
      <c r="G48">
        <f>Table2[[#This Row],[Acurate Thrust]]/Table2[[#This Row],[Mass Flow Rate (Slug/s)]]</f>
        <v>6914.7509548732414</v>
      </c>
    </row>
    <row r="49" spans="1:7" ht="15" thickBot="1" x14ac:dyDescent="0.35">
      <c r="A49" s="9">
        <v>7.2499999999999995E-2</v>
      </c>
      <c r="B49" s="2">
        <v>12.9481</v>
      </c>
      <c r="C49" s="54">
        <f>Table2[[#This Row],[Thrust (lbf)]] +  1.2638 * Table2[[#This Row],[Time (s)]] - 13.656</f>
        <v>-0.61627450000000117</v>
      </c>
      <c r="D49">
        <f t="shared" si="0"/>
        <v>-1.5367368750000036E-3</v>
      </c>
      <c r="E49">
        <f>Table2[[#This Row],[Acurate Thrust]]/($J$8*$N$4)</f>
        <v>-8.9124612588639275E-5</v>
      </c>
      <c r="F49">
        <f>Table2[[#This Row],[Acurate Thrust]]/(Table2[[#This Row],[Mass Flow Rate (Slug/s)]]*$N$4)</f>
        <v>214.91735422618393</v>
      </c>
      <c r="G49">
        <f>Table2[[#This Row],[Acurate Thrust]]/Table2[[#This Row],[Mass Flow Rate (Slug/s)]]</f>
        <v>6914.7509548732414</v>
      </c>
    </row>
    <row r="50" spans="1:7" ht="15" thickBot="1" x14ac:dyDescent="0.35">
      <c r="A50" s="9">
        <v>7.4999999999999997E-2</v>
      </c>
      <c r="B50" s="2">
        <v>12.9481</v>
      </c>
      <c r="C50" s="54">
        <f>Table2[[#This Row],[Thrust (lbf)]] +  1.2638 * Table2[[#This Row],[Time (s)]] - 13.656</f>
        <v>-0.61311500000000052</v>
      </c>
      <c r="D50">
        <f t="shared" si="0"/>
        <v>6.4327868750000041E-3</v>
      </c>
      <c r="E50">
        <f>Table2[[#This Row],[Acurate Thrust]]/($J$8*$N$4)</f>
        <v>-8.8667690854129963E-5</v>
      </c>
      <c r="F50">
        <f>Table2[[#This Row],[Acurate Thrust]]/(Table2[[#This Row],[Mass Flow Rate (Slug/s)]]*$N$4)</f>
        <v>214.91735422618393</v>
      </c>
      <c r="G50">
        <f>Table2[[#This Row],[Acurate Thrust]]/Table2[[#This Row],[Mass Flow Rate (Slug/s)]]</f>
        <v>6914.7509548732414</v>
      </c>
    </row>
    <row r="51" spans="1:7" ht="15" thickBot="1" x14ac:dyDescent="0.35">
      <c r="A51" s="9">
        <v>7.7499999999999999E-2</v>
      </c>
      <c r="B51" s="2">
        <v>19.317399999999999</v>
      </c>
      <c r="C51" s="54">
        <f>Table2[[#This Row],[Thrust (lbf)]] +  1.2638 * Table2[[#This Row],[Time (s)]] - 13.656</f>
        <v>5.7593444999999992</v>
      </c>
      <c r="D51">
        <f t="shared" si="0"/>
        <v>6.4406856250000038E-3</v>
      </c>
      <c r="E51">
        <f>Table2[[#This Row],[Acurate Thrust]]/($J$8*$N$4)</f>
        <v>8.3290700382217557E-4</v>
      </c>
      <c r="F51">
        <f>Table2[[#This Row],[Acurate Thrust]]/(Table2[[#This Row],[Mass Flow Rate (Slug/s)]]*$N$4)</f>
        <v>214.91735422618393</v>
      </c>
      <c r="G51">
        <f>Table2[[#This Row],[Acurate Thrust]]/Table2[[#This Row],[Mass Flow Rate (Slug/s)]]</f>
        <v>6914.7509548732414</v>
      </c>
    </row>
    <row r="52" spans="1:7" ht="15" thickBot="1" x14ac:dyDescent="0.35">
      <c r="A52" s="9">
        <v>0.08</v>
      </c>
      <c r="B52" s="2">
        <v>12.9481</v>
      </c>
      <c r="C52" s="54">
        <f>Table2[[#This Row],[Thrust (lbf)]] +  1.2638 * Table2[[#This Row],[Time (s)]] - 13.656</f>
        <v>-0.606796000000001</v>
      </c>
      <c r="D52">
        <f t="shared" si="0"/>
        <v>-1.5130406250000031E-3</v>
      </c>
      <c r="E52">
        <f>Table2[[#This Row],[Acurate Thrust]]/($J$8*$N$4)</f>
        <v>-8.7753847385111582E-5</v>
      </c>
      <c r="F52">
        <f>Table2[[#This Row],[Acurate Thrust]]/(Table2[[#This Row],[Mass Flow Rate (Slug/s)]]*$N$4)</f>
        <v>214.91735422618393</v>
      </c>
      <c r="G52">
        <f>Table2[[#This Row],[Acurate Thrust]]/Table2[[#This Row],[Mass Flow Rate (Slug/s)]]</f>
        <v>6914.7509548732414</v>
      </c>
    </row>
    <row r="53" spans="1:7" ht="15" thickBot="1" x14ac:dyDescent="0.35">
      <c r="A53" s="9">
        <v>8.2500000000000004E-2</v>
      </c>
      <c r="B53" s="2">
        <v>12.9481</v>
      </c>
      <c r="C53" s="54">
        <f>Table2[[#This Row],[Thrust (lbf)]] +  1.2638 * Table2[[#This Row],[Time (s)]] - 13.656</f>
        <v>-0.60363650000000035</v>
      </c>
      <c r="D53">
        <f t="shared" si="0"/>
        <v>-1.5051418750000015E-3</v>
      </c>
      <c r="E53">
        <f>Table2[[#This Row],[Acurate Thrust]]/($J$8*$N$4)</f>
        <v>-8.7296925650602255E-5</v>
      </c>
      <c r="F53">
        <f>Table2[[#This Row],[Acurate Thrust]]/(Table2[[#This Row],[Mass Flow Rate (Slug/s)]]*$N$4)</f>
        <v>214.91735422618393</v>
      </c>
      <c r="G53">
        <f>Table2[[#This Row],[Acurate Thrust]]/Table2[[#This Row],[Mass Flow Rate (Slug/s)]]</f>
        <v>6914.7509548732423</v>
      </c>
    </row>
    <row r="54" spans="1:7" ht="15" thickBot="1" x14ac:dyDescent="0.35">
      <c r="A54" s="9">
        <v>8.5000000000000006E-2</v>
      </c>
      <c r="B54" s="2">
        <v>12.9481</v>
      </c>
      <c r="C54" s="54">
        <f>Table2[[#This Row],[Thrust (lbf)]] +  1.2638 * Table2[[#This Row],[Time (s)]] - 13.656</f>
        <v>-0.60047699999999971</v>
      </c>
      <c r="D54">
        <f t="shared" si="0"/>
        <v>-1.4972431249999937E-3</v>
      </c>
      <c r="E54">
        <f>Table2[[#This Row],[Acurate Thrust]]/($J$8*$N$4)</f>
        <v>-8.6840003916092943E-5</v>
      </c>
      <c r="F54">
        <f>Table2[[#This Row],[Acurate Thrust]]/(Table2[[#This Row],[Mass Flow Rate (Slug/s)]]*$N$4)</f>
        <v>214.91735422618393</v>
      </c>
      <c r="G54">
        <f>Table2[[#This Row],[Acurate Thrust]]/Table2[[#This Row],[Mass Flow Rate (Slug/s)]]</f>
        <v>6914.7509548732414</v>
      </c>
    </row>
    <row r="55" spans="1:7" ht="15" thickBot="1" x14ac:dyDescent="0.35">
      <c r="A55" s="9">
        <v>8.7499999999999994E-2</v>
      </c>
      <c r="B55" s="2">
        <v>12.9481</v>
      </c>
      <c r="C55" s="54">
        <f>Table2[[#This Row],[Thrust (lbf)]] +  1.2638 * Table2[[#This Row],[Time (s)]] - 13.656</f>
        <v>-0.59731750000000083</v>
      </c>
      <c r="D55">
        <f t="shared" si="0"/>
        <v>-1.4893443750000027E-3</v>
      </c>
      <c r="E55">
        <f>Table2[[#This Row],[Acurate Thrust]]/($J$8*$N$4)</f>
        <v>-8.6383082181583888E-5</v>
      </c>
      <c r="F55">
        <f>Table2[[#This Row],[Acurate Thrust]]/(Table2[[#This Row],[Mass Flow Rate (Slug/s)]]*$N$4)</f>
        <v>214.9173542261839</v>
      </c>
      <c r="G55">
        <f>Table2[[#This Row],[Acurate Thrust]]/Table2[[#This Row],[Mass Flow Rate (Slug/s)]]</f>
        <v>6914.7509548732405</v>
      </c>
    </row>
    <row r="56" spans="1:7" ht="15" thickBot="1" x14ac:dyDescent="0.35">
      <c r="A56" s="9">
        <v>0.09</v>
      </c>
      <c r="B56" s="2">
        <v>12.9481</v>
      </c>
      <c r="C56" s="54">
        <f>Table2[[#This Row],[Thrust (lbf)]] +  1.2638 * Table2[[#This Row],[Time (s)]] - 13.656</f>
        <v>-0.59415800000000019</v>
      </c>
      <c r="D56">
        <f t="shared" si="0"/>
        <v>-1.481445625000001E-3</v>
      </c>
      <c r="E56">
        <f>Table2[[#This Row],[Acurate Thrust]]/($J$8*$N$4)</f>
        <v>-8.5926160447074562E-5</v>
      </c>
      <c r="F56">
        <f>Table2[[#This Row],[Acurate Thrust]]/(Table2[[#This Row],[Mass Flow Rate (Slug/s)]]*$N$4)</f>
        <v>214.91735422618393</v>
      </c>
      <c r="G56">
        <f>Table2[[#This Row],[Acurate Thrust]]/Table2[[#This Row],[Mass Flow Rate (Slug/s)]]</f>
        <v>6914.7509548732414</v>
      </c>
    </row>
    <row r="57" spans="1:7" ht="15" thickBot="1" x14ac:dyDescent="0.35">
      <c r="A57" s="9">
        <v>9.2499999999999999E-2</v>
      </c>
      <c r="B57" s="2">
        <v>12.9481</v>
      </c>
      <c r="C57" s="54">
        <f>Table2[[#This Row],[Thrust (lbf)]] +  1.2638 * Table2[[#This Row],[Time (s)]] - 13.656</f>
        <v>-0.59099849999999954</v>
      </c>
      <c r="D57">
        <f t="shared" si="0"/>
        <v>-1.4735468750000015E-3</v>
      </c>
      <c r="E57">
        <f>Table2[[#This Row],[Acurate Thrust]]/($J$8*$N$4)</f>
        <v>-8.5469238712565249E-5</v>
      </c>
      <c r="F57">
        <f>Table2[[#This Row],[Acurate Thrust]]/(Table2[[#This Row],[Mass Flow Rate (Slug/s)]]*$N$4)</f>
        <v>214.9173542261839</v>
      </c>
      <c r="G57">
        <f>Table2[[#This Row],[Acurate Thrust]]/Table2[[#This Row],[Mass Flow Rate (Slug/s)]]</f>
        <v>6914.7509548732414</v>
      </c>
    </row>
    <row r="58" spans="1:7" ht="15" thickBot="1" x14ac:dyDescent="0.35">
      <c r="A58" s="9">
        <v>9.5000000000000001E-2</v>
      </c>
      <c r="B58" s="2">
        <v>12.9481</v>
      </c>
      <c r="C58" s="54">
        <f>Table2[[#This Row],[Thrust (lbf)]] +  1.2638 * Table2[[#This Row],[Time (s)]] - 13.656</f>
        <v>-0.58783900000000067</v>
      </c>
      <c r="D58">
        <f t="shared" si="0"/>
        <v>-1.4656481250000021E-3</v>
      </c>
      <c r="E58">
        <f>Table2[[#This Row],[Acurate Thrust]]/($J$8*$N$4)</f>
        <v>-8.5012316978056181E-5</v>
      </c>
      <c r="F58">
        <f>Table2[[#This Row],[Acurate Thrust]]/(Table2[[#This Row],[Mass Flow Rate (Slug/s)]]*$N$4)</f>
        <v>214.91735422618393</v>
      </c>
      <c r="G58">
        <f>Table2[[#This Row],[Acurate Thrust]]/Table2[[#This Row],[Mass Flow Rate (Slug/s)]]</f>
        <v>6914.7509548732414</v>
      </c>
    </row>
    <row r="59" spans="1:7" ht="15" thickBot="1" x14ac:dyDescent="0.35">
      <c r="A59" s="9">
        <v>9.7500000000000003E-2</v>
      </c>
      <c r="B59" s="2">
        <v>12.9481</v>
      </c>
      <c r="C59" s="54">
        <f>Table2[[#This Row],[Thrust (lbf)]] +  1.2638 * Table2[[#This Row],[Time (s)]] - 13.656</f>
        <v>-0.58467950000000002</v>
      </c>
      <c r="D59">
        <f t="shared" si="0"/>
        <v>-1.4577493750000028E-3</v>
      </c>
      <c r="E59">
        <f>Table2[[#This Row],[Acurate Thrust]]/($J$8*$N$4)</f>
        <v>-8.4555395243546868E-5</v>
      </c>
      <c r="F59">
        <f>Table2[[#This Row],[Acurate Thrust]]/(Table2[[#This Row],[Mass Flow Rate (Slug/s)]]*$N$4)</f>
        <v>214.91735422618393</v>
      </c>
      <c r="G59">
        <f>Table2[[#This Row],[Acurate Thrust]]/Table2[[#This Row],[Mass Flow Rate (Slug/s)]]</f>
        <v>6914.7509548732414</v>
      </c>
    </row>
    <row r="60" spans="1:7" ht="15" thickBot="1" x14ac:dyDescent="0.35">
      <c r="A60" s="9">
        <v>0.1</v>
      </c>
      <c r="B60" s="2">
        <v>12.9481</v>
      </c>
      <c r="C60" s="54">
        <f>Table2[[#This Row],[Thrust (lbf)]] +  1.2638 * Table2[[#This Row],[Time (s)]] - 13.656</f>
        <v>-0.58152000000000115</v>
      </c>
      <c r="D60">
        <f t="shared" si="0"/>
        <v>-1.4498506249999953E-3</v>
      </c>
      <c r="E60">
        <f>Table2[[#This Row],[Acurate Thrust]]/($J$8*$N$4)</f>
        <v>-8.40984735090378E-5</v>
      </c>
      <c r="F60">
        <f>Table2[[#This Row],[Acurate Thrust]]/(Table2[[#This Row],[Mass Flow Rate (Slug/s)]]*$N$4)</f>
        <v>214.91735422618393</v>
      </c>
      <c r="G60">
        <f>Table2[[#This Row],[Acurate Thrust]]/Table2[[#This Row],[Mass Flow Rate (Slug/s)]]</f>
        <v>6914.7509548732414</v>
      </c>
    </row>
    <row r="61" spans="1:7" ht="15" thickBot="1" x14ac:dyDescent="0.35">
      <c r="A61" s="9">
        <v>0.10249999999999999</v>
      </c>
      <c r="B61" s="2">
        <v>12.9481</v>
      </c>
      <c r="C61" s="54">
        <f>Table2[[#This Row],[Thrust (lbf)]] +  1.2638 * Table2[[#This Row],[Time (s)]] - 13.656</f>
        <v>-0.5783605000000005</v>
      </c>
      <c r="D61">
        <f t="shared" si="0"/>
        <v>-1.4419518750000016E-3</v>
      </c>
      <c r="E61">
        <f>Table2[[#This Row],[Acurate Thrust]]/($J$8*$N$4)</f>
        <v>-8.3641551774528487E-5</v>
      </c>
      <c r="F61">
        <f>Table2[[#This Row],[Acurate Thrust]]/(Table2[[#This Row],[Mass Flow Rate (Slug/s)]]*$N$4)</f>
        <v>214.91735422618393</v>
      </c>
      <c r="G61">
        <f>Table2[[#This Row],[Acurate Thrust]]/Table2[[#This Row],[Mass Flow Rate (Slug/s)]]</f>
        <v>6914.7509548732414</v>
      </c>
    </row>
    <row r="62" spans="1:7" ht="15" thickBot="1" x14ac:dyDescent="0.35">
      <c r="A62" s="9">
        <v>0.105</v>
      </c>
      <c r="B62" s="2">
        <v>12.9481</v>
      </c>
      <c r="C62" s="54">
        <f>Table2[[#This Row],[Thrust (lbf)]] +  1.2638 * Table2[[#This Row],[Time (s)]] - 13.656</f>
        <v>-0.57520099999999985</v>
      </c>
      <c r="D62">
        <f t="shared" si="0"/>
        <v>6.5275718750000059E-3</v>
      </c>
      <c r="E62">
        <f>Table2[[#This Row],[Acurate Thrust]]/($J$8*$N$4)</f>
        <v>-8.3184630040019161E-5</v>
      </c>
      <c r="F62">
        <f>Table2[[#This Row],[Acurate Thrust]]/(Table2[[#This Row],[Mass Flow Rate (Slug/s)]]*$N$4)</f>
        <v>214.91735422618393</v>
      </c>
      <c r="G62">
        <f>Table2[[#This Row],[Acurate Thrust]]/Table2[[#This Row],[Mass Flow Rate (Slug/s)]]</f>
        <v>6914.7509548732414</v>
      </c>
    </row>
    <row r="63" spans="1:7" ht="15" thickBot="1" x14ac:dyDescent="0.35">
      <c r="A63" s="9">
        <v>0.1075</v>
      </c>
      <c r="B63" s="2">
        <v>19.317399999999999</v>
      </c>
      <c r="C63" s="54">
        <f>Table2[[#This Row],[Thrust (lbf)]] +  1.2638 * Table2[[#This Row],[Time (s)]] - 13.656</f>
        <v>5.7972584999999999</v>
      </c>
      <c r="D63">
        <f t="shared" si="0"/>
        <v>6.5354706250000056E-3</v>
      </c>
      <c r="E63">
        <f>Table2[[#This Row],[Acurate Thrust]]/($J$8*$N$4)</f>
        <v>8.383900646362864E-4</v>
      </c>
      <c r="F63">
        <f>Table2[[#This Row],[Acurate Thrust]]/(Table2[[#This Row],[Mass Flow Rate (Slug/s)]]*$N$4)</f>
        <v>214.91735422618393</v>
      </c>
      <c r="G63">
        <f>Table2[[#This Row],[Acurate Thrust]]/Table2[[#This Row],[Mass Flow Rate (Slug/s)]]</f>
        <v>6914.7509548732414</v>
      </c>
    </row>
    <row r="64" spans="1:7" ht="15" thickBot="1" x14ac:dyDescent="0.35">
      <c r="A64" s="9">
        <v>0.11</v>
      </c>
      <c r="B64" s="2">
        <v>12.9481</v>
      </c>
      <c r="C64" s="54">
        <f>Table2[[#This Row],[Thrust (lbf)]] +  1.2638 * Table2[[#This Row],[Time (s)]] - 13.656</f>
        <v>-0.56888200000000033</v>
      </c>
      <c r="D64">
        <f t="shared" si="0"/>
        <v>-1.4182556250000012E-3</v>
      </c>
      <c r="E64">
        <f>Table2[[#This Row],[Acurate Thrust]]/($J$8*$N$4)</f>
        <v>-8.227078657100078E-5</v>
      </c>
      <c r="F64">
        <f>Table2[[#This Row],[Acurate Thrust]]/(Table2[[#This Row],[Mass Flow Rate (Slug/s)]]*$N$4)</f>
        <v>214.91735422618393</v>
      </c>
      <c r="G64">
        <f>Table2[[#This Row],[Acurate Thrust]]/Table2[[#This Row],[Mass Flow Rate (Slug/s)]]</f>
        <v>6914.7509548732423</v>
      </c>
    </row>
    <row r="65" spans="1:7" ht="15" thickBot="1" x14ac:dyDescent="0.35">
      <c r="A65" s="9">
        <v>0.1125</v>
      </c>
      <c r="B65" s="2">
        <v>12.9481</v>
      </c>
      <c r="C65" s="54">
        <f>Table2[[#This Row],[Thrust (lbf)]] +  1.2638 * Table2[[#This Row],[Time (s)]] - 13.656</f>
        <v>-0.56572249999999968</v>
      </c>
      <c r="D65">
        <f t="shared" si="0"/>
        <v>-1.4103568750000019E-3</v>
      </c>
      <c r="E65">
        <f>Table2[[#This Row],[Acurate Thrust]]/($J$8*$N$4)</f>
        <v>-8.1813864836491467E-5</v>
      </c>
      <c r="F65">
        <f>Table2[[#This Row],[Acurate Thrust]]/(Table2[[#This Row],[Mass Flow Rate (Slug/s)]]*$N$4)</f>
        <v>214.91735422618393</v>
      </c>
      <c r="G65">
        <f>Table2[[#This Row],[Acurate Thrust]]/Table2[[#This Row],[Mass Flow Rate (Slug/s)]]</f>
        <v>6914.7509548732414</v>
      </c>
    </row>
    <row r="66" spans="1:7" ht="15" thickBot="1" x14ac:dyDescent="0.35">
      <c r="A66" s="9">
        <v>0.115</v>
      </c>
      <c r="B66" s="2">
        <v>12.9481</v>
      </c>
      <c r="C66" s="54">
        <f>Table2[[#This Row],[Thrust (lbf)]] +  1.2638 * Table2[[#This Row],[Time (s)]] - 13.656</f>
        <v>-0.56256300000000081</v>
      </c>
      <c r="D66">
        <f t="shared" si="0"/>
        <v>-1.4024581249999946E-3</v>
      </c>
      <c r="E66">
        <f>Table2[[#This Row],[Acurate Thrust]]/($J$8*$N$4)</f>
        <v>-8.1356943101982412E-5</v>
      </c>
      <c r="F66">
        <f>Table2[[#This Row],[Acurate Thrust]]/(Table2[[#This Row],[Mass Flow Rate (Slug/s)]]*$N$4)</f>
        <v>214.9173542261839</v>
      </c>
      <c r="G66">
        <f>Table2[[#This Row],[Acurate Thrust]]/Table2[[#This Row],[Mass Flow Rate (Slug/s)]]</f>
        <v>6914.7509548732405</v>
      </c>
    </row>
    <row r="67" spans="1:7" ht="15" thickBot="1" x14ac:dyDescent="0.35">
      <c r="A67" s="9">
        <v>0.11749999999999999</v>
      </c>
      <c r="B67" s="2">
        <v>12.9481</v>
      </c>
      <c r="C67" s="54">
        <f>Table2[[#This Row],[Thrust (lbf)]] +  1.2638 * Table2[[#This Row],[Time (s)]] - 13.656</f>
        <v>-0.55940350000000016</v>
      </c>
      <c r="D67">
        <f t="shared" si="0"/>
        <v>-1.3945593750000031E-3</v>
      </c>
      <c r="E67">
        <f>Table2[[#This Row],[Acurate Thrust]]/($J$8*$N$4)</f>
        <v>-8.0900021367473086E-5</v>
      </c>
      <c r="F67">
        <f>Table2[[#This Row],[Acurate Thrust]]/(Table2[[#This Row],[Mass Flow Rate (Slug/s)]]*$N$4)</f>
        <v>214.91735422618393</v>
      </c>
      <c r="G67">
        <f>Table2[[#This Row],[Acurate Thrust]]/Table2[[#This Row],[Mass Flow Rate (Slug/s)]]</f>
        <v>6914.7509548732414</v>
      </c>
    </row>
    <row r="68" spans="1:7" ht="15" thickBot="1" x14ac:dyDescent="0.35">
      <c r="A68" s="9">
        <v>0.12</v>
      </c>
      <c r="B68" s="2">
        <v>12.9481</v>
      </c>
      <c r="C68" s="54">
        <f>Table2[[#This Row],[Thrust (lbf)]] +  1.2638 * Table2[[#This Row],[Time (s)]] - 13.656</f>
        <v>-0.55624400000000129</v>
      </c>
      <c r="D68">
        <f t="shared" si="0"/>
        <v>-1.3866606250000036E-3</v>
      </c>
      <c r="E68">
        <f>Table2[[#This Row],[Acurate Thrust]]/($J$8*$N$4)</f>
        <v>-8.0443099632964031E-5</v>
      </c>
      <c r="F68">
        <f>Table2[[#This Row],[Acurate Thrust]]/(Table2[[#This Row],[Mass Flow Rate (Slug/s)]]*$N$4)</f>
        <v>214.9173542261839</v>
      </c>
      <c r="G68">
        <f>Table2[[#This Row],[Acurate Thrust]]/Table2[[#This Row],[Mass Flow Rate (Slug/s)]]</f>
        <v>6914.7509548732405</v>
      </c>
    </row>
    <row r="69" spans="1:7" ht="15" thickBot="1" x14ac:dyDescent="0.35">
      <c r="A69" s="9">
        <v>0.1225</v>
      </c>
      <c r="B69" s="2">
        <v>12.9481</v>
      </c>
      <c r="C69" s="54">
        <f>Table2[[#This Row],[Thrust (lbf)]] +  1.2638 * Table2[[#This Row],[Time (s)]] - 13.656</f>
        <v>-0.55308450000000065</v>
      </c>
      <c r="D69">
        <f t="shared" si="0"/>
        <v>-1.378761875000002E-3</v>
      </c>
      <c r="E69">
        <f>Table2[[#This Row],[Acurate Thrust]]/($J$8*$N$4)</f>
        <v>-7.9986177898454705E-5</v>
      </c>
      <c r="F69">
        <f>Table2[[#This Row],[Acurate Thrust]]/(Table2[[#This Row],[Mass Flow Rate (Slug/s)]]*$N$4)</f>
        <v>214.91735422618393</v>
      </c>
      <c r="G69">
        <f>Table2[[#This Row],[Acurate Thrust]]/Table2[[#This Row],[Mass Flow Rate (Slug/s)]]</f>
        <v>6914.7509548732414</v>
      </c>
    </row>
    <row r="70" spans="1:7" ht="15" thickBot="1" x14ac:dyDescent="0.35">
      <c r="A70" s="9">
        <v>0.125</v>
      </c>
      <c r="B70" s="2">
        <v>12.9481</v>
      </c>
      <c r="C70" s="54">
        <f>Table2[[#This Row],[Thrust (lbf)]] +  1.2638 * Table2[[#This Row],[Time (s)]] - 13.656</f>
        <v>-0.549925</v>
      </c>
      <c r="D70">
        <f t="shared" si="0"/>
        <v>-1.3708631250000027E-3</v>
      </c>
      <c r="E70">
        <f>Table2[[#This Row],[Acurate Thrust]]/($J$8*$N$4)</f>
        <v>-7.9529256163945393E-5</v>
      </c>
      <c r="F70">
        <f>Table2[[#This Row],[Acurate Thrust]]/(Table2[[#This Row],[Mass Flow Rate (Slug/s)]]*$N$4)</f>
        <v>214.9173542261839</v>
      </c>
      <c r="G70">
        <f>Table2[[#This Row],[Acurate Thrust]]/Table2[[#This Row],[Mass Flow Rate (Slug/s)]]</f>
        <v>6914.7509548732414</v>
      </c>
    </row>
    <row r="71" spans="1:7" ht="15" thickBot="1" x14ac:dyDescent="0.35">
      <c r="A71" s="9">
        <v>0.1275</v>
      </c>
      <c r="B71" s="2">
        <v>12.9481</v>
      </c>
      <c r="C71" s="54">
        <f>Table2[[#This Row],[Thrust (lbf)]] +  1.2638 * Table2[[#This Row],[Time (s)]] - 13.656</f>
        <v>-0.54676550000000113</v>
      </c>
      <c r="D71">
        <f t="shared" si="0"/>
        <v>-1.3629643750000032E-3</v>
      </c>
      <c r="E71">
        <f>Table2[[#This Row],[Acurate Thrust]]/($J$8*$N$4)</f>
        <v>-7.9072334429436324E-5</v>
      </c>
      <c r="F71">
        <f>Table2[[#This Row],[Acurate Thrust]]/(Table2[[#This Row],[Mass Flow Rate (Slug/s)]]*$N$4)</f>
        <v>214.91735422618393</v>
      </c>
      <c r="G71">
        <f>Table2[[#This Row],[Acurate Thrust]]/Table2[[#This Row],[Mass Flow Rate (Slug/s)]]</f>
        <v>6914.7509548732414</v>
      </c>
    </row>
    <row r="72" spans="1:7" ht="15" thickBot="1" x14ac:dyDescent="0.35">
      <c r="A72" s="9">
        <v>0.13</v>
      </c>
      <c r="B72" s="2">
        <v>12.9481</v>
      </c>
      <c r="C72" s="54">
        <f>Table2[[#This Row],[Thrust (lbf)]] +  1.2638 * Table2[[#This Row],[Time (s)]] - 13.656</f>
        <v>-0.54360600000000048</v>
      </c>
      <c r="D72">
        <f t="shared" si="0"/>
        <v>-1.3550656250000015E-3</v>
      </c>
      <c r="E72">
        <f>Table2[[#This Row],[Acurate Thrust]]/($J$8*$N$4)</f>
        <v>-7.8615412694927012E-5</v>
      </c>
      <c r="F72">
        <f>Table2[[#This Row],[Acurate Thrust]]/(Table2[[#This Row],[Mass Flow Rate (Slug/s)]]*$N$4)</f>
        <v>214.9173542261839</v>
      </c>
      <c r="G72">
        <f>Table2[[#This Row],[Acurate Thrust]]/Table2[[#This Row],[Mass Flow Rate (Slug/s)]]</f>
        <v>6914.7509548732414</v>
      </c>
    </row>
    <row r="73" spans="1:7" ht="15" thickBot="1" x14ac:dyDescent="0.35">
      <c r="A73" s="9">
        <v>0.13250000000000001</v>
      </c>
      <c r="B73" s="2">
        <v>12.9481</v>
      </c>
      <c r="C73" s="54">
        <f>Table2[[#This Row],[Thrust (lbf)]] +  1.2638 * Table2[[#This Row],[Time (s)]] - 13.656</f>
        <v>-0.54044649999999983</v>
      </c>
      <c r="D73">
        <f t="shared" si="0"/>
        <v>-1.3471668750000023E-3</v>
      </c>
      <c r="E73">
        <f>Table2[[#This Row],[Acurate Thrust]]/($J$8*$N$4)</f>
        <v>-7.8158490960417685E-5</v>
      </c>
      <c r="F73">
        <f>Table2[[#This Row],[Acurate Thrust]]/(Table2[[#This Row],[Mass Flow Rate (Slug/s)]]*$N$4)</f>
        <v>214.91735422618393</v>
      </c>
      <c r="G73">
        <f>Table2[[#This Row],[Acurate Thrust]]/Table2[[#This Row],[Mass Flow Rate (Slug/s)]]</f>
        <v>6914.7509548732414</v>
      </c>
    </row>
    <row r="74" spans="1:7" ht="15" thickBot="1" x14ac:dyDescent="0.35">
      <c r="A74" s="9">
        <v>0.13500000000000001</v>
      </c>
      <c r="B74" s="2">
        <v>12.9481</v>
      </c>
      <c r="C74" s="54">
        <f>Table2[[#This Row],[Thrust (lbf)]] +  1.2638 * Table2[[#This Row],[Time (s)]] - 13.656</f>
        <v>-0.53728700000000096</v>
      </c>
      <c r="D74">
        <f t="shared" si="0"/>
        <v>6.6223568750000007E-3</v>
      </c>
      <c r="E74">
        <f>Table2[[#This Row],[Acurate Thrust]]/($J$8*$N$4)</f>
        <v>-7.770156922590863E-5</v>
      </c>
      <c r="F74">
        <f>Table2[[#This Row],[Acurate Thrust]]/(Table2[[#This Row],[Mass Flow Rate (Slug/s)]]*$N$4)</f>
        <v>214.91735422618393</v>
      </c>
      <c r="G74">
        <f>Table2[[#This Row],[Acurate Thrust]]/Table2[[#This Row],[Mass Flow Rate (Slug/s)]]</f>
        <v>6914.7509548732414</v>
      </c>
    </row>
    <row r="75" spans="1:7" ht="15" thickBot="1" x14ac:dyDescent="0.35">
      <c r="A75" s="9">
        <v>0.13750000000000001</v>
      </c>
      <c r="B75" s="2">
        <v>19.317399999999999</v>
      </c>
      <c r="C75" s="54">
        <f>Table2[[#This Row],[Thrust (lbf)]] +  1.2638 * Table2[[#This Row],[Time (s)]] - 13.656</f>
        <v>5.835172499999997</v>
      </c>
      <c r="D75">
        <f t="shared" si="0"/>
        <v>6.630255625000003E-3</v>
      </c>
      <c r="E75">
        <f>Table2[[#This Row],[Acurate Thrust]]/($J$8*$N$4)</f>
        <v>8.4387312545039668E-4</v>
      </c>
      <c r="F75">
        <f>Table2[[#This Row],[Acurate Thrust]]/(Table2[[#This Row],[Mass Flow Rate (Slug/s)]]*$N$4)</f>
        <v>214.91735422618393</v>
      </c>
      <c r="G75">
        <f>Table2[[#This Row],[Acurate Thrust]]/Table2[[#This Row],[Mass Flow Rate (Slug/s)]]</f>
        <v>6914.7509548732414</v>
      </c>
    </row>
    <row r="76" spans="1:7" ht="15" thickBot="1" x14ac:dyDescent="0.35">
      <c r="A76" s="9">
        <v>0.14000000000000001</v>
      </c>
      <c r="B76" s="2">
        <v>12.9481</v>
      </c>
      <c r="C76" s="54">
        <f>Table2[[#This Row],[Thrust (lbf)]] +  1.2638 * Table2[[#This Row],[Time (s)]] - 13.656</f>
        <v>-0.53096799999999966</v>
      </c>
      <c r="D76">
        <f t="shared" si="0"/>
        <v>-1.3234706249999871E-3</v>
      </c>
      <c r="E76">
        <f>Table2[[#This Row],[Acurate Thrust]]/($J$8*$N$4)</f>
        <v>-7.6787725756889992E-5</v>
      </c>
      <c r="F76">
        <f>Table2[[#This Row],[Acurate Thrust]]/(Table2[[#This Row],[Mass Flow Rate (Slug/s)]]*$N$4)</f>
        <v>214.91735422618393</v>
      </c>
      <c r="G76">
        <f>Table2[[#This Row],[Acurate Thrust]]/Table2[[#This Row],[Mass Flow Rate (Slug/s)]]</f>
        <v>6914.7509548732414</v>
      </c>
    </row>
    <row r="77" spans="1:7" ht="15" thickBot="1" x14ac:dyDescent="0.35">
      <c r="A77" s="9">
        <v>0.14249999999999999</v>
      </c>
      <c r="B77" s="2">
        <v>12.9481</v>
      </c>
      <c r="C77" s="54">
        <f>Table2[[#This Row],[Thrust (lbf)]] +  1.2638 * Table2[[#This Row],[Time (s)]] - 13.656</f>
        <v>-0.52780850000000079</v>
      </c>
      <c r="D77">
        <f t="shared" si="0"/>
        <v>6.6460531250000015E-3</v>
      </c>
      <c r="E77">
        <f>Table2[[#This Row],[Acurate Thrust]]/($J$8*$N$4)</f>
        <v>-7.6330804022380923E-5</v>
      </c>
      <c r="F77">
        <f>Table2[[#This Row],[Acurate Thrust]]/(Table2[[#This Row],[Mass Flow Rate (Slug/s)]]*$N$4)</f>
        <v>214.91735422618393</v>
      </c>
      <c r="G77">
        <f>Table2[[#This Row],[Acurate Thrust]]/Table2[[#This Row],[Mass Flow Rate (Slug/s)]]</f>
        <v>6914.7509548732423</v>
      </c>
    </row>
    <row r="78" spans="1:7" ht="15" thickBot="1" x14ac:dyDescent="0.35">
      <c r="A78" s="9">
        <v>0.14499999999999999</v>
      </c>
      <c r="B78" s="2">
        <v>19.317399999999999</v>
      </c>
      <c r="C78" s="54">
        <f>Table2[[#This Row],[Thrust (lbf)]] +  1.2638 * Table2[[#This Row],[Time (s)]] - 13.656</f>
        <v>5.8446509999999972</v>
      </c>
      <c r="D78">
        <f t="shared" si="0"/>
        <v>6.6539518750000004E-3</v>
      </c>
      <c r="E78">
        <f>Table2[[#This Row],[Acurate Thrust]]/($J$8*$N$4)</f>
        <v>8.4524389065392439E-4</v>
      </c>
      <c r="F78">
        <f>Table2[[#This Row],[Acurate Thrust]]/(Table2[[#This Row],[Mass Flow Rate (Slug/s)]]*$N$4)</f>
        <v>214.91735422618393</v>
      </c>
      <c r="G78">
        <f>Table2[[#This Row],[Acurate Thrust]]/Table2[[#This Row],[Mass Flow Rate (Slug/s)]]</f>
        <v>6914.7509548732414</v>
      </c>
    </row>
    <row r="79" spans="1:7" ht="15" thickBot="1" x14ac:dyDescent="0.35">
      <c r="A79" s="9">
        <v>0.14749999999999999</v>
      </c>
      <c r="B79" s="2">
        <v>12.9481</v>
      </c>
      <c r="C79" s="54">
        <f>Table2[[#This Row],[Thrust (lbf)]] +  1.2638 * Table2[[#This Row],[Time (s)]] - 13.656</f>
        <v>-0.52148950000000127</v>
      </c>
      <c r="D79">
        <f t="shared" si="0"/>
        <v>-1.2997743750000036E-3</v>
      </c>
      <c r="E79">
        <f>Table2[[#This Row],[Acurate Thrust]]/($J$8*$N$4)</f>
        <v>-7.5416960553362556E-5</v>
      </c>
      <c r="F79">
        <f>Table2[[#This Row],[Acurate Thrust]]/(Table2[[#This Row],[Mass Flow Rate (Slug/s)]]*$N$4)</f>
        <v>214.9173542261839</v>
      </c>
      <c r="G79">
        <f>Table2[[#This Row],[Acurate Thrust]]/Table2[[#This Row],[Mass Flow Rate (Slug/s)]]</f>
        <v>6914.7509548732405</v>
      </c>
    </row>
    <row r="80" spans="1:7" ht="15" thickBot="1" x14ac:dyDescent="0.35">
      <c r="A80" s="9">
        <v>0.15</v>
      </c>
      <c r="B80" s="2">
        <v>12.9481</v>
      </c>
      <c r="C80" s="54">
        <f>Table2[[#This Row],[Thrust (lbf)]] +  1.2638 * Table2[[#This Row],[Time (s)]] - 13.656</f>
        <v>-0.51833000000000062</v>
      </c>
      <c r="D80">
        <f t="shared" si="0"/>
        <v>-1.2918756250000019E-3</v>
      </c>
      <c r="E80">
        <f>Table2[[#This Row],[Acurate Thrust]]/($J$8*$N$4)</f>
        <v>-7.496003881885323E-5</v>
      </c>
      <c r="F80">
        <f>Table2[[#This Row],[Acurate Thrust]]/(Table2[[#This Row],[Mass Flow Rate (Slug/s)]]*$N$4)</f>
        <v>214.91735422618393</v>
      </c>
      <c r="G80">
        <f>Table2[[#This Row],[Acurate Thrust]]/Table2[[#This Row],[Mass Flow Rate (Slug/s)]]</f>
        <v>6914.7509548732414</v>
      </c>
    </row>
    <row r="81" spans="1:7" ht="15" thickBot="1" x14ac:dyDescent="0.35">
      <c r="A81" s="9">
        <v>0.1525</v>
      </c>
      <c r="B81" s="2">
        <v>12.9481</v>
      </c>
      <c r="C81" s="54">
        <f>Table2[[#This Row],[Thrust (lbf)]] +  1.2638 * Table2[[#This Row],[Time (s)]] - 13.656</f>
        <v>-0.51517049999999998</v>
      </c>
      <c r="D81">
        <f t="shared" si="0"/>
        <v>-1.2839768750000024E-3</v>
      </c>
      <c r="E81">
        <f>Table2[[#This Row],[Acurate Thrust]]/($J$8*$N$4)</f>
        <v>-7.4503117084343917E-5</v>
      </c>
      <c r="F81">
        <f>Table2[[#This Row],[Acurate Thrust]]/(Table2[[#This Row],[Mass Flow Rate (Slug/s)]]*$N$4)</f>
        <v>214.9173542261839</v>
      </c>
      <c r="G81">
        <f>Table2[[#This Row],[Acurate Thrust]]/Table2[[#This Row],[Mass Flow Rate (Slug/s)]]</f>
        <v>6914.7509548732414</v>
      </c>
    </row>
    <row r="82" spans="1:7" ht="15" thickBot="1" x14ac:dyDescent="0.35">
      <c r="A82" s="9">
        <v>0.155</v>
      </c>
      <c r="B82" s="2">
        <v>12.9481</v>
      </c>
      <c r="C82" s="54">
        <f>Table2[[#This Row],[Thrust (lbf)]] +  1.2638 * Table2[[#This Row],[Time (s)]] - 13.656</f>
        <v>-0.5120110000000011</v>
      </c>
      <c r="D82">
        <f t="shared" si="0"/>
        <v>-1.2760781250000031E-3</v>
      </c>
      <c r="E82">
        <f>Table2[[#This Row],[Acurate Thrust]]/($J$8*$N$4)</f>
        <v>-7.4046195349834848E-5</v>
      </c>
      <c r="F82">
        <f>Table2[[#This Row],[Acurate Thrust]]/(Table2[[#This Row],[Mass Flow Rate (Slug/s)]]*$N$4)</f>
        <v>214.91735422618393</v>
      </c>
      <c r="G82">
        <f>Table2[[#This Row],[Acurate Thrust]]/Table2[[#This Row],[Mass Flow Rate (Slug/s)]]</f>
        <v>6914.7509548732414</v>
      </c>
    </row>
    <row r="83" spans="1:7" ht="15" thickBot="1" x14ac:dyDescent="0.35">
      <c r="A83" s="9">
        <v>0.1575</v>
      </c>
      <c r="B83" s="2">
        <v>12.9481</v>
      </c>
      <c r="C83" s="54">
        <f>Table2[[#This Row],[Thrust (lbf)]] +  1.2638 * Table2[[#This Row],[Time (s)]] - 13.656</f>
        <v>-0.50885150000000046</v>
      </c>
      <c r="D83">
        <f t="shared" si="0"/>
        <v>6.6934456250000024E-3</v>
      </c>
      <c r="E83">
        <f>Table2[[#This Row],[Acurate Thrust]]/($J$8*$N$4)</f>
        <v>-7.3589273615325536E-5</v>
      </c>
      <c r="F83">
        <f>Table2[[#This Row],[Acurate Thrust]]/(Table2[[#This Row],[Mass Flow Rate (Slug/s)]]*$N$4)</f>
        <v>214.9173542261839</v>
      </c>
      <c r="G83">
        <f>Table2[[#This Row],[Acurate Thrust]]/Table2[[#This Row],[Mass Flow Rate (Slug/s)]]</f>
        <v>6914.7509548732414</v>
      </c>
    </row>
    <row r="84" spans="1:7" ht="15" thickBot="1" x14ac:dyDescent="0.35">
      <c r="A84" s="9">
        <v>0.16</v>
      </c>
      <c r="B84" s="2">
        <v>19.317399999999999</v>
      </c>
      <c r="C84" s="54">
        <f>Table2[[#This Row],[Thrust (lbf)]] +  1.2638 * Table2[[#This Row],[Time (s)]] - 13.656</f>
        <v>5.8636079999999975</v>
      </c>
      <c r="D84">
        <f t="shared" si="0"/>
        <v>6.7013443750000012E-3</v>
      </c>
      <c r="E84">
        <f>Table2[[#This Row],[Acurate Thrust]]/($J$8*$N$4)</f>
        <v>8.479854210609798E-4</v>
      </c>
      <c r="F84">
        <f>Table2[[#This Row],[Acurate Thrust]]/(Table2[[#This Row],[Mass Flow Rate (Slug/s)]]*$N$4)</f>
        <v>214.9173542261839</v>
      </c>
      <c r="G84">
        <f>Table2[[#This Row],[Acurate Thrust]]/Table2[[#This Row],[Mass Flow Rate (Slug/s)]]</f>
        <v>6914.7509548732414</v>
      </c>
    </row>
    <row r="85" spans="1:7" ht="15" thickBot="1" x14ac:dyDescent="0.35">
      <c r="A85" s="9">
        <v>0.16250000000000001</v>
      </c>
      <c r="B85" s="2">
        <v>12.9481</v>
      </c>
      <c r="C85" s="54">
        <f>Table2[[#This Row],[Thrust (lbf)]] +  1.2638 * Table2[[#This Row],[Time (s)]] - 13.656</f>
        <v>-0.50253250000000094</v>
      </c>
      <c r="D85">
        <f t="shared" ref="D85:D148" si="1">((C85+C86)/2)*(A86-A85)</f>
        <v>-1.2523818750000027E-3</v>
      </c>
      <c r="E85">
        <f>Table2[[#This Row],[Acurate Thrust]]/($J$8*$N$4)</f>
        <v>-7.2675430146307155E-5</v>
      </c>
      <c r="F85">
        <f>Table2[[#This Row],[Acurate Thrust]]/(Table2[[#This Row],[Mass Flow Rate (Slug/s)]]*$N$4)</f>
        <v>214.9173542261839</v>
      </c>
      <c r="G85">
        <f>Table2[[#This Row],[Acurate Thrust]]/Table2[[#This Row],[Mass Flow Rate (Slug/s)]]</f>
        <v>6914.7509548732414</v>
      </c>
    </row>
    <row r="86" spans="1:7" ht="15" thickBot="1" x14ac:dyDescent="0.35">
      <c r="A86" s="9">
        <v>0.16500000000000001</v>
      </c>
      <c r="B86" s="2">
        <v>12.9481</v>
      </c>
      <c r="C86" s="54">
        <f>Table2[[#This Row],[Thrust (lbf)]] +  1.2638 * Table2[[#This Row],[Time (s)]] - 13.656</f>
        <v>-0.49937300000000029</v>
      </c>
      <c r="D86">
        <f t="shared" si="1"/>
        <v>6.7171418750000024E-3</v>
      </c>
      <c r="E86">
        <f>Table2[[#This Row],[Acurate Thrust]]/($J$8*$N$4)</f>
        <v>-7.2218508411797829E-5</v>
      </c>
      <c r="F86">
        <f>Table2[[#This Row],[Acurate Thrust]]/(Table2[[#This Row],[Mass Flow Rate (Slug/s)]]*$N$4)</f>
        <v>214.91735422618393</v>
      </c>
      <c r="G86">
        <f>Table2[[#This Row],[Acurate Thrust]]/Table2[[#This Row],[Mass Flow Rate (Slug/s)]]</f>
        <v>6914.7509548732423</v>
      </c>
    </row>
    <row r="87" spans="1:7" ht="15" thickBot="1" x14ac:dyDescent="0.35">
      <c r="A87" s="9">
        <v>0.16750000000000001</v>
      </c>
      <c r="B87" s="2">
        <v>19.317399999999999</v>
      </c>
      <c r="C87" s="54">
        <f>Table2[[#This Row],[Thrust (lbf)]] +  1.2638 * Table2[[#This Row],[Time (s)]] - 13.656</f>
        <v>5.8730864999999977</v>
      </c>
      <c r="D87">
        <f t="shared" si="1"/>
        <v>6.7250406250000021E-3</v>
      </c>
      <c r="E87">
        <f>Table2[[#This Row],[Acurate Thrust]]/($J$8*$N$4)</f>
        <v>8.4935618626450751E-4</v>
      </c>
      <c r="F87">
        <f>Table2[[#This Row],[Acurate Thrust]]/(Table2[[#This Row],[Mass Flow Rate (Slug/s)]]*$N$4)</f>
        <v>214.91735422618393</v>
      </c>
      <c r="G87">
        <f>Table2[[#This Row],[Acurate Thrust]]/Table2[[#This Row],[Mass Flow Rate (Slug/s)]]</f>
        <v>6914.7509548732414</v>
      </c>
    </row>
    <row r="88" spans="1:7" ht="15" thickBot="1" x14ac:dyDescent="0.35">
      <c r="A88" s="9">
        <v>0.17</v>
      </c>
      <c r="B88" s="2">
        <v>12.9481</v>
      </c>
      <c r="C88" s="54">
        <f>Table2[[#This Row],[Thrust (lbf)]] +  1.2638 * Table2[[#This Row],[Time (s)]] - 13.656</f>
        <v>-0.49305400000000077</v>
      </c>
      <c r="D88">
        <f t="shared" si="1"/>
        <v>-1.2286856249999886E-3</v>
      </c>
      <c r="E88">
        <f>Table2[[#This Row],[Acurate Thrust]]/($J$8*$N$4)</f>
        <v>-7.1304664942779448E-5</v>
      </c>
      <c r="F88">
        <f>Table2[[#This Row],[Acurate Thrust]]/(Table2[[#This Row],[Mass Flow Rate (Slug/s)]]*$N$4)</f>
        <v>214.91735422618393</v>
      </c>
      <c r="G88">
        <f>Table2[[#This Row],[Acurate Thrust]]/Table2[[#This Row],[Mass Flow Rate (Slug/s)]]</f>
        <v>6914.7509548732423</v>
      </c>
    </row>
    <row r="89" spans="1:7" ht="15" thickBot="1" x14ac:dyDescent="0.35">
      <c r="A89" s="9">
        <v>0.17249999999999999</v>
      </c>
      <c r="B89" s="2">
        <v>12.9481</v>
      </c>
      <c r="C89" s="54">
        <f>Table2[[#This Row],[Thrust (lbf)]] +  1.2638 * Table2[[#This Row],[Time (s)]] - 13.656</f>
        <v>-0.48989450000000012</v>
      </c>
      <c r="D89">
        <f t="shared" si="1"/>
        <v>-1.2207868750000028E-3</v>
      </c>
      <c r="E89">
        <f>Table2[[#This Row],[Acurate Thrust]]/($J$8*$N$4)</f>
        <v>-7.0847743208270135E-5</v>
      </c>
      <c r="F89">
        <f>Table2[[#This Row],[Acurate Thrust]]/(Table2[[#This Row],[Mass Flow Rate (Slug/s)]]*$N$4)</f>
        <v>214.91735422618393</v>
      </c>
      <c r="G89">
        <f>Table2[[#This Row],[Acurate Thrust]]/Table2[[#This Row],[Mass Flow Rate (Slug/s)]]</f>
        <v>6914.7509548732414</v>
      </c>
    </row>
    <row r="90" spans="1:7" ht="15" thickBot="1" x14ac:dyDescent="0.35">
      <c r="A90" s="9">
        <v>0.17499999999999999</v>
      </c>
      <c r="B90" s="2">
        <v>12.9481</v>
      </c>
      <c r="C90" s="54">
        <f>Table2[[#This Row],[Thrust (lbf)]] +  1.2638 * Table2[[#This Row],[Time (s)]] - 13.656</f>
        <v>-0.48673500000000125</v>
      </c>
      <c r="D90">
        <f t="shared" si="1"/>
        <v>-1.2128881250000035E-3</v>
      </c>
      <c r="E90">
        <f>Table2[[#This Row],[Acurate Thrust]]/($J$8*$N$4)</f>
        <v>-7.039082147376108E-5</v>
      </c>
      <c r="F90">
        <f>Table2[[#This Row],[Acurate Thrust]]/(Table2[[#This Row],[Mass Flow Rate (Slug/s)]]*$N$4)</f>
        <v>214.9173542261839</v>
      </c>
      <c r="G90">
        <f>Table2[[#This Row],[Acurate Thrust]]/Table2[[#This Row],[Mass Flow Rate (Slug/s)]]</f>
        <v>6914.7509548732405</v>
      </c>
    </row>
    <row r="91" spans="1:7" ht="15" thickBot="1" x14ac:dyDescent="0.35">
      <c r="A91" s="9">
        <v>0.17749999999999999</v>
      </c>
      <c r="B91" s="2">
        <v>12.9481</v>
      </c>
      <c r="C91" s="54">
        <f>Table2[[#This Row],[Thrust (lbf)]] +  1.2638 * Table2[[#This Row],[Time (s)]] - 13.656</f>
        <v>-0.4835755000000006</v>
      </c>
      <c r="D91">
        <f t="shared" si="1"/>
        <v>6.7566356250000044E-3</v>
      </c>
      <c r="E91">
        <f>Table2[[#This Row],[Acurate Thrust]]/($J$8*$N$4)</f>
        <v>-6.9933899739251754E-5</v>
      </c>
      <c r="F91">
        <f>Table2[[#This Row],[Acurate Thrust]]/(Table2[[#This Row],[Mass Flow Rate (Slug/s)]]*$N$4)</f>
        <v>214.91735422618393</v>
      </c>
      <c r="G91">
        <f>Table2[[#This Row],[Acurate Thrust]]/Table2[[#This Row],[Mass Flow Rate (Slug/s)]]</f>
        <v>6914.7509548732414</v>
      </c>
    </row>
    <row r="92" spans="1:7" ht="15" thickBot="1" x14ac:dyDescent="0.35">
      <c r="A92" s="9">
        <v>0.18</v>
      </c>
      <c r="B92" s="2">
        <v>19.317399999999999</v>
      </c>
      <c r="C92" s="54">
        <f>Table2[[#This Row],[Thrust (lbf)]] +  1.2638 * Table2[[#This Row],[Time (s)]] - 13.656</f>
        <v>5.8888839999999991</v>
      </c>
      <c r="D92">
        <f t="shared" si="1"/>
        <v>6.7645343750000033E-3</v>
      </c>
      <c r="E92">
        <f>Table2[[#This Row],[Acurate Thrust]]/($J$8*$N$4)</f>
        <v>8.5164079493705376E-4</v>
      </c>
      <c r="F92">
        <f>Table2[[#This Row],[Acurate Thrust]]/(Table2[[#This Row],[Mass Flow Rate (Slug/s)]]*$N$4)</f>
        <v>214.91735422618393</v>
      </c>
      <c r="G92">
        <f>Table2[[#This Row],[Acurate Thrust]]/Table2[[#This Row],[Mass Flow Rate (Slug/s)]]</f>
        <v>6914.7509548732414</v>
      </c>
    </row>
    <row r="93" spans="1:7" ht="15" thickBot="1" x14ac:dyDescent="0.35">
      <c r="A93" s="9">
        <v>0.1825</v>
      </c>
      <c r="B93" s="2">
        <v>12.9481</v>
      </c>
      <c r="C93" s="54">
        <f>Table2[[#This Row],[Thrust (lbf)]] +  1.2638 * Table2[[#This Row],[Time (s)]] - 13.656</f>
        <v>-0.47725650000000108</v>
      </c>
      <c r="D93">
        <f t="shared" si="1"/>
        <v>-1.189191875000003E-3</v>
      </c>
      <c r="E93">
        <f>Table2[[#This Row],[Acurate Thrust]]/($J$8*$N$4)</f>
        <v>-6.9020056270233373E-5</v>
      </c>
      <c r="F93">
        <f>Table2[[#This Row],[Acurate Thrust]]/(Table2[[#This Row],[Mass Flow Rate (Slug/s)]]*$N$4)</f>
        <v>214.91735422618393</v>
      </c>
      <c r="G93">
        <f>Table2[[#This Row],[Acurate Thrust]]/Table2[[#This Row],[Mass Flow Rate (Slug/s)]]</f>
        <v>6914.7509548732414</v>
      </c>
    </row>
    <row r="94" spans="1:7" ht="15" thickBot="1" x14ac:dyDescent="0.35">
      <c r="A94" s="9">
        <v>0.185</v>
      </c>
      <c r="B94" s="2">
        <v>12.9481</v>
      </c>
      <c r="C94" s="54">
        <f>Table2[[#This Row],[Thrust (lbf)]] +  1.2638 * Table2[[#This Row],[Time (s)]] - 13.656</f>
        <v>-0.47409700000000043</v>
      </c>
      <c r="D94">
        <f t="shared" si="1"/>
        <v>-1.1812931250000014E-3</v>
      </c>
      <c r="E94">
        <f>Table2[[#This Row],[Acurate Thrust]]/($J$8*$N$4)</f>
        <v>-6.856313453572406E-5</v>
      </c>
      <c r="F94">
        <f>Table2[[#This Row],[Acurate Thrust]]/(Table2[[#This Row],[Mass Flow Rate (Slug/s)]]*$N$4)</f>
        <v>214.9173542261839</v>
      </c>
      <c r="G94">
        <f>Table2[[#This Row],[Acurate Thrust]]/Table2[[#This Row],[Mass Flow Rate (Slug/s)]]</f>
        <v>6914.7509548732414</v>
      </c>
    </row>
    <row r="95" spans="1:7" ht="15" thickBot="1" x14ac:dyDescent="0.35">
      <c r="A95" s="9">
        <v>0.1875</v>
      </c>
      <c r="B95" s="2">
        <v>12.9481</v>
      </c>
      <c r="C95" s="54">
        <f>Table2[[#This Row],[Thrust (lbf)]] +  1.2638 * Table2[[#This Row],[Time (s)]] - 13.656</f>
        <v>-0.47093749999999979</v>
      </c>
      <c r="D95">
        <f t="shared" si="1"/>
        <v>-1.1733943750000019E-3</v>
      </c>
      <c r="E95">
        <f>Table2[[#This Row],[Acurate Thrust]]/($J$8*$N$4)</f>
        <v>-6.8106212801214734E-5</v>
      </c>
      <c r="F95">
        <f>Table2[[#This Row],[Acurate Thrust]]/(Table2[[#This Row],[Mass Flow Rate (Slug/s)]]*$N$4)</f>
        <v>214.91735422618393</v>
      </c>
      <c r="G95">
        <f>Table2[[#This Row],[Acurate Thrust]]/Table2[[#This Row],[Mass Flow Rate (Slug/s)]]</f>
        <v>6914.7509548732414</v>
      </c>
    </row>
    <row r="96" spans="1:7" ht="15" thickBot="1" x14ac:dyDescent="0.35">
      <c r="A96" s="9">
        <v>0.19</v>
      </c>
      <c r="B96" s="2">
        <v>12.9481</v>
      </c>
      <c r="C96" s="54">
        <f>Table2[[#This Row],[Thrust (lbf)]] +  1.2638 * Table2[[#This Row],[Time (s)]] - 13.656</f>
        <v>-0.46777800000000092</v>
      </c>
      <c r="D96">
        <f t="shared" si="1"/>
        <v>-1.1654956250000026E-3</v>
      </c>
      <c r="E96">
        <f>Table2[[#This Row],[Acurate Thrust]]/($J$8*$N$4)</f>
        <v>-6.7649291066705679E-5</v>
      </c>
      <c r="F96">
        <f>Table2[[#This Row],[Acurate Thrust]]/(Table2[[#This Row],[Mass Flow Rate (Slug/s)]]*$N$4)</f>
        <v>214.9173542261839</v>
      </c>
      <c r="G96">
        <f>Table2[[#This Row],[Acurate Thrust]]/Table2[[#This Row],[Mass Flow Rate (Slug/s)]]</f>
        <v>6914.7509548732414</v>
      </c>
    </row>
    <row r="97" spans="1:7" ht="15" thickBot="1" x14ac:dyDescent="0.35">
      <c r="A97" s="9">
        <v>0.1925</v>
      </c>
      <c r="B97" s="2">
        <v>12.9481</v>
      </c>
      <c r="C97" s="54">
        <f>Table2[[#This Row],[Thrust (lbf)]] +  1.2638 * Table2[[#This Row],[Time (s)]] - 13.656</f>
        <v>-0.46461850000000027</v>
      </c>
      <c r="D97">
        <f t="shared" si="1"/>
        <v>-9.1192218750000085E-3</v>
      </c>
      <c r="E97">
        <f>Table2[[#This Row],[Acurate Thrust]]/($J$8*$N$4)</f>
        <v>-6.7192369332196353E-5</v>
      </c>
      <c r="F97">
        <f>Table2[[#This Row],[Acurate Thrust]]/(Table2[[#This Row],[Mass Flow Rate (Slug/s)]]*$N$4)</f>
        <v>214.91735422618393</v>
      </c>
      <c r="G97">
        <f>Table2[[#This Row],[Acurate Thrust]]/Table2[[#This Row],[Mass Flow Rate (Slug/s)]]</f>
        <v>6914.7509548732423</v>
      </c>
    </row>
    <row r="98" spans="1:7" ht="15" thickBot="1" x14ac:dyDescent="0.35">
      <c r="A98" s="9">
        <v>0.19500000000000001</v>
      </c>
      <c r="B98" s="2">
        <v>6.5788000000000002</v>
      </c>
      <c r="C98" s="54">
        <f>Table2[[#This Row],[Thrust (lbf)]] +  1.2638 * Table2[[#This Row],[Time (s)]] - 13.656</f>
        <v>-6.8307590000000005</v>
      </c>
      <c r="D98">
        <f t="shared" si="1"/>
        <v>-1.1496981250000036E-3</v>
      </c>
      <c r="E98">
        <f>Table2[[#This Row],[Acurate Thrust]]/($J$8*$N$4)</f>
        <v>-9.878532205394835E-4</v>
      </c>
      <c r="F98">
        <f>Table2[[#This Row],[Acurate Thrust]]/(Table2[[#This Row],[Mass Flow Rate (Slug/s)]]*$N$4)</f>
        <v>214.91735422618393</v>
      </c>
      <c r="G98">
        <f>Table2[[#This Row],[Acurate Thrust]]/Table2[[#This Row],[Mass Flow Rate (Slug/s)]]</f>
        <v>6914.7509548732414</v>
      </c>
    </row>
    <row r="99" spans="1:7" ht="15" thickBot="1" x14ac:dyDescent="0.35">
      <c r="A99" s="9">
        <v>0.19750000000000001</v>
      </c>
      <c r="B99" s="2">
        <v>19.317399999999999</v>
      </c>
      <c r="C99" s="54">
        <f>Table2[[#This Row],[Thrust (lbf)]] +  1.2638 * Table2[[#This Row],[Time (s)]] - 13.656</f>
        <v>5.9110004999999983</v>
      </c>
      <c r="D99">
        <f t="shared" si="1"/>
        <v>6.8198256250000039E-3</v>
      </c>
      <c r="E99">
        <f>Table2[[#This Row],[Acurate Thrust]]/($J$8*$N$4)</f>
        <v>8.5483924707861823E-4</v>
      </c>
      <c r="F99">
        <f>Table2[[#This Row],[Acurate Thrust]]/(Table2[[#This Row],[Mass Flow Rate (Slug/s)]]*$N$4)</f>
        <v>214.91735422618393</v>
      </c>
      <c r="G99">
        <f>Table2[[#This Row],[Acurate Thrust]]/Table2[[#This Row],[Mass Flow Rate (Slug/s)]]</f>
        <v>6914.7509548732414</v>
      </c>
    </row>
    <row r="100" spans="1:7" ht="15" thickBot="1" x14ac:dyDescent="0.35">
      <c r="A100" s="9">
        <v>0.2</v>
      </c>
      <c r="B100" s="2">
        <v>12.9481</v>
      </c>
      <c r="C100" s="54">
        <f>Table2[[#This Row],[Thrust (lbf)]] +  1.2638 * Table2[[#This Row],[Time (s)]] - 13.656</f>
        <v>-0.4551400000000001</v>
      </c>
      <c r="D100">
        <f t="shared" si="1"/>
        <v>-1.1339006250000027E-3</v>
      </c>
      <c r="E100">
        <f>Table2[[#This Row],[Acurate Thrust]]/($J$8*$N$4)</f>
        <v>-6.582160412866866E-5</v>
      </c>
      <c r="F100">
        <f>Table2[[#This Row],[Acurate Thrust]]/(Table2[[#This Row],[Mass Flow Rate (Slug/s)]]*$N$4)</f>
        <v>214.91735422618393</v>
      </c>
      <c r="G100">
        <f>Table2[[#This Row],[Acurate Thrust]]/Table2[[#This Row],[Mass Flow Rate (Slug/s)]]</f>
        <v>6914.7509548732414</v>
      </c>
    </row>
    <row r="101" spans="1:7" ht="15" thickBot="1" x14ac:dyDescent="0.35">
      <c r="A101" s="9">
        <v>0.20250000000000001</v>
      </c>
      <c r="B101" s="2">
        <v>12.9481</v>
      </c>
      <c r="C101" s="54">
        <f>Table2[[#This Row],[Thrust (lbf)]] +  1.2638 * Table2[[#This Row],[Time (s)]] - 13.656</f>
        <v>-0.45198050000000123</v>
      </c>
      <c r="D101">
        <f t="shared" si="1"/>
        <v>-1.1260018749999908E-3</v>
      </c>
      <c r="E101">
        <f>Table2[[#This Row],[Acurate Thrust]]/($J$8*$N$4)</f>
        <v>-6.5364682394159591E-5</v>
      </c>
      <c r="F101">
        <f>Table2[[#This Row],[Acurate Thrust]]/(Table2[[#This Row],[Mass Flow Rate (Slug/s)]]*$N$4)</f>
        <v>214.91735422618393</v>
      </c>
      <c r="G101">
        <f>Table2[[#This Row],[Acurate Thrust]]/Table2[[#This Row],[Mass Flow Rate (Slug/s)]]</f>
        <v>6914.7509548732423</v>
      </c>
    </row>
    <row r="102" spans="1:7" ht="15" thickBot="1" x14ac:dyDescent="0.35">
      <c r="A102" s="9">
        <v>0.20499999999999999</v>
      </c>
      <c r="B102" s="2">
        <v>12.9481</v>
      </c>
      <c r="C102" s="54">
        <f>Table2[[#This Row],[Thrust (lbf)]] +  1.2638 * Table2[[#This Row],[Time (s)]] - 13.656</f>
        <v>-0.44882100000000058</v>
      </c>
      <c r="D102">
        <f t="shared" si="1"/>
        <v>-1.1181031250000017E-3</v>
      </c>
      <c r="E102">
        <f>Table2[[#This Row],[Acurate Thrust]]/($J$8*$N$4)</f>
        <v>-6.4907760659650278E-5</v>
      </c>
      <c r="F102">
        <f>Table2[[#This Row],[Acurate Thrust]]/(Table2[[#This Row],[Mass Flow Rate (Slug/s)]]*$N$4)</f>
        <v>214.91735422618393</v>
      </c>
      <c r="G102">
        <f>Table2[[#This Row],[Acurate Thrust]]/Table2[[#This Row],[Mass Flow Rate (Slug/s)]]</f>
        <v>6914.7509548732414</v>
      </c>
    </row>
    <row r="103" spans="1:7" ht="15" thickBot="1" x14ac:dyDescent="0.35">
      <c r="A103" s="9">
        <v>0.20749999999999999</v>
      </c>
      <c r="B103" s="2">
        <v>12.9481</v>
      </c>
      <c r="C103" s="54">
        <f>Table2[[#This Row],[Thrust (lbf)]] +  1.2638 * Table2[[#This Row],[Time (s)]] - 13.656</f>
        <v>-0.44566149999999993</v>
      </c>
      <c r="D103">
        <f t="shared" si="1"/>
        <v>-1.1102043750000022E-3</v>
      </c>
      <c r="E103">
        <f>Table2[[#This Row],[Acurate Thrust]]/($J$8*$N$4)</f>
        <v>-6.4450838925140966E-5</v>
      </c>
      <c r="F103">
        <f>Table2[[#This Row],[Acurate Thrust]]/(Table2[[#This Row],[Mass Flow Rate (Slug/s)]]*$N$4)</f>
        <v>214.9173542261839</v>
      </c>
      <c r="G103">
        <f>Table2[[#This Row],[Acurate Thrust]]/Table2[[#This Row],[Mass Flow Rate (Slug/s)]]</f>
        <v>6914.7509548732405</v>
      </c>
    </row>
    <row r="104" spans="1:7" ht="15" thickBot="1" x14ac:dyDescent="0.35">
      <c r="A104" s="9">
        <v>0.21</v>
      </c>
      <c r="B104" s="2">
        <v>12.9481</v>
      </c>
      <c r="C104" s="54">
        <f>Table2[[#This Row],[Thrust (lbf)]] +  1.2638 * Table2[[#This Row],[Time (s)]] - 13.656</f>
        <v>-0.44250200000000106</v>
      </c>
      <c r="D104">
        <f t="shared" si="1"/>
        <v>6.8593193750000033E-3</v>
      </c>
      <c r="E104">
        <f>Table2[[#This Row],[Acurate Thrust]]/($J$8*$N$4)</f>
        <v>-6.3993917190631897E-5</v>
      </c>
      <c r="F104">
        <f>Table2[[#This Row],[Acurate Thrust]]/(Table2[[#This Row],[Mass Flow Rate (Slug/s)]]*$N$4)</f>
        <v>214.91735422618393</v>
      </c>
      <c r="G104">
        <f>Table2[[#This Row],[Acurate Thrust]]/Table2[[#This Row],[Mass Flow Rate (Slug/s)]]</f>
        <v>6914.7509548732414</v>
      </c>
    </row>
    <row r="105" spans="1:7" ht="15" thickBot="1" x14ac:dyDescent="0.35">
      <c r="A105" s="9">
        <v>0.21249999999999999</v>
      </c>
      <c r="B105" s="2">
        <v>19.317399999999999</v>
      </c>
      <c r="C105" s="54">
        <f>Table2[[#This Row],[Thrust (lbf)]] +  1.2638 * Table2[[#This Row],[Time (s)]] - 13.656</f>
        <v>5.9299574999999987</v>
      </c>
      <c r="D105">
        <f t="shared" si="1"/>
        <v>-1.0944068750000035E-3</v>
      </c>
      <c r="E105">
        <f>Table2[[#This Row],[Acurate Thrust]]/($J$8*$N$4)</f>
        <v>8.5758077748567365E-4</v>
      </c>
      <c r="F105">
        <f>Table2[[#This Row],[Acurate Thrust]]/(Table2[[#This Row],[Mass Flow Rate (Slug/s)]]*$N$4)</f>
        <v>214.91735422618393</v>
      </c>
      <c r="G105">
        <f>Table2[[#This Row],[Acurate Thrust]]/Table2[[#This Row],[Mass Flow Rate (Slug/s)]]</f>
        <v>6914.7509548732414</v>
      </c>
    </row>
    <row r="106" spans="1:7" ht="15" thickBot="1" x14ac:dyDescent="0.35">
      <c r="A106" s="9">
        <v>0.215</v>
      </c>
      <c r="B106" s="2">
        <v>6.5788000000000002</v>
      </c>
      <c r="C106" s="54">
        <f>Table2[[#This Row],[Thrust (lbf)]] +  1.2638 * Table2[[#This Row],[Time (s)]] - 13.656</f>
        <v>-6.8054830000000006</v>
      </c>
      <c r="D106">
        <f t="shared" si="1"/>
        <v>-9.0481331250000102E-3</v>
      </c>
      <c r="E106">
        <f>Table2[[#This Row],[Acurate Thrust]]/($J$8*$N$4)</f>
        <v>-9.8419784666340976E-4</v>
      </c>
      <c r="F106">
        <f>Table2[[#This Row],[Acurate Thrust]]/(Table2[[#This Row],[Mass Flow Rate (Slug/s)]]*$N$4)</f>
        <v>214.91735422618393</v>
      </c>
      <c r="G106">
        <f>Table2[[#This Row],[Acurate Thrust]]/Table2[[#This Row],[Mass Flow Rate (Slug/s)]]</f>
        <v>6914.7509548732414</v>
      </c>
    </row>
    <row r="107" spans="1:7" ht="15" thickBot="1" x14ac:dyDescent="0.35">
      <c r="A107" s="9">
        <v>0.2175</v>
      </c>
      <c r="B107" s="2">
        <v>12.9481</v>
      </c>
      <c r="C107" s="54">
        <f>Table2[[#This Row],[Thrust (lbf)]] +  1.2638 * Table2[[#This Row],[Time (s)]] - 13.656</f>
        <v>-0.43302350000000089</v>
      </c>
      <c r="D107">
        <f t="shared" si="1"/>
        <v>-1.0786093750000023E-3</v>
      </c>
      <c r="E107">
        <f>Table2[[#This Row],[Acurate Thrust]]/($J$8*$N$4)</f>
        <v>-6.2623151987104204E-5</v>
      </c>
      <c r="F107">
        <f>Table2[[#This Row],[Acurate Thrust]]/(Table2[[#This Row],[Mass Flow Rate (Slug/s)]]*$N$4)</f>
        <v>214.9173542261839</v>
      </c>
      <c r="G107">
        <f>Table2[[#This Row],[Acurate Thrust]]/Table2[[#This Row],[Mass Flow Rate (Slug/s)]]</f>
        <v>6914.7509548732414</v>
      </c>
    </row>
    <row r="108" spans="1:7" ht="15" thickBot="1" x14ac:dyDescent="0.35">
      <c r="A108" s="9">
        <v>0.22</v>
      </c>
      <c r="B108" s="2">
        <v>12.9481</v>
      </c>
      <c r="C108" s="54">
        <f>Table2[[#This Row],[Thrust (lbf)]] +  1.2638 * Table2[[#This Row],[Time (s)]] - 13.656</f>
        <v>-0.42986400000000025</v>
      </c>
      <c r="D108">
        <f t="shared" si="1"/>
        <v>-1.0707106250000009E-3</v>
      </c>
      <c r="E108">
        <f>Table2[[#This Row],[Acurate Thrust]]/($J$8*$N$4)</f>
        <v>-6.2166230252594878E-5</v>
      </c>
      <c r="F108">
        <f>Table2[[#This Row],[Acurate Thrust]]/(Table2[[#This Row],[Mass Flow Rate (Slug/s)]]*$N$4)</f>
        <v>214.91735422618393</v>
      </c>
      <c r="G108">
        <f>Table2[[#This Row],[Acurate Thrust]]/Table2[[#This Row],[Mass Flow Rate (Slug/s)]]</f>
        <v>6914.7509548732414</v>
      </c>
    </row>
    <row r="109" spans="1:7" ht="15" thickBot="1" x14ac:dyDescent="0.35">
      <c r="A109" s="9">
        <v>0.2225</v>
      </c>
      <c r="B109" s="2">
        <v>12.9481</v>
      </c>
      <c r="C109" s="54">
        <f>Table2[[#This Row],[Thrust (lbf)]] +  1.2638 * Table2[[#This Row],[Time (s)]] - 13.656</f>
        <v>-0.4267044999999996</v>
      </c>
      <c r="D109">
        <f t="shared" si="1"/>
        <v>-1.0628118750000014E-3</v>
      </c>
      <c r="E109">
        <f>Table2[[#This Row],[Acurate Thrust]]/($J$8*$N$4)</f>
        <v>-6.1709308518085565E-5</v>
      </c>
      <c r="F109">
        <f>Table2[[#This Row],[Acurate Thrust]]/(Table2[[#This Row],[Mass Flow Rate (Slug/s)]]*$N$4)</f>
        <v>214.9173542261839</v>
      </c>
      <c r="G109">
        <f>Table2[[#This Row],[Acurate Thrust]]/Table2[[#This Row],[Mass Flow Rate (Slug/s)]]</f>
        <v>6914.7509548732414</v>
      </c>
    </row>
    <row r="110" spans="1:7" ht="15" thickBot="1" x14ac:dyDescent="0.35">
      <c r="A110" s="9">
        <v>0.22500000000000001</v>
      </c>
      <c r="B110" s="2">
        <v>12.9481</v>
      </c>
      <c r="C110" s="54">
        <f>Table2[[#This Row],[Thrust (lbf)]] +  1.2638 * Table2[[#This Row],[Time (s)]] - 13.656</f>
        <v>-0.42354500000000073</v>
      </c>
      <c r="D110">
        <f t="shared" si="1"/>
        <v>-1.0549131250000019E-3</v>
      </c>
      <c r="E110">
        <f>Table2[[#This Row],[Acurate Thrust]]/($J$8*$N$4)</f>
        <v>-6.1252386783576496E-5</v>
      </c>
      <c r="F110">
        <f>Table2[[#This Row],[Acurate Thrust]]/(Table2[[#This Row],[Mass Flow Rate (Slug/s)]]*$N$4)</f>
        <v>214.91735422618393</v>
      </c>
      <c r="G110">
        <f>Table2[[#This Row],[Acurate Thrust]]/Table2[[#This Row],[Mass Flow Rate (Slug/s)]]</f>
        <v>6914.7509548732423</v>
      </c>
    </row>
    <row r="111" spans="1:7" ht="15" thickBot="1" x14ac:dyDescent="0.35">
      <c r="A111" s="9">
        <v>0.22750000000000001</v>
      </c>
      <c r="B111" s="2">
        <v>12.9481</v>
      </c>
      <c r="C111" s="54">
        <f>Table2[[#This Row],[Thrust (lbf)]] +  1.2638 * Table2[[#This Row],[Time (s)]] - 13.656</f>
        <v>-0.42038550000000008</v>
      </c>
      <c r="D111">
        <f t="shared" si="1"/>
        <v>-1.0470143750000026E-3</v>
      </c>
      <c r="E111">
        <f>Table2[[#This Row],[Acurate Thrust]]/($J$8*$N$4)</f>
        <v>-6.0795465049067184E-5</v>
      </c>
      <c r="F111">
        <f>Table2[[#This Row],[Acurate Thrust]]/(Table2[[#This Row],[Mass Flow Rate (Slug/s)]]*$N$4)</f>
        <v>214.9173542261839</v>
      </c>
      <c r="G111">
        <f>Table2[[#This Row],[Acurate Thrust]]/Table2[[#This Row],[Mass Flow Rate (Slug/s)]]</f>
        <v>6914.7509548732414</v>
      </c>
    </row>
    <row r="112" spans="1:7" ht="15" thickBot="1" x14ac:dyDescent="0.35">
      <c r="A112" s="9">
        <v>0.23</v>
      </c>
      <c r="B112" s="2">
        <v>12.9481</v>
      </c>
      <c r="C112" s="54">
        <f>Table2[[#This Row],[Thrust (lbf)]] +  1.2638 * Table2[[#This Row],[Time (s)]] - 13.656</f>
        <v>-0.41722600000000121</v>
      </c>
      <c r="D112">
        <f t="shared" si="1"/>
        <v>-1.0391156250000031E-3</v>
      </c>
      <c r="E112">
        <f>Table2[[#This Row],[Acurate Thrust]]/($J$8*$N$4)</f>
        <v>-6.0338543314558122E-5</v>
      </c>
      <c r="F112">
        <f>Table2[[#This Row],[Acurate Thrust]]/(Table2[[#This Row],[Mass Flow Rate (Slug/s)]]*$N$4)</f>
        <v>214.9173542261839</v>
      </c>
      <c r="G112">
        <f>Table2[[#This Row],[Acurate Thrust]]/Table2[[#This Row],[Mass Flow Rate (Slug/s)]]</f>
        <v>6914.7509548732414</v>
      </c>
    </row>
    <row r="113" spans="1:7" ht="15" thickBot="1" x14ac:dyDescent="0.35">
      <c r="A113" s="9">
        <v>0.23250000000000001</v>
      </c>
      <c r="B113" s="2">
        <v>12.9481</v>
      </c>
      <c r="C113" s="54">
        <f>Table2[[#This Row],[Thrust (lbf)]] +  1.2638 * Table2[[#This Row],[Time (s)]] - 13.656</f>
        <v>-0.41406650000000056</v>
      </c>
      <c r="D113">
        <f t="shared" si="1"/>
        <v>-1.0312168749999902E-3</v>
      </c>
      <c r="E113">
        <f>Table2[[#This Row],[Acurate Thrust]]/($J$8*$N$4)</f>
        <v>-5.9881621580048803E-5</v>
      </c>
      <c r="F113">
        <f>Table2[[#This Row],[Acurate Thrust]]/(Table2[[#This Row],[Mass Flow Rate (Slug/s)]]*$N$4)</f>
        <v>214.91735422618393</v>
      </c>
      <c r="G113">
        <f>Table2[[#This Row],[Acurate Thrust]]/Table2[[#This Row],[Mass Flow Rate (Slug/s)]]</f>
        <v>6914.7509548732414</v>
      </c>
    </row>
    <row r="114" spans="1:7" ht="15" thickBot="1" x14ac:dyDescent="0.35">
      <c r="A114" s="9">
        <v>0.23499999999999999</v>
      </c>
      <c r="B114" s="2">
        <v>12.9481</v>
      </c>
      <c r="C114" s="54">
        <f>Table2[[#This Row],[Thrust (lbf)]] +  1.2638 * Table2[[#This Row],[Time (s)]] - 13.656</f>
        <v>-0.41090699999999991</v>
      </c>
      <c r="D114">
        <f t="shared" si="1"/>
        <v>-1.0233181250000022E-3</v>
      </c>
      <c r="E114">
        <f>Table2[[#This Row],[Acurate Thrust]]/($J$8*$N$4)</f>
        <v>-5.9424699845539484E-5</v>
      </c>
      <c r="F114">
        <f>Table2[[#This Row],[Acurate Thrust]]/(Table2[[#This Row],[Mass Flow Rate (Slug/s)]]*$N$4)</f>
        <v>214.91735422618393</v>
      </c>
      <c r="G114">
        <f>Table2[[#This Row],[Acurate Thrust]]/Table2[[#This Row],[Mass Flow Rate (Slug/s)]]</f>
        <v>6914.7509548732414</v>
      </c>
    </row>
    <row r="115" spans="1:7" ht="15" thickBot="1" x14ac:dyDescent="0.35">
      <c r="A115" s="9">
        <v>0.23749999999999999</v>
      </c>
      <c r="B115" s="2">
        <v>12.9481</v>
      </c>
      <c r="C115" s="54">
        <f>Table2[[#This Row],[Thrust (lbf)]] +  1.2638 * Table2[[#This Row],[Time (s)]] - 13.656</f>
        <v>-0.40774750000000104</v>
      </c>
      <c r="D115">
        <f t="shared" si="1"/>
        <v>-1.0154193750000027E-3</v>
      </c>
      <c r="E115">
        <f>Table2[[#This Row],[Acurate Thrust]]/($J$8*$N$4)</f>
        <v>-5.8967778111030422E-5</v>
      </c>
      <c r="F115">
        <f>Table2[[#This Row],[Acurate Thrust]]/(Table2[[#This Row],[Mass Flow Rate (Slug/s)]]*$N$4)</f>
        <v>214.91735422618393</v>
      </c>
      <c r="G115">
        <f>Table2[[#This Row],[Acurate Thrust]]/Table2[[#This Row],[Mass Flow Rate (Slug/s)]]</f>
        <v>6914.7509548732414</v>
      </c>
    </row>
    <row r="116" spans="1:7" ht="15" thickBot="1" x14ac:dyDescent="0.35">
      <c r="A116" s="9">
        <v>0.24</v>
      </c>
      <c r="B116" s="2">
        <v>12.9481</v>
      </c>
      <c r="C116" s="54">
        <f>Table2[[#This Row],[Thrust (lbf)]] +  1.2638 * Table2[[#This Row],[Time (s)]] - 13.656</f>
        <v>-0.40458800000000039</v>
      </c>
      <c r="D116">
        <f t="shared" si="1"/>
        <v>-1.007520625000001E-3</v>
      </c>
      <c r="E116">
        <f>Table2[[#This Row],[Acurate Thrust]]/($J$8*$N$4)</f>
        <v>-5.8510856376521102E-5</v>
      </c>
      <c r="F116">
        <f>Table2[[#This Row],[Acurate Thrust]]/(Table2[[#This Row],[Mass Flow Rate (Slug/s)]]*$N$4)</f>
        <v>214.91735422618393</v>
      </c>
      <c r="G116">
        <f>Table2[[#This Row],[Acurate Thrust]]/Table2[[#This Row],[Mass Flow Rate (Slug/s)]]</f>
        <v>6914.7509548732414</v>
      </c>
    </row>
    <row r="117" spans="1:7" ht="15" thickBot="1" x14ac:dyDescent="0.35">
      <c r="A117" s="9">
        <v>0.24249999999999999</v>
      </c>
      <c r="B117" s="2">
        <v>12.9481</v>
      </c>
      <c r="C117" s="54">
        <f>Table2[[#This Row],[Thrust (lbf)]] +  1.2638 * Table2[[#This Row],[Time (s)]] - 13.656</f>
        <v>-0.40142849999999974</v>
      </c>
      <c r="D117">
        <f t="shared" si="1"/>
        <v>-9.9962187500000172E-4</v>
      </c>
      <c r="E117">
        <f>Table2[[#This Row],[Acurate Thrust]]/($J$8*$N$4)</f>
        <v>-5.8053934642011783E-5</v>
      </c>
      <c r="F117">
        <f>Table2[[#This Row],[Acurate Thrust]]/(Table2[[#This Row],[Mass Flow Rate (Slug/s)]]*$N$4)</f>
        <v>214.91735422618393</v>
      </c>
      <c r="G117">
        <f>Table2[[#This Row],[Acurate Thrust]]/Table2[[#This Row],[Mass Flow Rate (Slug/s)]]</f>
        <v>6914.7509548732414</v>
      </c>
    </row>
    <row r="118" spans="1:7" ht="15" thickBot="1" x14ac:dyDescent="0.35">
      <c r="A118" s="9">
        <v>0.245</v>
      </c>
      <c r="B118" s="2">
        <v>12.9481</v>
      </c>
      <c r="C118" s="54">
        <f>Table2[[#This Row],[Thrust (lbf)]] +  1.2638 * Table2[[#This Row],[Time (s)]] - 13.656</f>
        <v>-0.39826900000000087</v>
      </c>
      <c r="D118">
        <f t="shared" si="1"/>
        <v>6.9699018750000018E-3</v>
      </c>
      <c r="E118">
        <f>Table2[[#This Row],[Acurate Thrust]]/($J$8*$N$4)</f>
        <v>-5.7597012907502721E-5</v>
      </c>
      <c r="F118">
        <f>Table2[[#This Row],[Acurate Thrust]]/(Table2[[#This Row],[Mass Flow Rate (Slug/s)]]*$N$4)</f>
        <v>214.91735422618393</v>
      </c>
      <c r="G118">
        <f>Table2[[#This Row],[Acurate Thrust]]/Table2[[#This Row],[Mass Flow Rate (Slug/s)]]</f>
        <v>6914.7509548732414</v>
      </c>
    </row>
    <row r="119" spans="1:7" ht="15" thickBot="1" x14ac:dyDescent="0.35">
      <c r="A119" s="9">
        <v>0.2475</v>
      </c>
      <c r="B119" s="2">
        <v>19.317399999999999</v>
      </c>
      <c r="C119" s="54">
        <f>Table2[[#This Row],[Thrust (lbf)]] +  1.2638 * Table2[[#This Row],[Time (s)]] - 13.656</f>
        <v>5.9741904999999971</v>
      </c>
      <c r="D119">
        <f t="shared" si="1"/>
        <v>6.9778006250000033E-3</v>
      </c>
      <c r="E119">
        <f>Table2[[#This Row],[Acurate Thrust]]/($J$8*$N$4)</f>
        <v>8.6397768176880258E-4</v>
      </c>
      <c r="F119">
        <f>Table2[[#This Row],[Acurate Thrust]]/(Table2[[#This Row],[Mass Flow Rate (Slug/s)]]*$N$4)</f>
        <v>214.91735422618393</v>
      </c>
      <c r="G119">
        <f>Table2[[#This Row],[Acurate Thrust]]/Table2[[#This Row],[Mass Flow Rate (Slug/s)]]</f>
        <v>6914.7509548732414</v>
      </c>
    </row>
    <row r="120" spans="1:7" ht="15" thickBot="1" x14ac:dyDescent="0.35">
      <c r="A120" s="9">
        <v>0.25</v>
      </c>
      <c r="B120" s="2">
        <v>12.9481</v>
      </c>
      <c r="C120" s="54">
        <f>Table2[[#This Row],[Thrust (lbf)]] +  1.2638 * Table2[[#This Row],[Time (s)]] - 13.656</f>
        <v>-0.39194999999999958</v>
      </c>
      <c r="D120">
        <f t="shared" si="1"/>
        <v>-9.7592562500000118E-4</v>
      </c>
      <c r="E120">
        <f>Table2[[#This Row],[Acurate Thrust]]/($J$8*$N$4)</f>
        <v>-5.6683169438484089E-5</v>
      </c>
      <c r="F120">
        <f>Table2[[#This Row],[Acurate Thrust]]/(Table2[[#This Row],[Mass Flow Rate (Slug/s)]]*$N$4)</f>
        <v>214.9173542261839</v>
      </c>
      <c r="G120">
        <f>Table2[[#This Row],[Acurate Thrust]]/Table2[[#This Row],[Mass Flow Rate (Slug/s)]]</f>
        <v>6914.7509548732414</v>
      </c>
    </row>
    <row r="121" spans="1:7" ht="15" thickBot="1" x14ac:dyDescent="0.35">
      <c r="A121" s="9">
        <v>0.2525</v>
      </c>
      <c r="B121" s="2">
        <v>12.9481</v>
      </c>
      <c r="C121" s="54">
        <f>Table2[[#This Row],[Thrust (lbf)]] +  1.2638 * Table2[[#This Row],[Time (s)]] - 13.656</f>
        <v>-0.3887905000000007</v>
      </c>
      <c r="D121">
        <f t="shared" si="1"/>
        <v>6.9935981250000018E-3</v>
      </c>
      <c r="E121">
        <f>Table2[[#This Row],[Acurate Thrust]]/($J$8*$N$4)</f>
        <v>-5.6226247703975028E-5</v>
      </c>
      <c r="F121">
        <f>Table2[[#This Row],[Acurate Thrust]]/(Table2[[#This Row],[Mass Flow Rate (Slug/s)]]*$N$4)</f>
        <v>214.9173542261839</v>
      </c>
      <c r="G121">
        <f>Table2[[#This Row],[Acurate Thrust]]/Table2[[#This Row],[Mass Flow Rate (Slug/s)]]</f>
        <v>6914.7509548732414</v>
      </c>
    </row>
    <row r="122" spans="1:7" ht="15" thickBot="1" x14ac:dyDescent="0.35">
      <c r="A122" s="9">
        <v>0.255</v>
      </c>
      <c r="B122" s="2">
        <v>19.317399999999999</v>
      </c>
      <c r="C122" s="54">
        <f>Table2[[#This Row],[Thrust (lbf)]] +  1.2638 * Table2[[#This Row],[Time (s)]] - 13.656</f>
        <v>5.9836689999999972</v>
      </c>
      <c r="D122">
        <f t="shared" si="1"/>
        <v>7.0014968750000016E-3</v>
      </c>
      <c r="E122">
        <f>Table2[[#This Row],[Acurate Thrust]]/($J$8*$N$4)</f>
        <v>8.6534844697233029E-4</v>
      </c>
      <c r="F122">
        <f>Table2[[#This Row],[Acurate Thrust]]/(Table2[[#This Row],[Mass Flow Rate (Slug/s)]]*$N$4)</f>
        <v>214.91735422618393</v>
      </c>
      <c r="G122">
        <f>Table2[[#This Row],[Acurate Thrust]]/Table2[[#This Row],[Mass Flow Rate (Slug/s)]]</f>
        <v>6914.7509548732414</v>
      </c>
    </row>
    <row r="123" spans="1:7" ht="15" thickBot="1" x14ac:dyDescent="0.35">
      <c r="A123" s="9">
        <v>0.25750000000000001</v>
      </c>
      <c r="B123" s="2">
        <v>12.9481</v>
      </c>
      <c r="C123" s="54">
        <f>Table2[[#This Row],[Thrust (lbf)]] +  1.2638 * Table2[[#This Row],[Time (s)]] - 13.656</f>
        <v>-0.38247150000000119</v>
      </c>
      <c r="D123">
        <f t="shared" si="1"/>
        <v>-9.5222937500000302E-4</v>
      </c>
      <c r="E123">
        <f>Table2[[#This Row],[Acurate Thrust]]/($J$8*$N$4)</f>
        <v>-5.5312404234956647E-5</v>
      </c>
      <c r="F123">
        <f>Table2[[#This Row],[Acurate Thrust]]/(Table2[[#This Row],[Mass Flow Rate (Slug/s)]]*$N$4)</f>
        <v>214.9173542261839</v>
      </c>
      <c r="G123">
        <f>Table2[[#This Row],[Acurate Thrust]]/Table2[[#This Row],[Mass Flow Rate (Slug/s)]]</f>
        <v>6914.7509548732414</v>
      </c>
    </row>
    <row r="124" spans="1:7" ht="15" thickBot="1" x14ac:dyDescent="0.35">
      <c r="A124" s="9">
        <v>0.26</v>
      </c>
      <c r="B124" s="2">
        <v>12.9481</v>
      </c>
      <c r="C124" s="54">
        <f>Table2[[#This Row],[Thrust (lbf)]] +  1.2638 * Table2[[#This Row],[Time (s)]] - 13.656</f>
        <v>-0.37931200000000054</v>
      </c>
      <c r="D124">
        <f t="shared" si="1"/>
        <v>7.0172943750000027E-3</v>
      </c>
      <c r="E124">
        <f>Table2[[#This Row],[Acurate Thrust]]/($J$8*$N$4)</f>
        <v>-5.4855482500447327E-5</v>
      </c>
      <c r="F124">
        <f>Table2[[#This Row],[Acurate Thrust]]/(Table2[[#This Row],[Mass Flow Rate (Slug/s)]]*$N$4)</f>
        <v>214.9173542261839</v>
      </c>
      <c r="G124">
        <f>Table2[[#This Row],[Acurate Thrust]]/Table2[[#This Row],[Mass Flow Rate (Slug/s)]]</f>
        <v>6914.7509548732414</v>
      </c>
    </row>
    <row r="125" spans="1:7" ht="15" thickBot="1" x14ac:dyDescent="0.35">
      <c r="A125" s="9">
        <v>0.26250000000000001</v>
      </c>
      <c r="B125" s="2">
        <v>19.317399999999999</v>
      </c>
      <c r="C125" s="54">
        <f>Table2[[#This Row],[Thrust (lbf)]] +  1.2638 * Table2[[#This Row],[Time (s)]] - 13.656</f>
        <v>5.9931474999999974</v>
      </c>
      <c r="D125">
        <f t="shared" si="1"/>
        <v>7.0251931250000016E-3</v>
      </c>
      <c r="E125">
        <f>Table2[[#This Row],[Acurate Thrust]]/($J$8*$N$4)</f>
        <v>8.66719212175858E-4</v>
      </c>
      <c r="F125">
        <f>Table2[[#This Row],[Acurate Thrust]]/(Table2[[#This Row],[Mass Flow Rate (Slug/s)]]*$N$4)</f>
        <v>214.9173542261839</v>
      </c>
      <c r="G125">
        <f>Table2[[#This Row],[Acurate Thrust]]/Table2[[#This Row],[Mass Flow Rate (Slug/s)]]</f>
        <v>6914.7509548732414</v>
      </c>
    </row>
    <row r="126" spans="1:7" ht="15" thickBot="1" x14ac:dyDescent="0.35">
      <c r="A126" s="9">
        <v>0.26500000000000001</v>
      </c>
      <c r="B126" s="2">
        <v>12.9481</v>
      </c>
      <c r="C126" s="54">
        <f>Table2[[#This Row],[Thrust (lbf)]] +  1.2638 * Table2[[#This Row],[Time (s)]] - 13.656</f>
        <v>-0.37299300000000102</v>
      </c>
      <c r="D126">
        <f t="shared" si="1"/>
        <v>-9.2853312500000259E-4</v>
      </c>
      <c r="E126">
        <f>Table2[[#This Row],[Acurate Thrust]]/($J$8*$N$4)</f>
        <v>-5.3941639031428946E-5</v>
      </c>
      <c r="F126">
        <f>Table2[[#This Row],[Acurate Thrust]]/(Table2[[#This Row],[Mass Flow Rate (Slug/s)]]*$N$4)</f>
        <v>214.9173542261839</v>
      </c>
      <c r="G126">
        <f>Table2[[#This Row],[Acurate Thrust]]/Table2[[#This Row],[Mass Flow Rate (Slug/s)]]</f>
        <v>6914.7509548732414</v>
      </c>
    </row>
    <row r="127" spans="1:7" ht="15" thickBot="1" x14ac:dyDescent="0.35">
      <c r="A127" s="9">
        <v>0.26750000000000002</v>
      </c>
      <c r="B127" s="2">
        <v>12.9481</v>
      </c>
      <c r="C127" s="54">
        <f>Table2[[#This Row],[Thrust (lbf)]] +  1.2638 * Table2[[#This Row],[Time (s)]] - 13.656</f>
        <v>-0.36983350000000037</v>
      </c>
      <c r="D127">
        <f t="shared" si="1"/>
        <v>-9.2063437500000092E-4</v>
      </c>
      <c r="E127">
        <f>Table2[[#This Row],[Acurate Thrust]]/($J$8*$N$4)</f>
        <v>-5.3484717296919627E-5</v>
      </c>
      <c r="F127">
        <f>Table2[[#This Row],[Acurate Thrust]]/(Table2[[#This Row],[Mass Flow Rate (Slug/s)]]*$N$4)</f>
        <v>214.91735422618393</v>
      </c>
      <c r="G127">
        <f>Table2[[#This Row],[Acurate Thrust]]/Table2[[#This Row],[Mass Flow Rate (Slug/s)]]</f>
        <v>6914.7509548732414</v>
      </c>
    </row>
    <row r="128" spans="1:7" ht="15" thickBot="1" x14ac:dyDescent="0.35">
      <c r="A128" s="9">
        <v>0.27</v>
      </c>
      <c r="B128" s="2">
        <v>12.9481</v>
      </c>
      <c r="C128" s="54">
        <f>Table2[[#This Row],[Thrust (lbf)]] +  1.2638 * Table2[[#This Row],[Time (s)]] - 13.656</f>
        <v>-0.36667399999999972</v>
      </c>
      <c r="D128">
        <f t="shared" si="1"/>
        <v>-9.1273562500000154E-4</v>
      </c>
      <c r="E128">
        <f>Table2[[#This Row],[Acurate Thrust]]/($J$8*$N$4)</f>
        <v>-5.3027795562410308E-5</v>
      </c>
      <c r="F128">
        <f>Table2[[#This Row],[Acurate Thrust]]/(Table2[[#This Row],[Mass Flow Rate (Slug/s)]]*$N$4)</f>
        <v>214.91735422618393</v>
      </c>
      <c r="G128">
        <f>Table2[[#This Row],[Acurate Thrust]]/Table2[[#This Row],[Mass Flow Rate (Slug/s)]]</f>
        <v>6914.7509548732414</v>
      </c>
    </row>
    <row r="129" spans="1:7" ht="15" thickBot="1" x14ac:dyDescent="0.35">
      <c r="A129" s="9">
        <v>0.27250000000000002</v>
      </c>
      <c r="B129" s="2">
        <v>12.9481</v>
      </c>
      <c r="C129" s="54">
        <f>Table2[[#This Row],[Thrust (lbf)]] +  1.2638 * Table2[[#This Row],[Time (s)]] - 13.656</f>
        <v>-0.36351450000000085</v>
      </c>
      <c r="D129">
        <f t="shared" si="1"/>
        <v>-9.0483687500000215E-4</v>
      </c>
      <c r="E129">
        <f>Table2[[#This Row],[Acurate Thrust]]/($J$8*$N$4)</f>
        <v>-5.2570873827901246E-5</v>
      </c>
      <c r="F129">
        <f>Table2[[#This Row],[Acurate Thrust]]/(Table2[[#This Row],[Mass Flow Rate (Slug/s)]]*$N$4)</f>
        <v>214.91735422618393</v>
      </c>
      <c r="G129">
        <f>Table2[[#This Row],[Acurate Thrust]]/Table2[[#This Row],[Mass Flow Rate (Slug/s)]]</f>
        <v>6914.7509548732414</v>
      </c>
    </row>
    <row r="130" spans="1:7" ht="15" thickBot="1" x14ac:dyDescent="0.35">
      <c r="A130" s="9">
        <v>0.27500000000000002</v>
      </c>
      <c r="B130" s="2">
        <v>12.9481</v>
      </c>
      <c r="C130" s="54">
        <f>Table2[[#This Row],[Thrust (lbf)]] +  1.2638 * Table2[[#This Row],[Time (s)]] - 13.656</f>
        <v>-0.3603550000000002</v>
      </c>
      <c r="D130">
        <f t="shared" si="1"/>
        <v>-8.9693812500000049E-4</v>
      </c>
      <c r="E130">
        <f>Table2[[#This Row],[Acurate Thrust]]/($J$8*$N$4)</f>
        <v>-5.2113952093391926E-5</v>
      </c>
      <c r="F130">
        <f>Table2[[#This Row],[Acurate Thrust]]/(Table2[[#This Row],[Mass Flow Rate (Slug/s)]]*$N$4)</f>
        <v>214.91735422618393</v>
      </c>
      <c r="G130">
        <f>Table2[[#This Row],[Acurate Thrust]]/Table2[[#This Row],[Mass Flow Rate (Slug/s)]]</f>
        <v>6914.7509548732414</v>
      </c>
    </row>
    <row r="131" spans="1:7" ht="15" thickBot="1" x14ac:dyDescent="0.35">
      <c r="A131" s="9">
        <v>0.27750000000000002</v>
      </c>
      <c r="B131" s="2">
        <v>12.9481</v>
      </c>
      <c r="C131" s="54">
        <f>Table2[[#This Row],[Thrust (lbf)]] +  1.2638 * Table2[[#This Row],[Time (s)]] - 13.656</f>
        <v>-0.35719549999999956</v>
      </c>
      <c r="D131">
        <f t="shared" si="1"/>
        <v>-8.890393750000011E-4</v>
      </c>
      <c r="E131">
        <f>Table2[[#This Row],[Acurate Thrust]]/($J$8*$N$4)</f>
        <v>-5.1657030358882614E-5</v>
      </c>
      <c r="F131">
        <f>Table2[[#This Row],[Acurate Thrust]]/(Table2[[#This Row],[Mass Flow Rate (Slug/s)]]*$N$4)</f>
        <v>214.9173542261839</v>
      </c>
      <c r="G131">
        <f>Table2[[#This Row],[Acurate Thrust]]/Table2[[#This Row],[Mass Flow Rate (Slug/s)]]</f>
        <v>6914.7509548732414</v>
      </c>
    </row>
    <row r="132" spans="1:7" ht="15" thickBot="1" x14ac:dyDescent="0.35">
      <c r="A132" s="9">
        <v>0.28000000000000003</v>
      </c>
      <c r="B132" s="2">
        <v>12.9481</v>
      </c>
      <c r="C132" s="54">
        <f>Table2[[#This Row],[Thrust (lbf)]] +  1.2638 * Table2[[#This Row],[Time (s)]] - 13.656</f>
        <v>-0.35403600000000068</v>
      </c>
      <c r="D132">
        <f t="shared" si="1"/>
        <v>-8.8114062499998209E-4</v>
      </c>
      <c r="E132">
        <f>Table2[[#This Row],[Acurate Thrust]]/($J$8*$N$4)</f>
        <v>-5.1200108624373552E-5</v>
      </c>
      <c r="F132">
        <f>Table2[[#This Row],[Acurate Thrust]]/(Table2[[#This Row],[Mass Flow Rate (Slug/s)]]*$N$4)</f>
        <v>214.9173542261839</v>
      </c>
      <c r="G132">
        <f>Table2[[#This Row],[Acurate Thrust]]/Table2[[#This Row],[Mass Flow Rate (Slug/s)]]</f>
        <v>6914.7509548732414</v>
      </c>
    </row>
    <row r="133" spans="1:7" ht="15" thickBot="1" x14ac:dyDescent="0.35">
      <c r="A133" s="9">
        <v>0.28249999999999997</v>
      </c>
      <c r="B133" s="2">
        <v>12.9481</v>
      </c>
      <c r="C133" s="54">
        <f>Table2[[#This Row],[Thrust (lbf)]] +  1.2638 * Table2[[#This Row],[Time (s)]] - 13.656</f>
        <v>-0.35087650000000004</v>
      </c>
      <c r="D133">
        <f t="shared" si="1"/>
        <v>-8.7324187500000233E-4</v>
      </c>
      <c r="E133">
        <f>Table2[[#This Row],[Acurate Thrust]]/($J$8*$N$4)</f>
        <v>-5.0743186889864233E-5</v>
      </c>
      <c r="F133">
        <f>Table2[[#This Row],[Acurate Thrust]]/(Table2[[#This Row],[Mass Flow Rate (Slug/s)]]*$N$4)</f>
        <v>214.9173542261839</v>
      </c>
      <c r="G133">
        <f>Table2[[#This Row],[Acurate Thrust]]/Table2[[#This Row],[Mass Flow Rate (Slug/s)]]</f>
        <v>6914.7509548732414</v>
      </c>
    </row>
    <row r="134" spans="1:7" ht="15" thickBot="1" x14ac:dyDescent="0.35">
      <c r="A134" s="9">
        <v>0.28499999999999998</v>
      </c>
      <c r="B134" s="2">
        <v>12.9481</v>
      </c>
      <c r="C134" s="54">
        <f>Table2[[#This Row],[Thrust (lbf)]] +  1.2638 * Table2[[#This Row],[Time (s)]] - 13.656</f>
        <v>-0.34771700000000116</v>
      </c>
      <c r="D134">
        <f t="shared" si="1"/>
        <v>7.096281875000005E-3</v>
      </c>
      <c r="E134">
        <f>Table2[[#This Row],[Acurate Thrust]]/($J$8*$N$4)</f>
        <v>-5.0286265155355171E-5</v>
      </c>
      <c r="F134">
        <f>Table2[[#This Row],[Acurate Thrust]]/(Table2[[#This Row],[Mass Flow Rate (Slug/s)]]*$N$4)</f>
        <v>214.9173542261839</v>
      </c>
      <c r="G134">
        <f>Table2[[#This Row],[Acurate Thrust]]/Table2[[#This Row],[Mass Flow Rate (Slug/s)]]</f>
        <v>6914.7509548732414</v>
      </c>
    </row>
    <row r="135" spans="1:7" ht="15" thickBot="1" x14ac:dyDescent="0.35">
      <c r="A135" s="9">
        <v>0.28749999999999998</v>
      </c>
      <c r="B135" s="2">
        <v>19.317399999999999</v>
      </c>
      <c r="C135" s="54">
        <f>Table2[[#This Row],[Thrust (lbf)]] +  1.2638 * Table2[[#This Row],[Time (s)]] - 13.656</f>
        <v>6.0247425000000003</v>
      </c>
      <c r="D135">
        <f t="shared" si="1"/>
        <v>7.1041806250000065E-3</v>
      </c>
      <c r="E135">
        <f>Table2[[#This Row],[Acurate Thrust]]/($J$8*$N$4)</f>
        <v>8.7128842952095061E-4</v>
      </c>
      <c r="F135">
        <f>Table2[[#This Row],[Acurate Thrust]]/(Table2[[#This Row],[Mass Flow Rate (Slug/s)]]*$N$4)</f>
        <v>214.9173542261839</v>
      </c>
      <c r="G135">
        <f>Table2[[#This Row],[Acurate Thrust]]/Table2[[#This Row],[Mass Flow Rate (Slug/s)]]</f>
        <v>6914.7509548732414</v>
      </c>
    </row>
    <row r="136" spans="1:7" ht="15" thickBot="1" x14ac:dyDescent="0.35">
      <c r="A136" s="9">
        <v>0.28999999999999998</v>
      </c>
      <c r="B136" s="2">
        <v>12.9481</v>
      </c>
      <c r="C136" s="54">
        <f>Table2[[#This Row],[Thrust (lbf)]] +  1.2638 * Table2[[#This Row],[Time (s)]] - 13.656</f>
        <v>-0.34139799999999987</v>
      </c>
      <c r="D136">
        <f t="shared" si="1"/>
        <v>-8.4954562500000178E-4</v>
      </c>
      <c r="E136">
        <f>Table2[[#This Row],[Acurate Thrust]]/($J$8*$N$4)</f>
        <v>-4.9372421686336532E-5</v>
      </c>
      <c r="F136">
        <f>Table2[[#This Row],[Acurate Thrust]]/(Table2[[#This Row],[Mass Flow Rate (Slug/s)]]*$N$4)</f>
        <v>214.91735422618393</v>
      </c>
      <c r="G136">
        <f>Table2[[#This Row],[Acurate Thrust]]/Table2[[#This Row],[Mass Flow Rate (Slug/s)]]</f>
        <v>6914.7509548732414</v>
      </c>
    </row>
    <row r="137" spans="1:7" ht="15" thickBot="1" x14ac:dyDescent="0.35">
      <c r="A137" s="9">
        <v>0.29249999999999998</v>
      </c>
      <c r="B137" s="2">
        <v>12.9481</v>
      </c>
      <c r="C137" s="54">
        <f>Table2[[#This Row],[Thrust (lbf)]] +  1.2638 * Table2[[#This Row],[Time (s)]] - 13.656</f>
        <v>-0.338238500000001</v>
      </c>
      <c r="D137">
        <f t="shared" si="1"/>
        <v>-8.416468750000024E-4</v>
      </c>
      <c r="E137">
        <f>Table2[[#This Row],[Acurate Thrust]]/($J$8*$N$4)</f>
        <v>-4.8915499951827471E-5</v>
      </c>
      <c r="F137">
        <f>Table2[[#This Row],[Acurate Thrust]]/(Table2[[#This Row],[Mass Flow Rate (Slug/s)]]*$N$4)</f>
        <v>214.9173542261839</v>
      </c>
      <c r="G137">
        <f>Table2[[#This Row],[Acurate Thrust]]/Table2[[#This Row],[Mass Flow Rate (Slug/s)]]</f>
        <v>6914.7509548732414</v>
      </c>
    </row>
    <row r="138" spans="1:7" ht="15" thickBot="1" x14ac:dyDescent="0.35">
      <c r="A138" s="9">
        <v>0.29499999999999998</v>
      </c>
      <c r="B138" s="2">
        <v>12.9481</v>
      </c>
      <c r="C138" s="54">
        <f>Table2[[#This Row],[Thrust (lbf)]] +  1.2638 * Table2[[#This Row],[Time (s)]] - 13.656</f>
        <v>-0.33507900000000035</v>
      </c>
      <c r="D138">
        <f t="shared" si="1"/>
        <v>-8.3374812500000084E-4</v>
      </c>
      <c r="E138">
        <f>Table2[[#This Row],[Acurate Thrust]]/($J$8*$N$4)</f>
        <v>-4.8458578217318151E-5</v>
      </c>
      <c r="F138">
        <f>Table2[[#This Row],[Acurate Thrust]]/(Table2[[#This Row],[Mass Flow Rate (Slug/s)]]*$N$4)</f>
        <v>214.9173542261839</v>
      </c>
      <c r="G138">
        <f>Table2[[#This Row],[Acurate Thrust]]/Table2[[#This Row],[Mass Flow Rate (Slug/s)]]</f>
        <v>6914.7509548732414</v>
      </c>
    </row>
    <row r="139" spans="1:7" ht="15" thickBot="1" x14ac:dyDescent="0.35">
      <c r="A139" s="9">
        <v>0.29749999999999999</v>
      </c>
      <c r="B139" s="2">
        <v>12.9481</v>
      </c>
      <c r="C139" s="54">
        <f>Table2[[#This Row],[Thrust (lbf)]] +  1.2638 * Table2[[#This Row],[Time (s)]] - 13.656</f>
        <v>-0.3319194999999997</v>
      </c>
      <c r="D139">
        <f t="shared" si="1"/>
        <v>-8.2584937500000135E-4</v>
      </c>
      <c r="E139">
        <f>Table2[[#This Row],[Acurate Thrust]]/($J$8*$N$4)</f>
        <v>-4.8001656482808832E-5</v>
      </c>
      <c r="F139">
        <f>Table2[[#This Row],[Acurate Thrust]]/(Table2[[#This Row],[Mass Flow Rate (Slug/s)]]*$N$4)</f>
        <v>214.91735422618393</v>
      </c>
      <c r="G139">
        <f>Table2[[#This Row],[Acurate Thrust]]/Table2[[#This Row],[Mass Flow Rate (Slug/s)]]</f>
        <v>6914.7509548732414</v>
      </c>
    </row>
    <row r="140" spans="1:7" ht="15" thickBot="1" x14ac:dyDescent="0.35">
      <c r="A140" s="9">
        <v>0.3</v>
      </c>
      <c r="B140" s="2">
        <v>12.9481</v>
      </c>
      <c r="C140" s="54">
        <f>Table2[[#This Row],[Thrust (lbf)]] +  1.2638 * Table2[[#This Row],[Time (s)]] - 13.656</f>
        <v>-0.32876000000000083</v>
      </c>
      <c r="D140">
        <f t="shared" si="1"/>
        <v>-8.1795062500000196E-4</v>
      </c>
      <c r="E140">
        <f>Table2[[#This Row],[Acurate Thrust]]/($J$8*$N$4)</f>
        <v>-4.754473474829977E-5</v>
      </c>
      <c r="F140">
        <f>Table2[[#This Row],[Acurate Thrust]]/(Table2[[#This Row],[Mass Flow Rate (Slug/s)]]*$N$4)</f>
        <v>214.91735422618393</v>
      </c>
      <c r="G140">
        <f>Table2[[#This Row],[Acurate Thrust]]/Table2[[#This Row],[Mass Flow Rate (Slug/s)]]</f>
        <v>6914.7509548732414</v>
      </c>
    </row>
    <row r="141" spans="1:7" ht="15" thickBot="1" x14ac:dyDescent="0.35">
      <c r="A141" s="9">
        <v>0.30249999999999999</v>
      </c>
      <c r="B141" s="2">
        <v>12.9481</v>
      </c>
      <c r="C141" s="54">
        <f>Table2[[#This Row],[Thrust (lbf)]] +  1.2638 * Table2[[#This Row],[Time (s)]] - 13.656</f>
        <v>-0.32560050000000018</v>
      </c>
      <c r="D141">
        <f t="shared" si="1"/>
        <v>-8.1005187500000041E-4</v>
      </c>
      <c r="E141">
        <f>Table2[[#This Row],[Acurate Thrust]]/($J$8*$N$4)</f>
        <v>-4.7087813013790451E-5</v>
      </c>
      <c r="F141">
        <f>Table2[[#This Row],[Acurate Thrust]]/(Table2[[#This Row],[Mass Flow Rate (Slug/s)]]*$N$4)</f>
        <v>214.91735422618396</v>
      </c>
      <c r="G141">
        <f>Table2[[#This Row],[Acurate Thrust]]/Table2[[#This Row],[Mass Flow Rate (Slug/s)]]</f>
        <v>6914.7509548732414</v>
      </c>
    </row>
    <row r="142" spans="1:7" ht="15" thickBot="1" x14ac:dyDescent="0.35">
      <c r="A142" s="9">
        <v>0.30499999999999999</v>
      </c>
      <c r="B142" s="2">
        <v>12.9481</v>
      </c>
      <c r="C142" s="54">
        <f>Table2[[#This Row],[Thrust (lbf)]] +  1.2638 * Table2[[#This Row],[Time (s)]] - 13.656</f>
        <v>-0.32244099999999953</v>
      </c>
      <c r="D142">
        <f t="shared" si="1"/>
        <v>-8.0215312500000091E-4</v>
      </c>
      <c r="E142">
        <f>Table2[[#This Row],[Acurate Thrust]]/($J$8*$N$4)</f>
        <v>-4.6630891279281132E-5</v>
      </c>
      <c r="F142">
        <f>Table2[[#This Row],[Acurate Thrust]]/(Table2[[#This Row],[Mass Flow Rate (Slug/s)]]*$N$4)</f>
        <v>214.91735422618396</v>
      </c>
      <c r="G142">
        <f>Table2[[#This Row],[Acurate Thrust]]/Table2[[#This Row],[Mass Flow Rate (Slug/s)]]</f>
        <v>6914.7509548732423</v>
      </c>
    </row>
    <row r="143" spans="1:7" ht="15" thickBot="1" x14ac:dyDescent="0.35">
      <c r="A143" s="9">
        <v>0.3075</v>
      </c>
      <c r="B143" s="2">
        <v>12.9481</v>
      </c>
      <c r="C143" s="54">
        <f>Table2[[#This Row],[Thrust (lbf)]] +  1.2638 * Table2[[#This Row],[Time (s)]] - 13.656</f>
        <v>-0.31928150000000066</v>
      </c>
      <c r="D143">
        <f t="shared" si="1"/>
        <v>-8.7558793750000079E-3</v>
      </c>
      <c r="E143">
        <f>Table2[[#This Row],[Acurate Thrust]]/($J$8*$N$4)</f>
        <v>-4.6173969544772076E-5</v>
      </c>
      <c r="F143">
        <f>Table2[[#This Row],[Acurate Thrust]]/(Table2[[#This Row],[Mass Flow Rate (Slug/s)]]*$N$4)</f>
        <v>214.9173542261839</v>
      </c>
      <c r="G143">
        <f>Table2[[#This Row],[Acurate Thrust]]/Table2[[#This Row],[Mass Flow Rate (Slug/s)]]</f>
        <v>6914.7509548732405</v>
      </c>
    </row>
    <row r="144" spans="1:7" ht="15" thickBot="1" x14ac:dyDescent="0.35">
      <c r="A144" s="9">
        <v>0.31</v>
      </c>
      <c r="B144" s="2">
        <v>6.5788000000000002</v>
      </c>
      <c r="C144" s="54">
        <f>Table2[[#This Row],[Thrust (lbf)]] +  1.2638 * Table2[[#This Row],[Time (s)]] - 13.656</f>
        <v>-6.685422</v>
      </c>
      <c r="D144">
        <f t="shared" si="1"/>
        <v>-8.747980625000009E-3</v>
      </c>
      <c r="E144">
        <f>Table2[[#This Row],[Acurate Thrust]]/($J$8*$N$4)</f>
        <v>-9.6683482075205916E-4</v>
      </c>
      <c r="F144">
        <f>Table2[[#This Row],[Acurate Thrust]]/(Table2[[#This Row],[Mass Flow Rate (Slug/s)]]*$N$4)</f>
        <v>214.9173542261839</v>
      </c>
      <c r="G144">
        <f>Table2[[#This Row],[Acurate Thrust]]/Table2[[#This Row],[Mass Flow Rate (Slug/s)]]</f>
        <v>6914.7509548732414</v>
      </c>
    </row>
    <row r="145" spans="1:7" ht="15" thickBot="1" x14ac:dyDescent="0.35">
      <c r="A145" s="9">
        <v>0.3125</v>
      </c>
      <c r="B145" s="2">
        <v>12.9481</v>
      </c>
      <c r="C145" s="54">
        <f>Table2[[#This Row],[Thrust (lbf)]] +  1.2638 * Table2[[#This Row],[Time (s)]] - 13.656</f>
        <v>-0.31296250000000114</v>
      </c>
      <c r="D145">
        <f t="shared" si="1"/>
        <v>-7.7845687500000275E-4</v>
      </c>
      <c r="E145">
        <f>Table2[[#This Row],[Acurate Thrust]]/($J$8*$N$4)</f>
        <v>-4.5260126075753695E-5</v>
      </c>
      <c r="F145">
        <f>Table2[[#This Row],[Acurate Thrust]]/(Table2[[#This Row],[Mass Flow Rate (Slug/s)]]*$N$4)</f>
        <v>214.9173542261839</v>
      </c>
      <c r="G145">
        <f>Table2[[#This Row],[Acurate Thrust]]/Table2[[#This Row],[Mass Flow Rate (Slug/s)]]</f>
        <v>6914.7509548732414</v>
      </c>
    </row>
    <row r="146" spans="1:7" ht="15" thickBot="1" x14ac:dyDescent="0.35">
      <c r="A146" s="9">
        <v>0.315</v>
      </c>
      <c r="B146" s="2">
        <v>12.9481</v>
      </c>
      <c r="C146" s="54">
        <f>Table2[[#This Row],[Thrust (lbf)]] +  1.2638 * Table2[[#This Row],[Time (s)]] - 13.656</f>
        <v>-0.30980300000000049</v>
      </c>
      <c r="D146">
        <f t="shared" si="1"/>
        <v>-7.7055812500000109E-4</v>
      </c>
      <c r="E146">
        <f>Table2[[#This Row],[Acurate Thrust]]/($J$8*$N$4)</f>
        <v>-4.4803204341244376E-5</v>
      </c>
      <c r="F146">
        <f>Table2[[#This Row],[Acurate Thrust]]/(Table2[[#This Row],[Mass Flow Rate (Slug/s)]]*$N$4)</f>
        <v>214.91735422618393</v>
      </c>
      <c r="G146">
        <f>Table2[[#This Row],[Acurate Thrust]]/Table2[[#This Row],[Mass Flow Rate (Slug/s)]]</f>
        <v>6914.7509548732414</v>
      </c>
    </row>
    <row r="147" spans="1:7" ht="15" thickBot="1" x14ac:dyDescent="0.35">
      <c r="A147" s="9">
        <v>0.3175</v>
      </c>
      <c r="B147" s="2">
        <v>12.9481</v>
      </c>
      <c r="C147" s="54">
        <f>Table2[[#This Row],[Thrust (lbf)]] +  1.2638 * Table2[[#This Row],[Time (s)]] - 13.656</f>
        <v>-0.30664349999999985</v>
      </c>
      <c r="D147">
        <f t="shared" si="1"/>
        <v>7.1989656250000065E-3</v>
      </c>
      <c r="E147">
        <f>Table2[[#This Row],[Acurate Thrust]]/($J$8*$N$4)</f>
        <v>-4.4346282606735057E-5</v>
      </c>
      <c r="F147">
        <f>Table2[[#This Row],[Acurate Thrust]]/(Table2[[#This Row],[Mass Flow Rate (Slug/s)]]*$N$4)</f>
        <v>214.91735422618393</v>
      </c>
      <c r="G147">
        <f>Table2[[#This Row],[Acurate Thrust]]/Table2[[#This Row],[Mass Flow Rate (Slug/s)]]</f>
        <v>6914.7509548732414</v>
      </c>
    </row>
    <row r="148" spans="1:7" ht="15" thickBot="1" x14ac:dyDescent="0.35">
      <c r="A148" s="9">
        <v>0.32</v>
      </c>
      <c r="B148" s="2">
        <v>19.317399999999999</v>
      </c>
      <c r="C148" s="54">
        <f>Table2[[#This Row],[Thrust (lbf)]] +  1.2638 * Table2[[#This Row],[Time (s)]] - 13.656</f>
        <v>6.0658159999999999</v>
      </c>
      <c r="D148">
        <f t="shared" si="1"/>
        <v>7.2068643750000062E-3</v>
      </c>
      <c r="E148">
        <f>Table2[[#This Row],[Acurate Thrust]]/($J$8*$N$4)</f>
        <v>8.7722841206957049E-4</v>
      </c>
      <c r="F148">
        <f>Table2[[#This Row],[Acurate Thrust]]/(Table2[[#This Row],[Mass Flow Rate (Slug/s)]]*$N$4)</f>
        <v>214.9173542261839</v>
      </c>
      <c r="G148">
        <f>Table2[[#This Row],[Acurate Thrust]]/Table2[[#This Row],[Mass Flow Rate (Slug/s)]]</f>
        <v>6914.7509548732414</v>
      </c>
    </row>
    <row r="149" spans="1:7" ht="15" thickBot="1" x14ac:dyDescent="0.35">
      <c r="A149" s="9">
        <v>0.32250000000000001</v>
      </c>
      <c r="B149" s="2">
        <v>12.9481</v>
      </c>
      <c r="C149" s="54">
        <f>Table2[[#This Row],[Thrust (lbf)]] +  1.2638 * Table2[[#This Row],[Time (s)]] - 13.656</f>
        <v>-0.30032450000000033</v>
      </c>
      <c r="D149">
        <f t="shared" ref="D149:D212" si="2">((C149+C150)/2)*(A150-A149)</f>
        <v>-7.4686187500000065E-4</v>
      </c>
      <c r="E149">
        <f>Table2[[#This Row],[Acurate Thrust]]/($J$8*$N$4)</f>
        <v>-4.3432439137716676E-5</v>
      </c>
      <c r="F149">
        <f>Table2[[#This Row],[Acurate Thrust]]/(Table2[[#This Row],[Mass Flow Rate (Slug/s)]]*$N$4)</f>
        <v>214.91735422618393</v>
      </c>
      <c r="G149">
        <f>Table2[[#This Row],[Acurate Thrust]]/Table2[[#This Row],[Mass Flow Rate (Slug/s)]]</f>
        <v>6914.7509548732414</v>
      </c>
    </row>
    <row r="150" spans="1:7" ht="15" thickBot="1" x14ac:dyDescent="0.35">
      <c r="A150" s="9">
        <v>0.32500000000000001</v>
      </c>
      <c r="B150" s="2">
        <v>12.9481</v>
      </c>
      <c r="C150" s="54">
        <f>Table2[[#This Row],[Thrust (lbf)]] +  1.2638 * Table2[[#This Row],[Time (s)]] - 13.656</f>
        <v>-0.29716499999999968</v>
      </c>
      <c r="D150">
        <f t="shared" si="2"/>
        <v>7.2226618750000065E-3</v>
      </c>
      <c r="E150">
        <f>Table2[[#This Row],[Acurate Thrust]]/($J$8*$N$4)</f>
        <v>-4.2975517403207356E-5</v>
      </c>
      <c r="F150">
        <f>Table2[[#This Row],[Acurate Thrust]]/(Table2[[#This Row],[Mass Flow Rate (Slug/s)]]*$N$4)</f>
        <v>214.91735422618393</v>
      </c>
      <c r="G150">
        <f>Table2[[#This Row],[Acurate Thrust]]/Table2[[#This Row],[Mass Flow Rate (Slug/s)]]</f>
        <v>6914.7509548732414</v>
      </c>
    </row>
    <row r="151" spans="1:7" ht="15" thickBot="1" x14ac:dyDescent="0.35">
      <c r="A151" s="9">
        <v>0.32750000000000001</v>
      </c>
      <c r="B151" s="2">
        <v>19.317399999999999</v>
      </c>
      <c r="C151" s="54">
        <f>Table2[[#This Row],[Thrust (lbf)]] +  1.2638 * Table2[[#This Row],[Time (s)]] - 13.656</f>
        <v>6.0752945</v>
      </c>
      <c r="D151">
        <f t="shared" si="2"/>
        <v>-7.310643750000008E-4</v>
      </c>
      <c r="E151">
        <f>Table2[[#This Row],[Acurate Thrust]]/($J$8*$N$4)</f>
        <v>8.785991772730982E-4</v>
      </c>
      <c r="F151">
        <f>Table2[[#This Row],[Acurate Thrust]]/(Table2[[#This Row],[Mass Flow Rate (Slug/s)]]*$N$4)</f>
        <v>214.9173542261839</v>
      </c>
      <c r="G151">
        <f>Table2[[#This Row],[Acurate Thrust]]/Table2[[#This Row],[Mass Flow Rate (Slug/s)]]</f>
        <v>6914.7509548732414</v>
      </c>
    </row>
    <row r="152" spans="1:7" ht="15" thickBot="1" x14ac:dyDescent="0.35">
      <c r="A152" s="9">
        <v>0.33</v>
      </c>
      <c r="B152" s="2">
        <v>6.5788000000000002</v>
      </c>
      <c r="C152" s="54">
        <f>Table2[[#This Row],[Thrust (lbf)]] +  1.2638 * Table2[[#This Row],[Time (s)]] - 13.656</f>
        <v>-6.6601460000000001</v>
      </c>
      <c r="D152">
        <f t="shared" si="2"/>
        <v>-8.6847906250000096E-3</v>
      </c>
      <c r="E152">
        <f>Table2[[#This Row],[Acurate Thrust]]/($J$8*$N$4)</f>
        <v>-9.6317944687598531E-4</v>
      </c>
      <c r="F152">
        <f>Table2[[#This Row],[Acurate Thrust]]/(Table2[[#This Row],[Mass Flow Rate (Slug/s)]]*$N$4)</f>
        <v>214.91735422618393</v>
      </c>
      <c r="G152">
        <f>Table2[[#This Row],[Acurate Thrust]]/Table2[[#This Row],[Mass Flow Rate (Slug/s)]]</f>
        <v>6914.7509548732414</v>
      </c>
    </row>
    <row r="153" spans="1:7" ht="15" thickBot="1" x14ac:dyDescent="0.35">
      <c r="A153" s="9">
        <v>0.33250000000000002</v>
      </c>
      <c r="B153" s="2">
        <v>12.9481</v>
      </c>
      <c r="C153" s="54">
        <f>Table2[[#This Row],[Thrust (lbf)]] +  1.2638 * Table2[[#This Row],[Time (s)]] - 13.656</f>
        <v>-0.28768650000000129</v>
      </c>
      <c r="D153">
        <f t="shared" si="2"/>
        <v>7.2463581250000048E-3</v>
      </c>
      <c r="E153">
        <f>Table2[[#This Row],[Acurate Thrust]]/($J$8*$N$4)</f>
        <v>-4.1604752199679913E-5</v>
      </c>
      <c r="F153">
        <f>Table2[[#This Row],[Acurate Thrust]]/(Table2[[#This Row],[Mass Flow Rate (Slug/s)]]*$N$4)</f>
        <v>214.91735422618396</v>
      </c>
      <c r="G153">
        <f>Table2[[#This Row],[Acurate Thrust]]/Table2[[#This Row],[Mass Flow Rate (Slug/s)]]</f>
        <v>6914.7509548732414</v>
      </c>
    </row>
    <row r="154" spans="1:7" ht="15" thickBot="1" x14ac:dyDescent="0.35">
      <c r="A154" s="9">
        <v>0.33500000000000002</v>
      </c>
      <c r="B154" s="2">
        <v>19.317399999999999</v>
      </c>
      <c r="C154" s="54">
        <f>Table2[[#This Row],[Thrust (lbf)]] +  1.2638 * Table2[[#This Row],[Time (s)]] - 13.656</f>
        <v>6.0847730000000002</v>
      </c>
      <c r="D154">
        <f t="shared" si="2"/>
        <v>7.2542568750000071E-3</v>
      </c>
      <c r="E154">
        <f>Table2[[#This Row],[Acurate Thrust]]/($J$8*$N$4)</f>
        <v>8.7996994247662591E-4</v>
      </c>
      <c r="F154">
        <f>Table2[[#This Row],[Acurate Thrust]]/(Table2[[#This Row],[Mass Flow Rate (Slug/s)]]*$N$4)</f>
        <v>214.91735422618393</v>
      </c>
      <c r="G154">
        <f>Table2[[#This Row],[Acurate Thrust]]/Table2[[#This Row],[Mass Flow Rate (Slug/s)]]</f>
        <v>6914.7509548732414</v>
      </c>
    </row>
    <row r="155" spans="1:7" ht="15" thickBot="1" x14ac:dyDescent="0.35">
      <c r="A155" s="9">
        <v>0.33750000000000002</v>
      </c>
      <c r="B155" s="2">
        <v>12.9481</v>
      </c>
      <c r="C155" s="54">
        <f>Table2[[#This Row],[Thrust (lbf)]] +  1.2638 * Table2[[#This Row],[Time (s)]] - 13.656</f>
        <v>-0.28136749999999999</v>
      </c>
      <c r="D155">
        <f t="shared" si="2"/>
        <v>-6.9946937500000206E-4</v>
      </c>
      <c r="E155">
        <f>Table2[[#This Row],[Acurate Thrust]]/($J$8*$N$4)</f>
        <v>-4.0690908730661282E-5</v>
      </c>
      <c r="F155">
        <f>Table2[[#This Row],[Acurate Thrust]]/(Table2[[#This Row],[Mass Flow Rate (Slug/s)]]*$N$4)</f>
        <v>214.91735422618393</v>
      </c>
      <c r="G155">
        <f>Table2[[#This Row],[Acurate Thrust]]/Table2[[#This Row],[Mass Flow Rate (Slug/s)]]</f>
        <v>6914.7509548732405</v>
      </c>
    </row>
    <row r="156" spans="1:7" ht="15" thickBot="1" x14ac:dyDescent="0.35">
      <c r="A156" s="9">
        <v>0.34</v>
      </c>
      <c r="B156" s="2">
        <v>12.9481</v>
      </c>
      <c r="C156" s="54">
        <f>Table2[[#This Row],[Thrust (lbf)]] +  1.2638 * Table2[[#This Row],[Time (s)]] - 13.656</f>
        <v>-0.27820800000000112</v>
      </c>
      <c r="D156">
        <f t="shared" si="2"/>
        <v>-6.9157062500000257E-4</v>
      </c>
      <c r="E156">
        <f>Table2[[#This Row],[Acurate Thrust]]/($J$8*$N$4)</f>
        <v>-4.023398699615222E-5</v>
      </c>
      <c r="F156">
        <f>Table2[[#This Row],[Acurate Thrust]]/(Table2[[#This Row],[Mass Flow Rate (Slug/s)]]*$N$4)</f>
        <v>214.91735422618393</v>
      </c>
      <c r="G156">
        <f>Table2[[#This Row],[Acurate Thrust]]/Table2[[#This Row],[Mass Flow Rate (Slug/s)]]</f>
        <v>6914.7509548732405</v>
      </c>
    </row>
    <row r="157" spans="1:7" ht="15" thickBot="1" x14ac:dyDescent="0.35">
      <c r="A157" s="9">
        <v>0.34250000000000003</v>
      </c>
      <c r="B157" s="2">
        <v>12.9481</v>
      </c>
      <c r="C157" s="54">
        <f>Table2[[#This Row],[Thrust (lbf)]] +  1.2638 * Table2[[#This Row],[Time (s)]] - 13.656</f>
        <v>-0.27504850000000047</v>
      </c>
      <c r="D157">
        <f t="shared" si="2"/>
        <v>-6.8367187499998583E-4</v>
      </c>
      <c r="E157">
        <f>Table2[[#This Row],[Acurate Thrust]]/($J$8*$N$4)</f>
        <v>-3.9777065261642901E-5</v>
      </c>
      <c r="F157">
        <f>Table2[[#This Row],[Acurate Thrust]]/(Table2[[#This Row],[Mass Flow Rate (Slug/s)]]*$N$4)</f>
        <v>214.91735422618393</v>
      </c>
      <c r="G157">
        <f>Table2[[#This Row],[Acurate Thrust]]/Table2[[#This Row],[Mass Flow Rate (Slug/s)]]</f>
        <v>6914.7509548732414</v>
      </c>
    </row>
    <row r="158" spans="1:7" ht="15" thickBot="1" x14ac:dyDescent="0.35">
      <c r="A158" s="9">
        <v>0.34499999999999997</v>
      </c>
      <c r="B158" s="2">
        <v>12.9481</v>
      </c>
      <c r="C158" s="54">
        <f>Table2[[#This Row],[Thrust (lbf)]] +  1.2638 * Table2[[#This Row],[Time (s)]] - 13.656</f>
        <v>-0.27188899999999983</v>
      </c>
      <c r="D158">
        <f t="shared" si="2"/>
        <v>-6.7577312500000162E-4</v>
      </c>
      <c r="E158">
        <f>Table2[[#This Row],[Acurate Thrust]]/($J$8*$N$4)</f>
        <v>-3.9320143527133581E-5</v>
      </c>
      <c r="F158">
        <f>Table2[[#This Row],[Acurate Thrust]]/(Table2[[#This Row],[Mass Flow Rate (Slug/s)]]*$N$4)</f>
        <v>214.91735422618393</v>
      </c>
      <c r="G158">
        <f>Table2[[#This Row],[Acurate Thrust]]/Table2[[#This Row],[Mass Flow Rate (Slug/s)]]</f>
        <v>6914.7509548732414</v>
      </c>
    </row>
    <row r="159" spans="1:7" ht="15" thickBot="1" x14ac:dyDescent="0.35">
      <c r="A159" s="9">
        <v>0.34749999999999998</v>
      </c>
      <c r="B159" s="2">
        <v>12.9481</v>
      </c>
      <c r="C159" s="54">
        <f>Table2[[#This Row],[Thrust (lbf)]] +  1.2638 * Table2[[#This Row],[Time (s)]] - 13.656</f>
        <v>-0.26872950000000095</v>
      </c>
      <c r="D159">
        <f t="shared" si="2"/>
        <v>-8.629499375000009E-3</v>
      </c>
      <c r="E159">
        <f>Table2[[#This Row],[Acurate Thrust]]/($J$8*$N$4)</f>
        <v>-3.8863221792624519E-5</v>
      </c>
      <c r="F159">
        <f>Table2[[#This Row],[Acurate Thrust]]/(Table2[[#This Row],[Mass Flow Rate (Slug/s)]]*$N$4)</f>
        <v>214.91735422618393</v>
      </c>
      <c r="G159">
        <f>Table2[[#This Row],[Acurate Thrust]]/Table2[[#This Row],[Mass Flow Rate (Slug/s)]]</f>
        <v>6914.7509548732414</v>
      </c>
    </row>
    <row r="160" spans="1:7" ht="15" thickBot="1" x14ac:dyDescent="0.35">
      <c r="A160" s="9">
        <v>0.35</v>
      </c>
      <c r="B160" s="2">
        <v>6.5788000000000002</v>
      </c>
      <c r="C160" s="54">
        <f>Table2[[#This Row],[Thrust (lbf)]] +  1.2638 * Table2[[#This Row],[Time (s)]] - 13.656</f>
        <v>-6.6348700000000003</v>
      </c>
      <c r="D160">
        <f t="shared" si="2"/>
        <v>-8.6216006250000067E-3</v>
      </c>
      <c r="E160">
        <f>Table2[[#This Row],[Acurate Thrust]]/($J$8*$N$4)</f>
        <v>-9.5952407299991157E-4</v>
      </c>
      <c r="F160">
        <f>Table2[[#This Row],[Acurate Thrust]]/(Table2[[#This Row],[Mass Flow Rate (Slug/s)]]*$N$4)</f>
        <v>214.91735422618393</v>
      </c>
      <c r="G160">
        <f>Table2[[#This Row],[Acurate Thrust]]/Table2[[#This Row],[Mass Flow Rate (Slug/s)]]</f>
        <v>6914.7509548732414</v>
      </c>
    </row>
    <row r="161" spans="1:7" ht="15" thickBot="1" x14ac:dyDescent="0.35">
      <c r="A161" s="9">
        <v>0.35249999999999998</v>
      </c>
      <c r="B161" s="2">
        <v>12.9481</v>
      </c>
      <c r="C161" s="54">
        <f>Table2[[#This Row],[Thrust (lbf)]] +  1.2638 * Table2[[#This Row],[Time (s)]] - 13.656</f>
        <v>-0.26241049999999966</v>
      </c>
      <c r="D161">
        <f t="shared" si="2"/>
        <v>-6.5207687500000119E-4</v>
      </c>
      <c r="E161">
        <f>Table2[[#This Row],[Acurate Thrust]]/($J$8*$N$4)</f>
        <v>-3.7949378323605881E-5</v>
      </c>
      <c r="F161">
        <f>Table2[[#This Row],[Acurate Thrust]]/(Table2[[#This Row],[Mass Flow Rate (Slug/s)]]*$N$4)</f>
        <v>214.91735422618393</v>
      </c>
      <c r="G161">
        <f>Table2[[#This Row],[Acurate Thrust]]/Table2[[#This Row],[Mass Flow Rate (Slug/s)]]</f>
        <v>6914.7509548732414</v>
      </c>
    </row>
    <row r="162" spans="1:7" ht="15" thickBot="1" x14ac:dyDescent="0.35">
      <c r="A162" s="9">
        <v>0.35499999999999998</v>
      </c>
      <c r="B162" s="2">
        <v>12.9481</v>
      </c>
      <c r="C162" s="54">
        <f>Table2[[#This Row],[Thrust (lbf)]] +  1.2638 * Table2[[#This Row],[Time (s)]] - 13.656</f>
        <v>-0.25925100000000079</v>
      </c>
      <c r="D162">
        <f t="shared" si="2"/>
        <v>-6.4417812500000169E-4</v>
      </c>
      <c r="E162">
        <f>Table2[[#This Row],[Acurate Thrust]]/($J$8*$N$4)</f>
        <v>-3.7492456589096819E-5</v>
      </c>
      <c r="F162">
        <f>Table2[[#This Row],[Acurate Thrust]]/(Table2[[#This Row],[Mass Flow Rate (Slug/s)]]*$N$4)</f>
        <v>214.91735422618393</v>
      </c>
      <c r="G162">
        <f>Table2[[#This Row],[Acurate Thrust]]/Table2[[#This Row],[Mass Flow Rate (Slug/s)]]</f>
        <v>6914.7509548732414</v>
      </c>
    </row>
    <row r="163" spans="1:7" ht="15" thickBot="1" x14ac:dyDescent="0.35">
      <c r="A163" s="9">
        <v>0.35749999999999998</v>
      </c>
      <c r="B163" s="2">
        <v>12.9481</v>
      </c>
      <c r="C163" s="54">
        <f>Table2[[#This Row],[Thrust (lbf)]] +  1.2638 * Table2[[#This Row],[Time (s)]] - 13.656</f>
        <v>-0.25609150000000014</v>
      </c>
      <c r="D163">
        <f t="shared" si="2"/>
        <v>-6.3627937500000231E-4</v>
      </c>
      <c r="E163">
        <f>Table2[[#This Row],[Acurate Thrust]]/($J$8*$N$4)</f>
        <v>-3.70355348545875E-5</v>
      </c>
      <c r="F163">
        <f>Table2[[#This Row],[Acurate Thrust]]/(Table2[[#This Row],[Mass Flow Rate (Slug/s)]]*$N$4)</f>
        <v>214.91735422618393</v>
      </c>
      <c r="G163">
        <f>Table2[[#This Row],[Acurate Thrust]]/Table2[[#This Row],[Mass Flow Rate (Slug/s)]]</f>
        <v>6914.7509548732414</v>
      </c>
    </row>
    <row r="164" spans="1:7" ht="15" thickBot="1" x14ac:dyDescent="0.35">
      <c r="A164" s="9">
        <v>0.36</v>
      </c>
      <c r="B164" s="2">
        <v>12.9481</v>
      </c>
      <c r="C164" s="54">
        <f>Table2[[#This Row],[Thrust (lbf)]] +  1.2638 * Table2[[#This Row],[Time (s)]] - 13.656</f>
        <v>-0.25293200000000127</v>
      </c>
      <c r="D164">
        <f t="shared" si="2"/>
        <v>7.3332443750000033E-3</v>
      </c>
      <c r="E164">
        <f>Table2[[#This Row],[Acurate Thrust]]/($J$8*$N$4)</f>
        <v>-3.6578613120078438E-5</v>
      </c>
      <c r="F164">
        <f>Table2[[#This Row],[Acurate Thrust]]/(Table2[[#This Row],[Mass Flow Rate (Slug/s)]]*$N$4)</f>
        <v>214.91735422618396</v>
      </c>
      <c r="G164">
        <f>Table2[[#This Row],[Acurate Thrust]]/Table2[[#This Row],[Mass Flow Rate (Slug/s)]]</f>
        <v>6914.7509548732414</v>
      </c>
    </row>
    <row r="165" spans="1:7" ht="15" thickBot="1" x14ac:dyDescent="0.35">
      <c r="A165" s="9">
        <v>0.36249999999999999</v>
      </c>
      <c r="B165" s="2">
        <v>19.317399999999999</v>
      </c>
      <c r="C165" s="54">
        <f>Table2[[#This Row],[Thrust (lbf)]] +  1.2638 * Table2[[#This Row],[Time (s)]] - 13.656</f>
        <v>6.1195274999999985</v>
      </c>
      <c r="D165">
        <f t="shared" si="2"/>
        <v>7.3411431250000048E-3</v>
      </c>
      <c r="E165">
        <f>Table2[[#This Row],[Acurate Thrust]]/($J$8*$N$4)</f>
        <v>8.8499608155622714E-4</v>
      </c>
      <c r="F165">
        <f>Table2[[#This Row],[Acurate Thrust]]/(Table2[[#This Row],[Mass Flow Rate (Slug/s)]]*$N$4)</f>
        <v>214.9173542261839</v>
      </c>
      <c r="G165">
        <f>Table2[[#This Row],[Acurate Thrust]]/Table2[[#This Row],[Mass Flow Rate (Slug/s)]]</f>
        <v>6914.7509548732414</v>
      </c>
    </row>
    <row r="166" spans="1:7" ht="15" thickBot="1" x14ac:dyDescent="0.35">
      <c r="A166" s="9">
        <v>0.36499999999999999</v>
      </c>
      <c r="B166" s="2">
        <v>12.9481</v>
      </c>
      <c r="C166" s="54">
        <f>Table2[[#This Row],[Thrust (lbf)]] +  1.2638 * Table2[[#This Row],[Time (s)]] - 13.656</f>
        <v>-0.24661299999999997</v>
      </c>
      <c r="D166">
        <f t="shared" si="2"/>
        <v>-6.1258312500000187E-4</v>
      </c>
      <c r="E166">
        <f>Table2[[#This Row],[Acurate Thrust]]/($J$8*$N$4)</f>
        <v>-3.5664769651059799E-5</v>
      </c>
      <c r="F166">
        <f>Table2[[#This Row],[Acurate Thrust]]/(Table2[[#This Row],[Mass Flow Rate (Slug/s)]]*$N$4)</f>
        <v>214.91735422618396</v>
      </c>
      <c r="G166">
        <f>Table2[[#This Row],[Acurate Thrust]]/Table2[[#This Row],[Mass Flow Rate (Slug/s)]]</f>
        <v>6914.7509548732423</v>
      </c>
    </row>
    <row r="167" spans="1:7" ht="15" thickBot="1" x14ac:dyDescent="0.35">
      <c r="A167" s="9">
        <v>0.36749999999999999</v>
      </c>
      <c r="B167" s="2">
        <v>12.9481</v>
      </c>
      <c r="C167" s="54">
        <f>Table2[[#This Row],[Thrust (lbf)]] +  1.2638 * Table2[[#This Row],[Time (s)]] - 13.656</f>
        <v>-0.2434535000000011</v>
      </c>
      <c r="D167">
        <f t="shared" si="2"/>
        <v>7.3569406250000033E-3</v>
      </c>
      <c r="E167">
        <f>Table2[[#This Row],[Acurate Thrust]]/($J$8*$N$4)</f>
        <v>-3.5207847916550744E-5</v>
      </c>
      <c r="F167">
        <f>Table2[[#This Row],[Acurate Thrust]]/(Table2[[#This Row],[Mass Flow Rate (Slug/s)]]*$N$4)</f>
        <v>214.9173542261839</v>
      </c>
      <c r="G167">
        <f>Table2[[#This Row],[Acurate Thrust]]/Table2[[#This Row],[Mass Flow Rate (Slug/s)]]</f>
        <v>6914.7509548732405</v>
      </c>
    </row>
    <row r="168" spans="1:7" ht="15" thickBot="1" x14ac:dyDescent="0.35">
      <c r="A168" s="9">
        <v>0.37</v>
      </c>
      <c r="B168" s="2">
        <v>19.317399999999999</v>
      </c>
      <c r="C168" s="54">
        <f>Table2[[#This Row],[Thrust (lbf)]] +  1.2638 * Table2[[#This Row],[Time (s)]] - 13.656</f>
        <v>6.1290059999999986</v>
      </c>
      <c r="D168">
        <f t="shared" si="2"/>
        <v>7.3648393750000048E-3</v>
      </c>
      <c r="E168">
        <f>Table2[[#This Row],[Acurate Thrust]]/($J$8*$N$4)</f>
        <v>8.8636684675975485E-4</v>
      </c>
      <c r="F168">
        <f>Table2[[#This Row],[Acurate Thrust]]/(Table2[[#This Row],[Mass Flow Rate (Slug/s)]]*$N$4)</f>
        <v>214.9173542261839</v>
      </c>
      <c r="G168">
        <f>Table2[[#This Row],[Acurate Thrust]]/Table2[[#This Row],[Mass Flow Rate (Slug/s)]]</f>
        <v>6914.7509548732414</v>
      </c>
    </row>
    <row r="169" spans="1:7" ht="15" thickBot="1" x14ac:dyDescent="0.35">
      <c r="A169" s="9">
        <v>0.3725</v>
      </c>
      <c r="B169" s="2">
        <v>12.9481</v>
      </c>
      <c r="C169" s="54">
        <f>Table2[[#This Row],[Thrust (lbf)]] +  1.2638 * Table2[[#This Row],[Time (s)]] - 13.656</f>
        <v>-0.2371344999999998</v>
      </c>
      <c r="D169">
        <f t="shared" si="2"/>
        <v>-5.8888687500000144E-4</v>
      </c>
      <c r="E169">
        <f>Table2[[#This Row],[Acurate Thrust]]/($J$8*$N$4)</f>
        <v>-3.4294004447532106E-5</v>
      </c>
      <c r="F169">
        <f>Table2[[#This Row],[Acurate Thrust]]/(Table2[[#This Row],[Mass Flow Rate (Slug/s)]]*$N$4)</f>
        <v>214.91735422618393</v>
      </c>
      <c r="G169">
        <f>Table2[[#This Row],[Acurate Thrust]]/Table2[[#This Row],[Mass Flow Rate (Slug/s)]]</f>
        <v>6914.7509548732414</v>
      </c>
    </row>
    <row r="170" spans="1:7" ht="15" thickBot="1" x14ac:dyDescent="0.35">
      <c r="A170" s="9">
        <v>0.375</v>
      </c>
      <c r="B170" s="2">
        <v>12.9481</v>
      </c>
      <c r="C170" s="54">
        <f>Table2[[#This Row],[Thrust (lbf)]] +  1.2638 * Table2[[#This Row],[Time (s)]] - 13.656</f>
        <v>-0.23397500000000093</v>
      </c>
      <c r="D170">
        <f t="shared" si="2"/>
        <v>-5.8098812500000205E-4</v>
      </c>
      <c r="E170">
        <f>Table2[[#This Row],[Acurate Thrust]]/($J$8*$N$4)</f>
        <v>-3.3837082713023044E-5</v>
      </c>
      <c r="F170">
        <f>Table2[[#This Row],[Acurate Thrust]]/(Table2[[#This Row],[Mass Flow Rate (Slug/s)]]*$N$4)</f>
        <v>214.91735422618393</v>
      </c>
      <c r="G170">
        <f>Table2[[#This Row],[Acurate Thrust]]/Table2[[#This Row],[Mass Flow Rate (Slug/s)]]</f>
        <v>6914.7509548732414</v>
      </c>
    </row>
    <row r="171" spans="1:7" ht="15" thickBot="1" x14ac:dyDescent="0.35">
      <c r="A171" s="9">
        <v>0.3775</v>
      </c>
      <c r="B171" s="2">
        <v>12.9481</v>
      </c>
      <c r="C171" s="54">
        <f>Table2[[#This Row],[Thrust (lbf)]] +  1.2638 * Table2[[#This Row],[Time (s)]] - 13.656</f>
        <v>-0.23081550000000028</v>
      </c>
      <c r="D171">
        <f t="shared" si="2"/>
        <v>-5.7308937500000039E-4</v>
      </c>
      <c r="E171">
        <f>Table2[[#This Row],[Acurate Thrust]]/($J$8*$N$4)</f>
        <v>-3.3380160978513725E-5</v>
      </c>
      <c r="F171">
        <f>Table2[[#This Row],[Acurate Thrust]]/(Table2[[#This Row],[Mass Flow Rate (Slug/s)]]*$N$4)</f>
        <v>214.91735422618393</v>
      </c>
      <c r="G171">
        <f>Table2[[#This Row],[Acurate Thrust]]/Table2[[#This Row],[Mass Flow Rate (Slug/s)]]</f>
        <v>6914.7509548732414</v>
      </c>
    </row>
    <row r="172" spans="1:7" ht="15" thickBot="1" x14ac:dyDescent="0.35">
      <c r="A172" s="9">
        <v>0.38</v>
      </c>
      <c r="B172" s="2">
        <v>12.9481</v>
      </c>
      <c r="C172" s="54">
        <f>Table2[[#This Row],[Thrust (lbf)]] +  1.2638 * Table2[[#This Row],[Time (s)]] - 13.656</f>
        <v>-0.22765599999999964</v>
      </c>
      <c r="D172">
        <f t="shared" si="2"/>
        <v>-5.65190625000001E-4</v>
      </c>
      <c r="E172">
        <f>Table2[[#This Row],[Acurate Thrust]]/($J$8*$N$4)</f>
        <v>-3.2923239244004405E-5</v>
      </c>
      <c r="F172">
        <f>Table2[[#This Row],[Acurate Thrust]]/(Table2[[#This Row],[Mass Flow Rate (Slug/s)]]*$N$4)</f>
        <v>214.91735422618393</v>
      </c>
      <c r="G172">
        <f>Table2[[#This Row],[Acurate Thrust]]/Table2[[#This Row],[Mass Flow Rate (Slug/s)]]</f>
        <v>6914.7509548732414</v>
      </c>
    </row>
    <row r="173" spans="1:7" ht="15" thickBot="1" x14ac:dyDescent="0.35">
      <c r="A173" s="9">
        <v>0.38250000000000001</v>
      </c>
      <c r="B173" s="2">
        <v>12.9481</v>
      </c>
      <c r="C173" s="54">
        <f>Table2[[#This Row],[Thrust (lbf)]] +  1.2638 * Table2[[#This Row],[Time (s)]] - 13.656</f>
        <v>-0.22449650000000076</v>
      </c>
      <c r="D173">
        <f t="shared" si="2"/>
        <v>-5.5729187500000161E-4</v>
      </c>
      <c r="E173">
        <f>Table2[[#This Row],[Acurate Thrust]]/($J$8*$N$4)</f>
        <v>-3.2466317509495343E-5</v>
      </c>
      <c r="F173">
        <f>Table2[[#This Row],[Acurate Thrust]]/(Table2[[#This Row],[Mass Flow Rate (Slug/s)]]*$N$4)</f>
        <v>214.91735422618393</v>
      </c>
      <c r="G173">
        <f>Table2[[#This Row],[Acurate Thrust]]/Table2[[#This Row],[Mass Flow Rate (Slug/s)]]</f>
        <v>6914.7509548732414</v>
      </c>
    </row>
    <row r="174" spans="1:7" ht="15" thickBot="1" x14ac:dyDescent="0.35">
      <c r="A174" s="9">
        <v>0.38500000000000001</v>
      </c>
      <c r="B174" s="2">
        <v>12.9481</v>
      </c>
      <c r="C174" s="54">
        <f>Table2[[#This Row],[Thrust (lbf)]] +  1.2638 * Table2[[#This Row],[Time (s)]] - 13.656</f>
        <v>-0.22133700000000012</v>
      </c>
      <c r="D174">
        <f t="shared" si="2"/>
        <v>-5.4939312500000223E-4</v>
      </c>
      <c r="E174">
        <f>Table2[[#This Row],[Acurate Thrust]]/($J$8*$N$4)</f>
        <v>-3.2009395774986024E-5</v>
      </c>
      <c r="F174">
        <f>Table2[[#This Row],[Acurate Thrust]]/(Table2[[#This Row],[Mass Flow Rate (Slug/s)]]*$N$4)</f>
        <v>214.91735422618393</v>
      </c>
      <c r="G174">
        <f>Table2[[#This Row],[Acurate Thrust]]/Table2[[#This Row],[Mass Flow Rate (Slug/s)]]</f>
        <v>6914.7509548732414</v>
      </c>
    </row>
    <row r="175" spans="1:7" ht="15" thickBot="1" x14ac:dyDescent="0.35">
      <c r="A175" s="9">
        <v>0.38750000000000001</v>
      </c>
      <c r="B175" s="2">
        <v>12.9481</v>
      </c>
      <c r="C175" s="54">
        <f>Table2[[#This Row],[Thrust (lbf)]] +  1.2638 * Table2[[#This Row],[Time (s)]] - 13.656</f>
        <v>-0.21817750000000125</v>
      </c>
      <c r="D175">
        <f t="shared" si="2"/>
        <v>-5.4149437500000273E-4</v>
      </c>
      <c r="E175">
        <f>Table2[[#This Row],[Acurate Thrust]]/($J$8*$N$4)</f>
        <v>-3.1552474040476962E-5</v>
      </c>
      <c r="F175">
        <f>Table2[[#This Row],[Acurate Thrust]]/(Table2[[#This Row],[Mass Flow Rate (Slug/s)]]*$N$4)</f>
        <v>214.91735422618393</v>
      </c>
      <c r="G175">
        <f>Table2[[#This Row],[Acurate Thrust]]/Table2[[#This Row],[Mass Flow Rate (Slug/s)]]</f>
        <v>6914.7509548732414</v>
      </c>
    </row>
    <row r="176" spans="1:7" ht="15" thickBot="1" x14ac:dyDescent="0.35">
      <c r="A176" s="9">
        <v>0.39</v>
      </c>
      <c r="B176" s="2">
        <v>12.9481</v>
      </c>
      <c r="C176" s="54">
        <f>Table2[[#This Row],[Thrust (lbf)]] +  1.2638 * Table2[[#This Row],[Time (s)]] - 13.656</f>
        <v>-0.2150180000000006</v>
      </c>
      <c r="D176">
        <f t="shared" si="2"/>
        <v>-5.3359562500000118E-4</v>
      </c>
      <c r="E176">
        <f>Table2[[#This Row],[Acurate Thrust]]/($J$8*$N$4)</f>
        <v>-3.1095552305967643E-5</v>
      </c>
      <c r="F176">
        <f>Table2[[#This Row],[Acurate Thrust]]/(Table2[[#This Row],[Mass Flow Rate (Slug/s)]]*$N$4)</f>
        <v>214.91735422618396</v>
      </c>
      <c r="G176">
        <f>Table2[[#This Row],[Acurate Thrust]]/Table2[[#This Row],[Mass Flow Rate (Slug/s)]]</f>
        <v>6914.7509548732414</v>
      </c>
    </row>
    <row r="177" spans="1:7" ht="15" thickBot="1" x14ac:dyDescent="0.35">
      <c r="A177" s="9">
        <v>0.39250000000000002</v>
      </c>
      <c r="B177" s="2">
        <v>12.9481</v>
      </c>
      <c r="C177" s="54">
        <f>Table2[[#This Row],[Thrust (lbf)]] +  1.2638 * Table2[[#This Row],[Time (s)]] - 13.656</f>
        <v>-0.21185849999999995</v>
      </c>
      <c r="D177">
        <f t="shared" si="2"/>
        <v>-5.2569687500000179E-4</v>
      </c>
      <c r="E177">
        <f>Table2[[#This Row],[Acurate Thrust]]/($J$8*$N$4)</f>
        <v>-3.0638630571458324E-5</v>
      </c>
      <c r="F177">
        <f>Table2[[#This Row],[Acurate Thrust]]/(Table2[[#This Row],[Mass Flow Rate (Slug/s)]]*$N$4)</f>
        <v>214.91735422618396</v>
      </c>
      <c r="G177">
        <f>Table2[[#This Row],[Acurate Thrust]]/Table2[[#This Row],[Mass Flow Rate (Slug/s)]]</f>
        <v>6914.7509548732423</v>
      </c>
    </row>
    <row r="178" spans="1:7" ht="15" thickBot="1" x14ac:dyDescent="0.35">
      <c r="A178" s="9">
        <v>0.39500000000000002</v>
      </c>
      <c r="B178" s="2">
        <v>12.9481</v>
      </c>
      <c r="C178" s="54">
        <f>Table2[[#This Row],[Thrust (lbf)]] +  1.2638 * Table2[[#This Row],[Time (s)]] - 13.656</f>
        <v>-0.20869900000000108</v>
      </c>
      <c r="D178">
        <f t="shared" si="2"/>
        <v>-5.177981250000023E-4</v>
      </c>
      <c r="E178">
        <f>Table2[[#This Row],[Acurate Thrust]]/($J$8*$N$4)</f>
        <v>-3.0181708836949265E-5</v>
      </c>
      <c r="F178">
        <f>Table2[[#This Row],[Acurate Thrust]]/(Table2[[#This Row],[Mass Flow Rate (Slug/s)]]*$N$4)</f>
        <v>214.91735422618393</v>
      </c>
      <c r="G178">
        <f>Table2[[#This Row],[Acurate Thrust]]/Table2[[#This Row],[Mass Flow Rate (Slug/s)]]</f>
        <v>6914.7509548732414</v>
      </c>
    </row>
    <row r="179" spans="1:7" ht="15" thickBot="1" x14ac:dyDescent="0.35">
      <c r="A179" s="9">
        <v>0.39750000000000002</v>
      </c>
      <c r="B179" s="2">
        <v>12.9481</v>
      </c>
      <c r="C179" s="54">
        <f>Table2[[#This Row],[Thrust (lbf)]] +  1.2638 * Table2[[#This Row],[Time (s)]] - 13.656</f>
        <v>-0.20553950000000043</v>
      </c>
      <c r="D179">
        <f t="shared" si="2"/>
        <v>-5.0989937500000074E-4</v>
      </c>
      <c r="E179">
        <f>Table2[[#This Row],[Acurate Thrust]]/($J$8*$N$4)</f>
        <v>-2.9724787102439946E-5</v>
      </c>
      <c r="F179">
        <f>Table2[[#This Row],[Acurate Thrust]]/(Table2[[#This Row],[Mass Flow Rate (Slug/s)]]*$N$4)</f>
        <v>214.91735422618393</v>
      </c>
      <c r="G179">
        <f>Table2[[#This Row],[Acurate Thrust]]/Table2[[#This Row],[Mass Flow Rate (Slug/s)]]</f>
        <v>6914.7509548732414</v>
      </c>
    </row>
    <row r="180" spans="1:7" ht="15" thickBot="1" x14ac:dyDescent="0.35">
      <c r="A180" s="9">
        <v>0.4</v>
      </c>
      <c r="B180" s="2">
        <v>12.9481</v>
      </c>
      <c r="C180" s="54">
        <f>Table2[[#This Row],[Thrust (lbf)]] +  1.2638 * Table2[[#This Row],[Time (s)]] - 13.656</f>
        <v>-0.20237999999999978</v>
      </c>
      <c r="D180">
        <f t="shared" si="2"/>
        <v>-5.0200062500000136E-4</v>
      </c>
      <c r="E180">
        <f>Table2[[#This Row],[Acurate Thrust]]/($J$8*$N$4)</f>
        <v>-2.9267865367930627E-5</v>
      </c>
      <c r="F180">
        <f>Table2[[#This Row],[Acurate Thrust]]/(Table2[[#This Row],[Mass Flow Rate (Slug/s)]]*$N$4)</f>
        <v>214.91735422618393</v>
      </c>
      <c r="G180">
        <f>Table2[[#This Row],[Acurate Thrust]]/Table2[[#This Row],[Mass Flow Rate (Slug/s)]]</f>
        <v>6914.7509548732414</v>
      </c>
    </row>
    <row r="181" spans="1:7" ht="15" thickBot="1" x14ac:dyDescent="0.35">
      <c r="A181" s="9">
        <v>0.40250000000000002</v>
      </c>
      <c r="B181" s="2">
        <v>12.9481</v>
      </c>
      <c r="C181" s="54">
        <f>Table2[[#This Row],[Thrust (lbf)]] +  1.2638 * Table2[[#This Row],[Time (s)]] - 13.656</f>
        <v>-0.19922050000000091</v>
      </c>
      <c r="D181">
        <f t="shared" si="2"/>
        <v>-4.9410187500000186E-4</v>
      </c>
      <c r="E181">
        <f>Table2[[#This Row],[Acurate Thrust]]/($J$8*$N$4)</f>
        <v>-2.8810943633421565E-5</v>
      </c>
      <c r="F181">
        <f>Table2[[#This Row],[Acurate Thrust]]/(Table2[[#This Row],[Mass Flow Rate (Slug/s)]]*$N$4)</f>
        <v>214.91735422618393</v>
      </c>
      <c r="G181">
        <f>Table2[[#This Row],[Acurate Thrust]]/Table2[[#This Row],[Mass Flow Rate (Slug/s)]]</f>
        <v>6914.7509548732414</v>
      </c>
    </row>
    <row r="182" spans="1:7" ht="15" thickBot="1" x14ac:dyDescent="0.35">
      <c r="A182" s="9">
        <v>0.40500000000000003</v>
      </c>
      <c r="B182" s="2">
        <v>12.9481</v>
      </c>
      <c r="C182" s="54">
        <f>Table2[[#This Row],[Thrust (lbf)]] +  1.2638 * Table2[[#This Row],[Time (s)]] - 13.656</f>
        <v>-0.19606100000000026</v>
      </c>
      <c r="D182">
        <f t="shared" si="2"/>
        <v>-4.8620312499998946E-4</v>
      </c>
      <c r="E182">
        <f>Table2[[#This Row],[Acurate Thrust]]/($J$8*$N$4)</f>
        <v>-2.8354021898912249E-5</v>
      </c>
      <c r="F182">
        <f>Table2[[#This Row],[Acurate Thrust]]/(Table2[[#This Row],[Mass Flow Rate (Slug/s)]]*$N$4)</f>
        <v>214.91735422618393</v>
      </c>
      <c r="G182">
        <f>Table2[[#This Row],[Acurate Thrust]]/Table2[[#This Row],[Mass Flow Rate (Slug/s)]]</f>
        <v>6914.7509548732414</v>
      </c>
    </row>
    <row r="183" spans="1:7" ht="15" thickBot="1" x14ac:dyDescent="0.35">
      <c r="A183" s="9">
        <v>0.40749999999999997</v>
      </c>
      <c r="B183" s="2">
        <v>12.9481</v>
      </c>
      <c r="C183" s="54">
        <f>Table2[[#This Row],[Thrust (lbf)]] +  1.2638 * Table2[[#This Row],[Time (s)]] - 13.656</f>
        <v>-0.19290149999999961</v>
      </c>
      <c r="D183">
        <f t="shared" si="2"/>
        <v>-4.7830437500000087E-4</v>
      </c>
      <c r="E183">
        <f>Table2[[#This Row],[Acurate Thrust]]/($J$8*$N$4)</f>
        <v>-2.789710016440293E-5</v>
      </c>
      <c r="F183">
        <f>Table2[[#This Row],[Acurate Thrust]]/(Table2[[#This Row],[Mass Flow Rate (Slug/s)]]*$N$4)</f>
        <v>214.91735422618393</v>
      </c>
      <c r="G183">
        <f>Table2[[#This Row],[Acurate Thrust]]/Table2[[#This Row],[Mass Flow Rate (Slug/s)]]</f>
        <v>6914.7509548732414</v>
      </c>
    </row>
    <row r="184" spans="1:7" ht="15" thickBot="1" x14ac:dyDescent="0.35">
      <c r="A184" s="9">
        <v>0.41</v>
      </c>
      <c r="B184" s="2">
        <v>12.9481</v>
      </c>
      <c r="C184" s="54">
        <f>Table2[[#This Row],[Thrust (lbf)]] +  1.2638 * Table2[[#This Row],[Time (s)]] - 13.656</f>
        <v>-0.18974200000000074</v>
      </c>
      <c r="D184">
        <f t="shared" si="2"/>
        <v>-4.7040562500000148E-4</v>
      </c>
      <c r="E184">
        <f>Table2[[#This Row],[Acurate Thrust]]/($J$8*$N$4)</f>
        <v>-2.7440178429893868E-5</v>
      </c>
      <c r="F184">
        <f>Table2[[#This Row],[Acurate Thrust]]/(Table2[[#This Row],[Mass Flow Rate (Slug/s)]]*$N$4)</f>
        <v>214.91735422618393</v>
      </c>
      <c r="G184">
        <f>Table2[[#This Row],[Acurate Thrust]]/Table2[[#This Row],[Mass Flow Rate (Slug/s)]]</f>
        <v>6914.7509548732414</v>
      </c>
    </row>
    <row r="185" spans="1:7" ht="15" thickBot="1" x14ac:dyDescent="0.35">
      <c r="A185" s="9">
        <v>0.41249999999999998</v>
      </c>
      <c r="B185" s="2">
        <v>12.9481</v>
      </c>
      <c r="C185" s="54">
        <f>Table2[[#This Row],[Thrust (lbf)]] +  1.2638 * Table2[[#This Row],[Time (s)]] - 13.656</f>
        <v>-0.1865825000000001</v>
      </c>
      <c r="D185">
        <f t="shared" si="2"/>
        <v>-4.6250687500000204E-4</v>
      </c>
      <c r="E185">
        <f>Table2[[#This Row],[Acurate Thrust]]/($J$8*$N$4)</f>
        <v>-2.6983256695384549E-5</v>
      </c>
      <c r="F185">
        <f>Table2[[#This Row],[Acurate Thrust]]/(Table2[[#This Row],[Mass Flow Rate (Slug/s)]]*$N$4)</f>
        <v>214.91735422618393</v>
      </c>
      <c r="G185">
        <f>Table2[[#This Row],[Acurate Thrust]]/Table2[[#This Row],[Mass Flow Rate (Slug/s)]]</f>
        <v>6914.7509548732414</v>
      </c>
    </row>
    <row r="186" spans="1:7" ht="15" thickBot="1" x14ac:dyDescent="0.35">
      <c r="A186" s="9">
        <v>0.41499999999999998</v>
      </c>
      <c r="B186" s="2">
        <v>12.9481</v>
      </c>
      <c r="C186" s="54">
        <f>Table2[[#This Row],[Thrust (lbf)]] +  1.2638 * Table2[[#This Row],[Time (s)]] - 13.656</f>
        <v>-0.18342300000000122</v>
      </c>
      <c r="D186">
        <f t="shared" si="2"/>
        <v>-4.5460812500000265E-4</v>
      </c>
      <c r="E186">
        <f>Table2[[#This Row],[Acurate Thrust]]/($J$8*$N$4)</f>
        <v>-2.6526334960875487E-5</v>
      </c>
      <c r="F186">
        <f>Table2[[#This Row],[Acurate Thrust]]/(Table2[[#This Row],[Mass Flow Rate (Slug/s)]]*$N$4)</f>
        <v>214.91735422618393</v>
      </c>
      <c r="G186">
        <f>Table2[[#This Row],[Acurate Thrust]]/Table2[[#This Row],[Mass Flow Rate (Slug/s)]]</f>
        <v>6914.7509548732414</v>
      </c>
    </row>
    <row r="187" spans="1:7" ht="15" thickBot="1" x14ac:dyDescent="0.35">
      <c r="A187" s="9">
        <v>0.41749999999999998</v>
      </c>
      <c r="B187" s="2">
        <v>12.9481</v>
      </c>
      <c r="C187" s="54">
        <f>Table2[[#This Row],[Thrust (lbf)]] +  1.2638 * Table2[[#This Row],[Time (s)]] - 13.656</f>
        <v>-0.18026350000000058</v>
      </c>
      <c r="D187">
        <f t="shared" si="2"/>
        <v>-4.4670937500000104E-4</v>
      </c>
      <c r="E187">
        <f>Table2[[#This Row],[Acurate Thrust]]/($J$8*$N$4)</f>
        <v>-2.6069413226366167E-5</v>
      </c>
      <c r="F187">
        <f>Table2[[#This Row],[Acurate Thrust]]/(Table2[[#This Row],[Mass Flow Rate (Slug/s)]]*$N$4)</f>
        <v>214.91735422618393</v>
      </c>
      <c r="G187">
        <f>Table2[[#This Row],[Acurate Thrust]]/Table2[[#This Row],[Mass Flow Rate (Slug/s)]]</f>
        <v>6914.7509548732414</v>
      </c>
    </row>
    <row r="188" spans="1:7" ht="15" thickBot="1" x14ac:dyDescent="0.35">
      <c r="A188" s="9">
        <v>0.42</v>
      </c>
      <c r="B188" s="2">
        <v>12.9481</v>
      </c>
      <c r="C188" s="54">
        <f>Table2[[#This Row],[Thrust (lbf)]] +  1.2638 * Table2[[#This Row],[Time (s)]] - 13.656</f>
        <v>-0.17710399999999993</v>
      </c>
      <c r="D188">
        <f t="shared" si="2"/>
        <v>-4.388106250000016E-4</v>
      </c>
      <c r="E188">
        <f>Table2[[#This Row],[Acurate Thrust]]/($J$8*$N$4)</f>
        <v>-2.5612491491856851E-5</v>
      </c>
      <c r="F188">
        <f>Table2[[#This Row],[Acurate Thrust]]/(Table2[[#This Row],[Mass Flow Rate (Slug/s)]]*$N$4)</f>
        <v>214.9173542261839</v>
      </c>
      <c r="G188">
        <f>Table2[[#This Row],[Acurate Thrust]]/Table2[[#This Row],[Mass Flow Rate (Slug/s)]]</f>
        <v>6914.7509548732414</v>
      </c>
    </row>
    <row r="189" spans="1:7" ht="15" thickBot="1" x14ac:dyDescent="0.35">
      <c r="A189" s="9">
        <v>0.42249999999999999</v>
      </c>
      <c r="B189" s="2">
        <v>12.9481</v>
      </c>
      <c r="C189" s="54">
        <f>Table2[[#This Row],[Thrust (lbf)]] +  1.2638 * Table2[[#This Row],[Time (s)]] - 13.656</f>
        <v>-0.17394450000000106</v>
      </c>
      <c r="D189">
        <f t="shared" si="2"/>
        <v>-4.3091187500000222E-4</v>
      </c>
      <c r="E189">
        <f>Table2[[#This Row],[Acurate Thrust]]/($J$8*$N$4)</f>
        <v>-2.515556975734779E-5</v>
      </c>
      <c r="F189">
        <f>Table2[[#This Row],[Acurate Thrust]]/(Table2[[#This Row],[Mass Flow Rate (Slug/s)]]*$N$4)</f>
        <v>214.91735422618393</v>
      </c>
      <c r="G189">
        <f>Table2[[#This Row],[Acurate Thrust]]/Table2[[#This Row],[Mass Flow Rate (Slug/s)]]</f>
        <v>6914.7509548732414</v>
      </c>
    </row>
    <row r="190" spans="1:7" ht="15" thickBot="1" x14ac:dyDescent="0.35">
      <c r="A190" s="9">
        <v>0.42499999999999999</v>
      </c>
      <c r="B190" s="2">
        <v>12.9481</v>
      </c>
      <c r="C190" s="54">
        <f>Table2[[#This Row],[Thrust (lbf)]] +  1.2638 * Table2[[#This Row],[Time (s)]] - 13.656</f>
        <v>-0.17078500000000041</v>
      </c>
      <c r="D190">
        <f t="shared" si="2"/>
        <v>-4.2301312500000061E-4</v>
      </c>
      <c r="E190">
        <f>Table2[[#This Row],[Acurate Thrust]]/($J$8*$N$4)</f>
        <v>-2.469864802283847E-5</v>
      </c>
      <c r="F190">
        <f>Table2[[#This Row],[Acurate Thrust]]/(Table2[[#This Row],[Mass Flow Rate (Slug/s)]]*$N$4)</f>
        <v>214.91735422618393</v>
      </c>
      <c r="G190">
        <f>Table2[[#This Row],[Acurate Thrust]]/Table2[[#This Row],[Mass Flow Rate (Slug/s)]]</f>
        <v>6914.7509548732414</v>
      </c>
    </row>
    <row r="191" spans="1:7" ht="15" thickBot="1" x14ac:dyDescent="0.35">
      <c r="A191" s="9">
        <v>0.42749999999999999</v>
      </c>
      <c r="B191" s="2">
        <v>12.9481</v>
      </c>
      <c r="C191" s="54">
        <f>Table2[[#This Row],[Thrust (lbf)]] +  1.2638 * Table2[[#This Row],[Time (s)]] - 13.656</f>
        <v>-0.16762549999999976</v>
      </c>
      <c r="D191">
        <f t="shared" si="2"/>
        <v>-4.1511437500000117E-4</v>
      </c>
      <c r="E191">
        <f>Table2[[#This Row],[Acurate Thrust]]/($J$8*$N$4)</f>
        <v>-2.4241726288329151E-5</v>
      </c>
      <c r="F191">
        <f>Table2[[#This Row],[Acurate Thrust]]/(Table2[[#This Row],[Mass Flow Rate (Slug/s)]]*$N$4)</f>
        <v>214.91735422618393</v>
      </c>
      <c r="G191">
        <f>Table2[[#This Row],[Acurate Thrust]]/Table2[[#This Row],[Mass Flow Rate (Slug/s)]]</f>
        <v>6914.7509548732414</v>
      </c>
    </row>
    <row r="192" spans="1:7" ht="15" thickBot="1" x14ac:dyDescent="0.35">
      <c r="A192" s="9">
        <v>0.43</v>
      </c>
      <c r="B192" s="2">
        <v>12.9481</v>
      </c>
      <c r="C192" s="54">
        <f>Table2[[#This Row],[Thrust (lbf)]] +  1.2638 * Table2[[#This Row],[Time (s)]] - 13.656</f>
        <v>-0.16446600000000089</v>
      </c>
      <c r="D192">
        <f t="shared" si="2"/>
        <v>-4.0721562500000178E-4</v>
      </c>
      <c r="E192">
        <f>Table2[[#This Row],[Acurate Thrust]]/($J$8*$N$4)</f>
        <v>-2.3784804553820089E-5</v>
      </c>
      <c r="F192">
        <f>Table2[[#This Row],[Acurate Thrust]]/(Table2[[#This Row],[Mass Flow Rate (Slug/s)]]*$N$4)</f>
        <v>214.91735422618393</v>
      </c>
      <c r="G192">
        <f>Table2[[#This Row],[Acurate Thrust]]/Table2[[#This Row],[Mass Flow Rate (Slug/s)]]</f>
        <v>6914.7509548732414</v>
      </c>
    </row>
    <row r="193" spans="1:7" ht="15" thickBot="1" x14ac:dyDescent="0.35">
      <c r="A193" s="9">
        <v>0.4325</v>
      </c>
      <c r="B193" s="2">
        <v>12.9481</v>
      </c>
      <c r="C193" s="54">
        <f>Table2[[#This Row],[Thrust (lbf)]] +  1.2638 * Table2[[#This Row],[Time (s)]] - 13.656</f>
        <v>-0.16130650000000024</v>
      </c>
      <c r="D193">
        <f t="shared" si="2"/>
        <v>-3.9931687500000017E-4</v>
      </c>
      <c r="E193">
        <f>Table2[[#This Row],[Acurate Thrust]]/($J$8*$N$4)</f>
        <v>-2.332788281931077E-5</v>
      </c>
      <c r="F193">
        <f>Table2[[#This Row],[Acurate Thrust]]/(Table2[[#This Row],[Mass Flow Rate (Slug/s)]]*$N$4)</f>
        <v>214.91735422618393</v>
      </c>
      <c r="G193">
        <f>Table2[[#This Row],[Acurate Thrust]]/Table2[[#This Row],[Mass Flow Rate (Slug/s)]]</f>
        <v>6914.7509548732423</v>
      </c>
    </row>
    <row r="194" spans="1:7" ht="15" thickBot="1" x14ac:dyDescent="0.35">
      <c r="A194" s="9">
        <v>0.435</v>
      </c>
      <c r="B194" s="2">
        <v>12.9481</v>
      </c>
      <c r="C194" s="54">
        <f>Table2[[#This Row],[Thrust (lbf)]] +  1.2638 * Table2[[#This Row],[Time (s)]] - 13.656</f>
        <v>-0.15814699999999959</v>
      </c>
      <c r="D194">
        <f t="shared" si="2"/>
        <v>7.5702068750000077E-3</v>
      </c>
      <c r="E194">
        <f>Table2[[#This Row],[Acurate Thrust]]/($J$8*$N$4)</f>
        <v>-2.2870961084801454E-5</v>
      </c>
      <c r="F194">
        <f>Table2[[#This Row],[Acurate Thrust]]/(Table2[[#This Row],[Mass Flow Rate (Slug/s)]]*$N$4)</f>
        <v>214.9173542261839</v>
      </c>
      <c r="G194">
        <f>Table2[[#This Row],[Acurate Thrust]]/Table2[[#This Row],[Mass Flow Rate (Slug/s)]]</f>
        <v>6914.7509548732414</v>
      </c>
    </row>
    <row r="195" spans="1:7" ht="15" thickBot="1" x14ac:dyDescent="0.35">
      <c r="A195" s="9">
        <v>0.4375</v>
      </c>
      <c r="B195" s="2">
        <v>19.317399999999999</v>
      </c>
      <c r="C195" s="54">
        <f>Table2[[#This Row],[Thrust (lbf)]] +  1.2638 * Table2[[#This Row],[Time (s)]] - 13.656</f>
        <v>6.2143125000000001</v>
      </c>
      <c r="D195">
        <f t="shared" si="2"/>
        <v>7.5781056250000065E-3</v>
      </c>
      <c r="E195">
        <f>Table2[[#This Row],[Acurate Thrust]]/($J$8*$N$4)</f>
        <v>8.987037335915041E-4</v>
      </c>
      <c r="F195">
        <f>Table2[[#This Row],[Acurate Thrust]]/(Table2[[#This Row],[Mass Flow Rate (Slug/s)]]*$N$4)</f>
        <v>214.9173542261839</v>
      </c>
      <c r="G195">
        <f>Table2[[#This Row],[Acurate Thrust]]/Table2[[#This Row],[Mass Flow Rate (Slug/s)]]</f>
        <v>6914.7509548732414</v>
      </c>
    </row>
    <row r="196" spans="1:7" ht="15" thickBot="1" x14ac:dyDescent="0.35">
      <c r="A196" s="9">
        <v>0.44</v>
      </c>
      <c r="B196" s="2">
        <v>12.9481</v>
      </c>
      <c r="C196" s="54">
        <f>Table2[[#This Row],[Thrust (lbf)]] +  1.2638 * Table2[[#This Row],[Time (s)]] - 13.656</f>
        <v>-0.15182800000000007</v>
      </c>
      <c r="D196">
        <f t="shared" si="2"/>
        <v>-3.7562062500000191E-4</v>
      </c>
      <c r="E196">
        <f>Table2[[#This Row],[Acurate Thrust]]/($J$8*$N$4)</f>
        <v>-2.1957117615783073E-5</v>
      </c>
      <c r="F196">
        <f>Table2[[#This Row],[Acurate Thrust]]/(Table2[[#This Row],[Mass Flow Rate (Slug/s)]]*$N$4)</f>
        <v>214.91735422618393</v>
      </c>
      <c r="G196">
        <f>Table2[[#This Row],[Acurate Thrust]]/Table2[[#This Row],[Mass Flow Rate (Slug/s)]]</f>
        <v>6914.7509548732414</v>
      </c>
    </row>
    <row r="197" spans="1:7" ht="15" thickBot="1" x14ac:dyDescent="0.35">
      <c r="A197" s="9">
        <v>0.4425</v>
      </c>
      <c r="B197" s="2">
        <v>12.9481</v>
      </c>
      <c r="C197" s="54">
        <f>Table2[[#This Row],[Thrust (lbf)]] +  1.2638 * Table2[[#This Row],[Time (s)]] - 13.656</f>
        <v>-0.1486685000000012</v>
      </c>
      <c r="D197">
        <f t="shared" si="2"/>
        <v>7.5939031250000059E-3</v>
      </c>
      <c r="E197">
        <f>Table2[[#This Row],[Acurate Thrust]]/($J$8*$N$4)</f>
        <v>-2.1500195881274011E-5</v>
      </c>
      <c r="F197">
        <f>Table2[[#This Row],[Acurate Thrust]]/(Table2[[#This Row],[Mass Flow Rate (Slug/s)]]*$N$4)</f>
        <v>214.91735422618393</v>
      </c>
      <c r="G197">
        <f>Table2[[#This Row],[Acurate Thrust]]/Table2[[#This Row],[Mass Flow Rate (Slug/s)]]</f>
        <v>6914.7509548732414</v>
      </c>
    </row>
    <row r="198" spans="1:7" ht="15" thickBot="1" x14ac:dyDescent="0.35">
      <c r="A198" s="9">
        <v>0.44500000000000001</v>
      </c>
      <c r="B198" s="2">
        <v>19.317399999999999</v>
      </c>
      <c r="C198" s="54">
        <f>Table2[[#This Row],[Thrust (lbf)]] +  1.2638 * Table2[[#This Row],[Time (s)]] - 13.656</f>
        <v>6.2237910000000003</v>
      </c>
      <c r="D198">
        <f t="shared" si="2"/>
        <v>7.6018018750000074E-3</v>
      </c>
      <c r="E198">
        <f>Table2[[#This Row],[Acurate Thrust]]/($J$8*$N$4)</f>
        <v>9.0007449879503181E-4</v>
      </c>
      <c r="F198">
        <f>Table2[[#This Row],[Acurate Thrust]]/(Table2[[#This Row],[Mass Flow Rate (Slug/s)]]*$N$4)</f>
        <v>214.91735422618393</v>
      </c>
      <c r="G198">
        <f>Table2[[#This Row],[Acurate Thrust]]/Table2[[#This Row],[Mass Flow Rate (Slug/s)]]</f>
        <v>6914.7509548732414</v>
      </c>
    </row>
    <row r="199" spans="1:7" ht="15" thickBot="1" x14ac:dyDescent="0.35">
      <c r="A199" s="9">
        <v>0.44750000000000001</v>
      </c>
      <c r="B199" s="2">
        <v>12.9481</v>
      </c>
      <c r="C199" s="54">
        <f>Table2[[#This Row],[Thrust (lbf)]] +  1.2638 * Table2[[#This Row],[Time (s)]] - 13.656</f>
        <v>-0.14234949999999991</v>
      </c>
      <c r="D199">
        <f t="shared" si="2"/>
        <v>-3.5192437500000147E-4</v>
      </c>
      <c r="E199">
        <f>Table2[[#This Row],[Acurate Thrust]]/($J$8*$N$4)</f>
        <v>-2.0586352412255376E-5</v>
      </c>
      <c r="F199">
        <f>Table2[[#This Row],[Acurate Thrust]]/(Table2[[#This Row],[Mass Flow Rate (Slug/s)]]*$N$4)</f>
        <v>214.9173542261839</v>
      </c>
      <c r="G199">
        <f>Table2[[#This Row],[Acurate Thrust]]/Table2[[#This Row],[Mass Flow Rate (Slug/s)]]</f>
        <v>6914.7509548732405</v>
      </c>
    </row>
    <row r="200" spans="1:7" ht="15" thickBot="1" x14ac:dyDescent="0.35">
      <c r="A200" s="9">
        <v>0.45</v>
      </c>
      <c r="B200" s="2">
        <v>12.9481</v>
      </c>
      <c r="C200" s="54">
        <f>Table2[[#This Row],[Thrust (lbf)]] +  1.2638 * Table2[[#This Row],[Time (s)]] - 13.656</f>
        <v>-0.13919000000000104</v>
      </c>
      <c r="D200">
        <f t="shared" si="2"/>
        <v>7.6175993750000016E-3</v>
      </c>
      <c r="E200">
        <f>Table2[[#This Row],[Acurate Thrust]]/($J$8*$N$4)</f>
        <v>-2.0129430677746314E-5</v>
      </c>
      <c r="F200">
        <f>Table2[[#This Row],[Acurate Thrust]]/(Table2[[#This Row],[Mass Flow Rate (Slug/s)]]*$N$4)</f>
        <v>214.9173542261839</v>
      </c>
      <c r="G200">
        <f>Table2[[#This Row],[Acurate Thrust]]/Table2[[#This Row],[Mass Flow Rate (Slug/s)]]</f>
        <v>6914.7509548732405</v>
      </c>
    </row>
    <row r="201" spans="1:7" ht="15" thickBot="1" x14ac:dyDescent="0.35">
      <c r="A201" s="9">
        <v>0.45250000000000001</v>
      </c>
      <c r="B201" s="2">
        <v>19.317399999999999</v>
      </c>
      <c r="C201" s="54">
        <f>Table2[[#This Row],[Thrust (lbf)]] +  1.2638 * Table2[[#This Row],[Time (s)]] - 13.656</f>
        <v>6.2332694999999969</v>
      </c>
      <c r="D201">
        <f t="shared" si="2"/>
        <v>7.6254981250000031E-3</v>
      </c>
      <c r="E201">
        <f>Table2[[#This Row],[Acurate Thrust]]/($J$8*$N$4)</f>
        <v>9.0144526399855898E-4</v>
      </c>
      <c r="F201">
        <f>Table2[[#This Row],[Acurate Thrust]]/(Table2[[#This Row],[Mass Flow Rate (Slug/s)]]*$N$4)</f>
        <v>214.91735422618393</v>
      </c>
      <c r="G201">
        <f>Table2[[#This Row],[Acurate Thrust]]/Table2[[#This Row],[Mass Flow Rate (Slug/s)]]</f>
        <v>6914.7509548732414</v>
      </c>
    </row>
    <row r="202" spans="1:7" ht="15" thickBot="1" x14ac:dyDescent="0.35">
      <c r="A202" s="9">
        <v>0.45500000000000002</v>
      </c>
      <c r="B202" s="2">
        <v>12.9481</v>
      </c>
      <c r="C202" s="54">
        <f>Table2[[#This Row],[Thrust (lbf)]] +  1.2638 * Table2[[#This Row],[Time (s)]] - 13.656</f>
        <v>-0.13287099999999974</v>
      </c>
      <c r="D202">
        <f t="shared" si="2"/>
        <v>-3.2822812500000103E-4</v>
      </c>
      <c r="E202">
        <f>Table2[[#This Row],[Acurate Thrust]]/($J$8*$N$4)</f>
        <v>-1.9215587208727675E-5</v>
      </c>
      <c r="F202">
        <f>Table2[[#This Row],[Acurate Thrust]]/(Table2[[#This Row],[Mass Flow Rate (Slug/s)]]*$N$4)</f>
        <v>214.9173542261839</v>
      </c>
      <c r="G202">
        <f>Table2[[#This Row],[Acurate Thrust]]/Table2[[#This Row],[Mass Flow Rate (Slug/s)]]</f>
        <v>6914.7509548732414</v>
      </c>
    </row>
    <row r="203" spans="1:7" ht="15" thickBot="1" x14ac:dyDescent="0.35">
      <c r="A203" s="9">
        <v>0.45750000000000002</v>
      </c>
      <c r="B203" s="2">
        <v>12.9481</v>
      </c>
      <c r="C203" s="54">
        <f>Table2[[#This Row],[Thrust (lbf)]] +  1.2638 * Table2[[#This Row],[Time (s)]] - 13.656</f>
        <v>-0.12971150000000087</v>
      </c>
      <c r="D203">
        <f t="shared" si="2"/>
        <v>7.6412956250000025E-3</v>
      </c>
      <c r="E203">
        <f>Table2[[#This Row],[Acurate Thrust]]/($J$8*$N$4)</f>
        <v>-1.8758665474218614E-5</v>
      </c>
      <c r="F203">
        <f>Table2[[#This Row],[Acurate Thrust]]/(Table2[[#This Row],[Mass Flow Rate (Slug/s)]]*$N$4)</f>
        <v>214.91735422618393</v>
      </c>
      <c r="G203">
        <f>Table2[[#This Row],[Acurate Thrust]]/Table2[[#This Row],[Mass Flow Rate (Slug/s)]]</f>
        <v>6914.7509548732414</v>
      </c>
    </row>
    <row r="204" spans="1:7" ht="15" thickBot="1" x14ac:dyDescent="0.35">
      <c r="A204" s="9">
        <v>0.46</v>
      </c>
      <c r="B204" s="2">
        <v>19.317399999999999</v>
      </c>
      <c r="C204" s="54">
        <f>Table2[[#This Row],[Thrust (lbf)]] +  1.2638 * Table2[[#This Row],[Time (s)]] - 13.656</f>
        <v>6.2427479999999971</v>
      </c>
      <c r="D204">
        <f t="shared" si="2"/>
        <v>7.6491943750000039E-3</v>
      </c>
      <c r="E204">
        <f>Table2[[#This Row],[Acurate Thrust]]/($J$8*$N$4)</f>
        <v>9.0281602920208668E-4</v>
      </c>
      <c r="F204">
        <f>Table2[[#This Row],[Acurate Thrust]]/(Table2[[#This Row],[Mass Flow Rate (Slug/s)]]*$N$4)</f>
        <v>214.9173542261839</v>
      </c>
      <c r="G204">
        <f>Table2[[#This Row],[Acurate Thrust]]/Table2[[#This Row],[Mass Flow Rate (Slug/s)]]</f>
        <v>6914.7509548732414</v>
      </c>
    </row>
    <row r="205" spans="1:7" ht="15" thickBot="1" x14ac:dyDescent="0.35">
      <c r="A205" s="9">
        <v>0.46250000000000002</v>
      </c>
      <c r="B205" s="2">
        <v>12.9481</v>
      </c>
      <c r="C205" s="54">
        <f>Table2[[#This Row],[Thrust (lbf)]] +  1.2638 * Table2[[#This Row],[Time (s)]] - 13.656</f>
        <v>-0.12339249999999957</v>
      </c>
      <c r="D205">
        <f t="shared" si="2"/>
        <v>-3.045318750000006E-4</v>
      </c>
      <c r="E205">
        <f>Table2[[#This Row],[Acurate Thrust]]/($J$8*$N$4)</f>
        <v>-1.7844822005199978E-5</v>
      </c>
      <c r="F205">
        <f>Table2[[#This Row],[Acurate Thrust]]/(Table2[[#This Row],[Mass Flow Rate (Slug/s)]]*$N$4)</f>
        <v>214.9173542261839</v>
      </c>
      <c r="G205">
        <f>Table2[[#This Row],[Acurate Thrust]]/Table2[[#This Row],[Mass Flow Rate (Slug/s)]]</f>
        <v>6914.7509548732405</v>
      </c>
    </row>
    <row r="206" spans="1:7" ht="15" thickBot="1" x14ac:dyDescent="0.35">
      <c r="A206" s="9">
        <v>0.46500000000000002</v>
      </c>
      <c r="B206" s="2">
        <v>12.9481</v>
      </c>
      <c r="C206" s="54">
        <f>Table2[[#This Row],[Thrust (lbf)]] +  1.2638 * Table2[[#This Row],[Time (s)]] - 13.656</f>
        <v>-0.1202330000000007</v>
      </c>
      <c r="D206">
        <f t="shared" si="2"/>
        <v>-2.9663312500000121E-4</v>
      </c>
      <c r="E206">
        <f>Table2[[#This Row],[Acurate Thrust]]/($J$8*$N$4)</f>
        <v>-1.7387900270690917E-5</v>
      </c>
      <c r="F206">
        <f>Table2[[#This Row],[Acurate Thrust]]/(Table2[[#This Row],[Mass Flow Rate (Slug/s)]]*$N$4)</f>
        <v>214.9173542261839</v>
      </c>
      <c r="G206">
        <f>Table2[[#This Row],[Acurate Thrust]]/Table2[[#This Row],[Mass Flow Rate (Slug/s)]]</f>
        <v>6914.7509548732405</v>
      </c>
    </row>
    <row r="207" spans="1:7" ht="15" thickBot="1" x14ac:dyDescent="0.35">
      <c r="A207" s="9">
        <v>0.46750000000000003</v>
      </c>
      <c r="B207" s="2">
        <v>12.9481</v>
      </c>
      <c r="C207" s="54">
        <f>Table2[[#This Row],[Thrust (lbf)]] +  1.2638 * Table2[[#This Row],[Time (s)]] - 13.656</f>
        <v>-0.11707350000000005</v>
      </c>
      <c r="D207">
        <f t="shared" si="2"/>
        <v>-2.8873437499999537E-4</v>
      </c>
      <c r="E207">
        <f>Table2[[#This Row],[Acurate Thrust]]/($J$8*$N$4)</f>
        <v>-1.6930978536181597E-5</v>
      </c>
      <c r="F207">
        <f>Table2[[#This Row],[Acurate Thrust]]/(Table2[[#This Row],[Mass Flow Rate (Slug/s)]]*$N$4)</f>
        <v>214.9173542261839</v>
      </c>
      <c r="G207">
        <f>Table2[[#This Row],[Acurate Thrust]]/Table2[[#This Row],[Mass Flow Rate (Slug/s)]]</f>
        <v>6914.7509548732414</v>
      </c>
    </row>
    <row r="208" spans="1:7" ht="15" thickBot="1" x14ac:dyDescent="0.35">
      <c r="A208" s="9">
        <v>0.47</v>
      </c>
      <c r="B208" s="2">
        <v>12.9481</v>
      </c>
      <c r="C208" s="54">
        <f>Table2[[#This Row],[Thrust (lbf)]] +  1.2638 * Table2[[#This Row],[Time (s)]] - 13.656</f>
        <v>-0.11391400000000118</v>
      </c>
      <c r="D208">
        <f t="shared" si="2"/>
        <v>-2.8083562500000239E-4</v>
      </c>
      <c r="E208">
        <f>Table2[[#This Row],[Acurate Thrust]]/($J$8*$N$4)</f>
        <v>-1.6474056801672536E-5</v>
      </c>
      <c r="F208">
        <f>Table2[[#This Row],[Acurate Thrust]]/(Table2[[#This Row],[Mass Flow Rate (Slug/s)]]*$N$4)</f>
        <v>214.91735422618393</v>
      </c>
      <c r="G208">
        <f>Table2[[#This Row],[Acurate Thrust]]/Table2[[#This Row],[Mass Flow Rate (Slug/s)]]</f>
        <v>6914.7509548732414</v>
      </c>
    </row>
    <row r="209" spans="1:7" ht="15" thickBot="1" x14ac:dyDescent="0.35">
      <c r="A209" s="9">
        <v>0.47249999999999998</v>
      </c>
      <c r="B209" s="2">
        <v>12.9481</v>
      </c>
      <c r="C209" s="54">
        <f>Table2[[#This Row],[Thrust (lbf)]] +  1.2638 * Table2[[#This Row],[Time (s)]] - 13.656</f>
        <v>-0.11075450000000053</v>
      </c>
      <c r="D209">
        <f t="shared" si="2"/>
        <v>-2.7293687500000078E-4</v>
      </c>
      <c r="E209">
        <f>Table2[[#This Row],[Acurate Thrust]]/($J$8*$N$4)</f>
        <v>-1.6017135067163216E-5</v>
      </c>
      <c r="F209">
        <f>Table2[[#This Row],[Acurate Thrust]]/(Table2[[#This Row],[Mass Flow Rate (Slug/s)]]*$N$4)</f>
        <v>214.91735422618393</v>
      </c>
      <c r="G209">
        <f>Table2[[#This Row],[Acurate Thrust]]/Table2[[#This Row],[Mass Flow Rate (Slug/s)]]</f>
        <v>6914.7509548732414</v>
      </c>
    </row>
    <row r="210" spans="1:7" ht="15" thickBot="1" x14ac:dyDescent="0.35">
      <c r="A210" s="9">
        <v>0.47499999999999998</v>
      </c>
      <c r="B210" s="2">
        <v>12.9481</v>
      </c>
      <c r="C210" s="54">
        <f>Table2[[#This Row],[Thrust (lbf)]] +  1.2638 * Table2[[#This Row],[Time (s)]] - 13.656</f>
        <v>-0.10759499999999989</v>
      </c>
      <c r="D210">
        <f t="shared" si="2"/>
        <v>7.6965868750000065E-3</v>
      </c>
      <c r="E210">
        <f>Table2[[#This Row],[Acurate Thrust]]/($J$8*$N$4)</f>
        <v>-1.5560213332653897E-5</v>
      </c>
      <c r="F210">
        <f>Table2[[#This Row],[Acurate Thrust]]/(Table2[[#This Row],[Mass Flow Rate (Slug/s)]]*$N$4)</f>
        <v>214.91735422618393</v>
      </c>
      <c r="G210">
        <f>Table2[[#This Row],[Acurate Thrust]]/Table2[[#This Row],[Mass Flow Rate (Slug/s)]]</f>
        <v>6914.7509548732423</v>
      </c>
    </row>
    <row r="211" spans="1:7" ht="15" thickBot="1" x14ac:dyDescent="0.35">
      <c r="A211" s="9">
        <v>0.47749999999999998</v>
      </c>
      <c r="B211" s="2">
        <v>19.317399999999999</v>
      </c>
      <c r="C211" s="54">
        <f>Table2[[#This Row],[Thrust (lbf)]] +  1.2638 * Table2[[#This Row],[Time (s)]] - 13.656</f>
        <v>6.2648644999999998</v>
      </c>
      <c r="D211">
        <f t="shared" si="2"/>
        <v>7.7044856250000062E-3</v>
      </c>
      <c r="E211">
        <f>Table2[[#This Row],[Acurate Thrust]]/($J$8*$N$4)</f>
        <v>9.0601448134365169E-4</v>
      </c>
      <c r="F211">
        <f>Table2[[#This Row],[Acurate Thrust]]/(Table2[[#This Row],[Mass Flow Rate (Slug/s)]]*$N$4)</f>
        <v>214.9173542261839</v>
      </c>
      <c r="G211">
        <f>Table2[[#This Row],[Acurate Thrust]]/Table2[[#This Row],[Mass Flow Rate (Slug/s)]]</f>
        <v>6914.7509548732414</v>
      </c>
    </row>
    <row r="212" spans="1:7" ht="15" thickBot="1" x14ac:dyDescent="0.35">
      <c r="A212" s="9">
        <v>0.48</v>
      </c>
      <c r="B212" s="2">
        <v>12.9481</v>
      </c>
      <c r="C212" s="54">
        <f>Table2[[#This Row],[Thrust (lbf)]] +  1.2638 * Table2[[#This Row],[Time (s)]] - 13.656</f>
        <v>-0.10127600000000037</v>
      </c>
      <c r="D212">
        <f t="shared" si="2"/>
        <v>7.7123843750000034E-3</v>
      </c>
      <c r="E212">
        <f>Table2[[#This Row],[Acurate Thrust]]/($J$8*$N$4)</f>
        <v>-1.4646369863635518E-5</v>
      </c>
      <c r="F212">
        <f>Table2[[#This Row],[Acurate Thrust]]/(Table2[[#This Row],[Mass Flow Rate (Slug/s)]]*$N$4)</f>
        <v>214.91735422618393</v>
      </c>
      <c r="G212">
        <f>Table2[[#This Row],[Acurate Thrust]]/Table2[[#This Row],[Mass Flow Rate (Slug/s)]]</f>
        <v>6914.7509548732414</v>
      </c>
    </row>
    <row r="213" spans="1:7" ht="15" thickBot="1" x14ac:dyDescent="0.35">
      <c r="A213" s="9">
        <v>0.48249999999999998</v>
      </c>
      <c r="B213" s="2">
        <v>19.317399999999999</v>
      </c>
      <c r="C213" s="54">
        <f>Table2[[#This Row],[Thrust (lbf)]] +  1.2638 * Table2[[#This Row],[Time (s)]] - 13.656</f>
        <v>6.2711834999999976</v>
      </c>
      <c r="D213">
        <f t="shared" ref="D213:D276" si="3">((C213+C214)/2)*(A214-A213)</f>
        <v>1.5681908125000012E-2</v>
      </c>
      <c r="E213">
        <f>Table2[[#This Row],[Acurate Thrust]]/($J$8*$N$4)</f>
        <v>9.069283248126698E-4</v>
      </c>
      <c r="F213">
        <f>Table2[[#This Row],[Acurate Thrust]]/(Table2[[#This Row],[Mass Flow Rate (Slug/s)]]*$N$4)</f>
        <v>214.9173542261839</v>
      </c>
      <c r="G213">
        <f>Table2[[#This Row],[Acurate Thrust]]/Table2[[#This Row],[Mass Flow Rate (Slug/s)]]</f>
        <v>6914.7509548732414</v>
      </c>
    </row>
    <row r="214" spans="1:7" ht="15" thickBot="1" x14ac:dyDescent="0.35">
      <c r="A214" s="9">
        <v>0.48499999999999999</v>
      </c>
      <c r="B214" s="2">
        <v>19.317399999999999</v>
      </c>
      <c r="C214" s="54">
        <f>Table2[[#This Row],[Thrust (lbf)]] +  1.2638 * Table2[[#This Row],[Time (s)]] - 13.656</f>
        <v>6.274343</v>
      </c>
      <c r="D214">
        <f t="shared" si="3"/>
        <v>1.5689806875000014E-2</v>
      </c>
      <c r="E214">
        <f>Table2[[#This Row],[Acurate Thrust]]/($J$8*$N$4)</f>
        <v>9.073852465471794E-4</v>
      </c>
      <c r="F214">
        <f>Table2[[#This Row],[Acurate Thrust]]/(Table2[[#This Row],[Mass Flow Rate (Slug/s)]]*$N$4)</f>
        <v>214.91735422618393</v>
      </c>
      <c r="G214">
        <f>Table2[[#This Row],[Acurate Thrust]]/Table2[[#This Row],[Mass Flow Rate (Slug/s)]]</f>
        <v>6914.7509548732414</v>
      </c>
    </row>
    <row r="215" spans="1:7" ht="15" thickBot="1" x14ac:dyDescent="0.35">
      <c r="A215" s="9">
        <v>0.48749999999999999</v>
      </c>
      <c r="B215" s="2">
        <v>19.317399999999999</v>
      </c>
      <c r="C215" s="54">
        <f>Table2[[#This Row],[Thrust (lbf)]] +  1.2638 * Table2[[#This Row],[Time (s)]] - 13.656</f>
        <v>6.2775024999999989</v>
      </c>
      <c r="D215">
        <f t="shared" si="3"/>
        <v>1.5697705625000009E-2</v>
      </c>
      <c r="E215">
        <f>Table2[[#This Row],[Acurate Thrust]]/($J$8*$N$4)</f>
        <v>9.0784216828168846E-4</v>
      </c>
      <c r="F215">
        <f>Table2[[#This Row],[Acurate Thrust]]/(Table2[[#This Row],[Mass Flow Rate (Slug/s)]]*$N$4)</f>
        <v>214.9173542261839</v>
      </c>
      <c r="G215">
        <f>Table2[[#This Row],[Acurate Thrust]]/Table2[[#This Row],[Mass Flow Rate (Slug/s)]]</f>
        <v>6914.7509548732414</v>
      </c>
    </row>
    <row r="216" spans="1:7" ht="15" thickBot="1" x14ac:dyDescent="0.35">
      <c r="A216" s="9">
        <v>0.49</v>
      </c>
      <c r="B216" s="2">
        <v>19.317399999999999</v>
      </c>
      <c r="C216" s="54">
        <f>Table2[[#This Row],[Thrust (lbf)]] +  1.2638 * Table2[[#This Row],[Time (s)]] - 13.656</f>
        <v>6.2806619999999977</v>
      </c>
      <c r="D216">
        <f t="shared" si="3"/>
        <v>1.5705604375000012E-2</v>
      </c>
      <c r="E216">
        <f>Table2[[#This Row],[Acurate Thrust]]/($J$8*$N$4)</f>
        <v>9.0829909001619751E-4</v>
      </c>
      <c r="F216">
        <f>Table2[[#This Row],[Acurate Thrust]]/(Table2[[#This Row],[Mass Flow Rate (Slug/s)]]*$N$4)</f>
        <v>214.9173542261839</v>
      </c>
      <c r="G216">
        <f>Table2[[#This Row],[Acurate Thrust]]/Table2[[#This Row],[Mass Flow Rate (Slug/s)]]</f>
        <v>6914.7509548732414</v>
      </c>
    </row>
    <row r="217" spans="1:7" ht="15" thickBot="1" x14ac:dyDescent="0.35">
      <c r="A217" s="9">
        <v>0.49249999999999999</v>
      </c>
      <c r="B217" s="2">
        <v>19.317399999999999</v>
      </c>
      <c r="C217" s="54">
        <f>Table2[[#This Row],[Thrust (lbf)]] +  1.2638 * Table2[[#This Row],[Time (s)]] - 13.656</f>
        <v>6.2838215000000002</v>
      </c>
      <c r="D217">
        <f t="shared" si="3"/>
        <v>7.7518781250000071E-3</v>
      </c>
      <c r="E217">
        <f>Table2[[#This Row],[Acurate Thrust]]/($J$8*$N$4)</f>
        <v>9.08756011750707E-4</v>
      </c>
      <c r="F217">
        <f>Table2[[#This Row],[Acurate Thrust]]/(Table2[[#This Row],[Mass Flow Rate (Slug/s)]]*$N$4)</f>
        <v>214.91735422618393</v>
      </c>
      <c r="G217">
        <f>Table2[[#This Row],[Acurate Thrust]]/Table2[[#This Row],[Mass Flow Rate (Slug/s)]]</f>
        <v>6914.7509548732414</v>
      </c>
    </row>
    <row r="218" spans="1:7" ht="15" thickBot="1" x14ac:dyDescent="0.35">
      <c r="A218" s="9">
        <v>0.495</v>
      </c>
      <c r="B218" s="2">
        <v>12.9481</v>
      </c>
      <c r="C218" s="54">
        <f>Table2[[#This Row],[Thrust (lbf)]] +  1.2638 * Table2[[#This Row],[Time (s)]] - 13.656</f>
        <v>-8.2319000000000031E-2</v>
      </c>
      <c r="D218">
        <f t="shared" si="3"/>
        <v>7.7597768750000042E-3</v>
      </c>
      <c r="E218">
        <f>Table2[[#This Row],[Acurate Thrust]]/($J$8*$N$4)</f>
        <v>-1.190483945658012E-5</v>
      </c>
      <c r="F218">
        <f>Table2[[#This Row],[Acurate Thrust]]/(Table2[[#This Row],[Mass Flow Rate (Slug/s)]]*$N$4)</f>
        <v>214.91735422618393</v>
      </c>
      <c r="G218">
        <f>Table2[[#This Row],[Acurate Thrust]]/Table2[[#This Row],[Mass Flow Rate (Slug/s)]]</f>
        <v>6914.7509548732414</v>
      </c>
    </row>
    <row r="219" spans="1:7" ht="15" thickBot="1" x14ac:dyDescent="0.35">
      <c r="A219" s="9">
        <v>0.4975</v>
      </c>
      <c r="B219" s="2">
        <v>19.317399999999999</v>
      </c>
      <c r="C219" s="54">
        <f>Table2[[#This Row],[Thrust (lbf)]] +  1.2638 * Table2[[#This Row],[Time (s)]] - 13.656</f>
        <v>6.2901404999999979</v>
      </c>
      <c r="D219">
        <f t="shared" si="3"/>
        <v>1.5729300625000012E-2</v>
      </c>
      <c r="E219">
        <f>Table2[[#This Row],[Acurate Thrust]]/($J$8*$N$4)</f>
        <v>9.0966985521972522E-4</v>
      </c>
      <c r="F219">
        <f>Table2[[#This Row],[Acurate Thrust]]/(Table2[[#This Row],[Mass Flow Rate (Slug/s)]]*$N$4)</f>
        <v>214.9173542261839</v>
      </c>
      <c r="G219">
        <f>Table2[[#This Row],[Acurate Thrust]]/Table2[[#This Row],[Mass Flow Rate (Slug/s)]]</f>
        <v>6914.7509548732414</v>
      </c>
    </row>
    <row r="220" spans="1:7" ht="15" thickBot="1" x14ac:dyDescent="0.35">
      <c r="A220" s="9">
        <v>0.5</v>
      </c>
      <c r="B220" s="2">
        <v>19.317399999999999</v>
      </c>
      <c r="C220" s="54">
        <f>Table2[[#This Row],[Thrust (lbf)]] +  1.2638 * Table2[[#This Row],[Time (s)]] - 13.656</f>
        <v>6.2933000000000003</v>
      </c>
      <c r="D220">
        <f t="shared" si="3"/>
        <v>7.7755743749998345E-3</v>
      </c>
      <c r="E220">
        <f>Table2[[#This Row],[Acurate Thrust]]/($J$8*$N$4)</f>
        <v>9.1012677695423471E-4</v>
      </c>
      <c r="F220">
        <f>Table2[[#This Row],[Acurate Thrust]]/(Table2[[#This Row],[Mass Flow Rate (Slug/s)]]*$N$4)</f>
        <v>214.91735422618393</v>
      </c>
      <c r="G220">
        <f>Table2[[#This Row],[Acurate Thrust]]/Table2[[#This Row],[Mass Flow Rate (Slug/s)]]</f>
        <v>6914.7509548732414</v>
      </c>
    </row>
    <row r="221" spans="1:7" ht="15" thickBot="1" x14ac:dyDescent="0.35">
      <c r="A221" s="9">
        <v>0.50249999999999995</v>
      </c>
      <c r="B221" s="2">
        <v>12.9481</v>
      </c>
      <c r="C221" s="54">
        <f>Table2[[#This Row],[Thrust (lbf)]] +  1.2638 * Table2[[#This Row],[Time (s)]] - 13.656</f>
        <v>-7.2840499999999864E-2</v>
      </c>
      <c r="D221">
        <f t="shared" si="3"/>
        <v>7.7834731250001777E-3</v>
      </c>
      <c r="E221">
        <f>Table2[[#This Row],[Acurate Thrust]]/($J$8*$N$4)</f>
        <v>-1.0534074253052421E-5</v>
      </c>
      <c r="F221">
        <f>Table2[[#This Row],[Acurate Thrust]]/(Table2[[#This Row],[Mass Flow Rate (Slug/s)]]*$N$4)</f>
        <v>214.91735422618393</v>
      </c>
      <c r="G221">
        <f>Table2[[#This Row],[Acurate Thrust]]/Table2[[#This Row],[Mass Flow Rate (Slug/s)]]</f>
        <v>6914.7509548732423</v>
      </c>
    </row>
    <row r="222" spans="1:7" ht="15" thickBot="1" x14ac:dyDescent="0.35">
      <c r="A222" s="9">
        <v>0.505</v>
      </c>
      <c r="B222" s="2">
        <v>19.317399999999999</v>
      </c>
      <c r="C222" s="54">
        <f>Table2[[#This Row],[Thrust (lbf)]] +  1.2638 * Table2[[#This Row],[Time (s)]] - 13.656</f>
        <v>6.2996189999999981</v>
      </c>
      <c r="D222">
        <f t="shared" si="3"/>
        <v>1.5752996874999658E-2</v>
      </c>
      <c r="E222">
        <f>Table2[[#This Row],[Acurate Thrust]]/($J$8*$N$4)</f>
        <v>9.1104062042325282E-4</v>
      </c>
      <c r="F222">
        <f>Table2[[#This Row],[Acurate Thrust]]/(Table2[[#This Row],[Mass Flow Rate (Slug/s)]]*$N$4)</f>
        <v>214.91735422618393</v>
      </c>
      <c r="G222">
        <f>Table2[[#This Row],[Acurate Thrust]]/Table2[[#This Row],[Mass Flow Rate (Slug/s)]]</f>
        <v>6914.7509548732414</v>
      </c>
    </row>
    <row r="223" spans="1:7" ht="15" thickBot="1" x14ac:dyDescent="0.35">
      <c r="A223" s="9">
        <v>0.50749999999999995</v>
      </c>
      <c r="B223" s="2">
        <v>19.317399999999999</v>
      </c>
      <c r="C223" s="54">
        <f>Table2[[#This Row],[Thrust (lbf)]] +  1.2638 * Table2[[#This Row],[Time (s)]] - 13.656</f>
        <v>6.302778499999997</v>
      </c>
      <c r="D223">
        <f t="shared" si="3"/>
        <v>7.7992706250001763E-3</v>
      </c>
      <c r="E223">
        <f>Table2[[#This Row],[Acurate Thrust]]/($J$8*$N$4)</f>
        <v>9.1149754215776198E-4</v>
      </c>
      <c r="F223">
        <f>Table2[[#This Row],[Acurate Thrust]]/(Table2[[#This Row],[Mass Flow Rate (Slug/s)]]*$N$4)</f>
        <v>214.9173542261839</v>
      </c>
      <c r="G223">
        <f>Table2[[#This Row],[Acurate Thrust]]/Table2[[#This Row],[Mass Flow Rate (Slug/s)]]</f>
        <v>6914.7509548732414</v>
      </c>
    </row>
    <row r="224" spans="1:7" ht="15" thickBot="1" x14ac:dyDescent="0.35">
      <c r="A224" s="9">
        <v>0.51</v>
      </c>
      <c r="B224" s="2">
        <v>12.9481</v>
      </c>
      <c r="C224" s="54">
        <f>Table2[[#This Row],[Thrust (lbf)]] +  1.2638 * Table2[[#This Row],[Time (s)]] - 13.656</f>
        <v>-6.3361999999999696E-2</v>
      </c>
      <c r="D224">
        <f t="shared" si="3"/>
        <v>-1.5445562499999735E-4</v>
      </c>
      <c r="E224">
        <f>Table2[[#This Row],[Acurate Thrust]]/($J$8*$N$4)</f>
        <v>-9.1633090495247243E-6</v>
      </c>
      <c r="F224">
        <f>Table2[[#This Row],[Acurate Thrust]]/(Table2[[#This Row],[Mass Flow Rate (Slug/s)]]*$N$4)</f>
        <v>214.9173542261839</v>
      </c>
      <c r="G224">
        <f>Table2[[#This Row],[Acurate Thrust]]/Table2[[#This Row],[Mass Flow Rate (Slug/s)]]</f>
        <v>6914.7509548732405</v>
      </c>
    </row>
    <row r="225" spans="1:7" ht="15" thickBot="1" x14ac:dyDescent="0.35">
      <c r="A225" s="9">
        <v>0.51249999999999996</v>
      </c>
      <c r="B225" s="2">
        <v>12.9481</v>
      </c>
      <c r="C225" s="54">
        <f>Table2[[#This Row],[Thrust (lbf)]] +  1.2638 * Table2[[#This Row],[Time (s)]] - 13.656</f>
        <v>-6.0202500000000825E-2</v>
      </c>
      <c r="D225">
        <f t="shared" si="3"/>
        <v>-8.1081818750001877E-3</v>
      </c>
      <c r="E225">
        <f>Table2[[#This Row],[Acurate Thrust]]/($J$8*$N$4)</f>
        <v>-8.7063873150156625E-6</v>
      </c>
      <c r="F225">
        <f>Table2[[#This Row],[Acurate Thrust]]/(Table2[[#This Row],[Mass Flow Rate (Slug/s)]]*$N$4)</f>
        <v>214.9173542261839</v>
      </c>
      <c r="G225">
        <f>Table2[[#This Row],[Acurate Thrust]]/Table2[[#This Row],[Mass Flow Rate (Slug/s)]]</f>
        <v>6914.7509548732405</v>
      </c>
    </row>
    <row r="226" spans="1:7" ht="15" thickBot="1" x14ac:dyDescent="0.35">
      <c r="A226" s="9">
        <v>0.51500000000000001</v>
      </c>
      <c r="B226" s="2">
        <v>6.5788000000000002</v>
      </c>
      <c r="C226" s="54">
        <f>Table2[[#This Row],[Thrust (lbf)]] +  1.2638 * Table2[[#This Row],[Time (s)]] - 13.656</f>
        <v>-6.4263430000000001</v>
      </c>
      <c r="D226">
        <f t="shared" si="3"/>
        <v>-2.402353312499949E-2</v>
      </c>
      <c r="E226">
        <f>Table2[[#This Row],[Acurate Thrust]]/($J$8*$N$4)</f>
        <v>-9.2936723852230267E-4</v>
      </c>
      <c r="F226">
        <f>Table2[[#This Row],[Acurate Thrust]]/(Table2[[#This Row],[Mass Flow Rate (Slug/s)]]*$N$4)</f>
        <v>214.91735422618393</v>
      </c>
      <c r="G226">
        <f>Table2[[#This Row],[Acurate Thrust]]/Table2[[#This Row],[Mass Flow Rate (Slug/s)]]</f>
        <v>6914.7509548732414</v>
      </c>
    </row>
    <row r="227" spans="1:7" ht="15" thickBot="1" x14ac:dyDescent="0.35">
      <c r="A227" s="9">
        <v>0.51749999999999996</v>
      </c>
      <c r="B227" s="2">
        <v>0.20949999999999999</v>
      </c>
      <c r="C227" s="54">
        <f>Table2[[#This Row],[Thrust (lbf)]] +  1.2638 * Table2[[#This Row],[Time (s)]] - 13.656</f>
        <v>-12.792483500000001</v>
      </c>
      <c r="D227">
        <f t="shared" si="3"/>
        <v>-3.993888437500092E-2</v>
      </c>
      <c r="E227">
        <f>Table2[[#This Row],[Acurate Thrust]]/($J$8*$N$4)</f>
        <v>-1.8500280897295899E-3</v>
      </c>
      <c r="F227">
        <f>Table2[[#This Row],[Acurate Thrust]]/(Table2[[#This Row],[Mass Flow Rate (Slug/s)]]*$N$4)</f>
        <v>214.91735422618393</v>
      </c>
      <c r="G227">
        <f>Table2[[#This Row],[Acurate Thrust]]/Table2[[#This Row],[Mass Flow Rate (Slug/s)]]</f>
        <v>6914.7509548732414</v>
      </c>
    </row>
    <row r="228" spans="1:7" ht="15" thickBot="1" x14ac:dyDescent="0.35">
      <c r="A228" s="9">
        <v>0.52</v>
      </c>
      <c r="B228" s="2">
        <v>-6.1597999999999997</v>
      </c>
      <c r="C228" s="54">
        <f>Table2[[#This Row],[Thrust (lbf)]] +  1.2638 * Table2[[#This Row],[Time (s)]] - 13.656</f>
        <v>-19.158624</v>
      </c>
      <c r="D228">
        <f t="shared" si="3"/>
        <v>-2.4007735624999488E-2</v>
      </c>
      <c r="E228">
        <f>Table2[[#This Row],[Acurate Thrust]]/($J$8*$N$4)</f>
        <v>-2.7706889409368769E-3</v>
      </c>
      <c r="F228">
        <f>Table2[[#This Row],[Acurate Thrust]]/(Table2[[#This Row],[Mass Flow Rate (Slug/s)]]*$N$4)</f>
        <v>214.9173542261839</v>
      </c>
      <c r="G228">
        <f>Table2[[#This Row],[Acurate Thrust]]/Table2[[#This Row],[Mass Flow Rate (Slug/s)]]</f>
        <v>6914.7509548732414</v>
      </c>
    </row>
    <row r="229" spans="1:7" ht="15" thickBot="1" x14ac:dyDescent="0.35">
      <c r="A229" s="9">
        <v>0.52249999999999996</v>
      </c>
      <c r="B229" s="2">
        <v>12.9481</v>
      </c>
      <c r="C229" s="54">
        <f>Table2[[#This Row],[Thrust (lbf)]] +  1.2638 * Table2[[#This Row],[Time (s)]] - 13.656</f>
        <v>-4.756450000000001E-2</v>
      </c>
      <c r="D229">
        <f t="shared" si="3"/>
        <v>-8.0765868750001871E-3</v>
      </c>
      <c r="E229">
        <f>Table2[[#This Row],[Acurate Thrust]]/($J$8*$N$4)</f>
        <v>-6.8787003769786445E-6</v>
      </c>
      <c r="F229">
        <f>Table2[[#This Row],[Acurate Thrust]]/(Table2[[#This Row],[Mass Flow Rate (Slug/s)]]*$N$4)</f>
        <v>214.91735422618393</v>
      </c>
      <c r="G229">
        <f>Table2[[#This Row],[Acurate Thrust]]/Table2[[#This Row],[Mass Flow Rate (Slug/s)]]</f>
        <v>6914.7509548732414</v>
      </c>
    </row>
    <row r="230" spans="1:7" ht="15" thickBot="1" x14ac:dyDescent="0.35">
      <c r="A230" s="9">
        <v>0.52500000000000002</v>
      </c>
      <c r="B230" s="2">
        <v>6.5788000000000002</v>
      </c>
      <c r="C230" s="54">
        <f>Table2[[#This Row],[Thrust (lbf)]] +  1.2638 * Table2[[#This Row],[Time (s)]] - 13.656</f>
        <v>-6.4137050000000002</v>
      </c>
      <c r="D230">
        <f t="shared" si="3"/>
        <v>-2.3991938124999491E-2</v>
      </c>
      <c r="E230">
        <f>Table2[[#This Row],[Acurate Thrust]]/($J$8*$N$4)</f>
        <v>-9.2753955158426579E-4</v>
      </c>
      <c r="F230">
        <f>Table2[[#This Row],[Acurate Thrust]]/(Table2[[#This Row],[Mass Flow Rate (Slug/s)]]*$N$4)</f>
        <v>214.91735422618393</v>
      </c>
      <c r="G230">
        <f>Table2[[#This Row],[Acurate Thrust]]/Table2[[#This Row],[Mass Flow Rate (Slug/s)]]</f>
        <v>6914.7509548732414</v>
      </c>
    </row>
    <row r="231" spans="1:7" ht="15" thickBot="1" x14ac:dyDescent="0.35">
      <c r="A231" s="9">
        <v>0.52749999999999997</v>
      </c>
      <c r="B231" s="2">
        <v>0.20949999999999999</v>
      </c>
      <c r="C231" s="54">
        <f>Table2[[#This Row],[Thrust (lbf)]] +  1.2638 * Table2[[#This Row],[Time (s)]] - 13.656</f>
        <v>-12.7798455</v>
      </c>
      <c r="D231">
        <f t="shared" si="3"/>
        <v>-2.3984039375000557E-2</v>
      </c>
      <c r="E231">
        <f>Table2[[#This Row],[Acurate Thrust]]/($J$8*$N$4)</f>
        <v>-1.8482004027915531E-3</v>
      </c>
      <c r="F231">
        <f>Table2[[#This Row],[Acurate Thrust]]/(Table2[[#This Row],[Mass Flow Rate (Slug/s)]]*$N$4)</f>
        <v>214.9173542261839</v>
      </c>
      <c r="G231">
        <f>Table2[[#This Row],[Acurate Thrust]]/Table2[[#This Row],[Mass Flow Rate (Slug/s)]]</f>
        <v>6914.7509548732414</v>
      </c>
    </row>
    <row r="232" spans="1:7" ht="15" thickBot="1" x14ac:dyDescent="0.35">
      <c r="A232" s="9">
        <v>0.53</v>
      </c>
      <c r="B232" s="2">
        <v>6.5788000000000002</v>
      </c>
      <c r="C232" s="54">
        <f>Table2[[#This Row],[Thrust (lbf)]] +  1.2638 * Table2[[#This Row],[Time (s)]] - 13.656</f>
        <v>-6.4073860000000007</v>
      </c>
      <c r="D232">
        <f t="shared" si="3"/>
        <v>7.8703593749998302E-3</v>
      </c>
      <c r="E232">
        <f>Table2[[#This Row],[Acurate Thrust]]/($J$8*$N$4)</f>
        <v>-9.2662570811524747E-4</v>
      </c>
      <c r="F232">
        <f>Table2[[#This Row],[Acurate Thrust]]/(Table2[[#This Row],[Mass Flow Rate (Slug/s)]]*$N$4)</f>
        <v>214.91735422618393</v>
      </c>
      <c r="G232">
        <f>Table2[[#This Row],[Acurate Thrust]]/Table2[[#This Row],[Mass Flow Rate (Slug/s)]]</f>
        <v>6914.7509548732414</v>
      </c>
    </row>
    <row r="233" spans="1:7" ht="15" thickBot="1" x14ac:dyDescent="0.35">
      <c r="A233" s="9">
        <v>0.53249999999999997</v>
      </c>
      <c r="B233" s="2">
        <v>25.686699999999998</v>
      </c>
      <c r="C233" s="54">
        <f>Table2[[#This Row],[Thrust (lbf)]] +  1.2638 * Table2[[#This Row],[Time (s)]] - 13.656</f>
        <v>12.703673499999999</v>
      </c>
      <c r="D233">
        <f t="shared" si="3"/>
        <v>3.1763133125000731E-2</v>
      </c>
      <c r="E233">
        <f>Table2[[#This Row],[Acurate Thrust]]/($J$8*$N$4)</f>
        <v>1.8371845324446508E-3</v>
      </c>
      <c r="F233">
        <f>Table2[[#This Row],[Acurate Thrust]]/(Table2[[#This Row],[Mass Flow Rate (Slug/s)]]*$N$4)</f>
        <v>214.9173542261839</v>
      </c>
      <c r="G233">
        <f>Table2[[#This Row],[Acurate Thrust]]/Table2[[#This Row],[Mass Flow Rate (Slug/s)]]</f>
        <v>6914.7509548732414</v>
      </c>
    </row>
    <row r="234" spans="1:7" ht="15" thickBot="1" x14ac:dyDescent="0.35">
      <c r="A234" s="9">
        <v>0.53500000000000003</v>
      </c>
      <c r="B234" s="2">
        <v>25.686699999999998</v>
      </c>
      <c r="C234" s="54">
        <f>Table2[[#This Row],[Thrust (lbf)]] +  1.2638 * Table2[[#This Row],[Time (s)]] - 13.656</f>
        <v>12.706832999999998</v>
      </c>
      <c r="D234">
        <f t="shared" si="3"/>
        <v>1.5847781874999661E-2</v>
      </c>
      <c r="E234">
        <f>Table2[[#This Row],[Acurate Thrust]]/($J$8*$N$4)</f>
        <v>1.8376414541791599E-3</v>
      </c>
      <c r="F234">
        <f>Table2[[#This Row],[Acurate Thrust]]/(Table2[[#This Row],[Mass Flow Rate (Slug/s)]]*$N$4)</f>
        <v>214.91735422618393</v>
      </c>
      <c r="G234">
        <f>Table2[[#This Row],[Acurate Thrust]]/Table2[[#This Row],[Mass Flow Rate (Slug/s)]]</f>
        <v>6914.7509548732414</v>
      </c>
    </row>
    <row r="235" spans="1:7" ht="15" thickBot="1" x14ac:dyDescent="0.35">
      <c r="A235" s="9">
        <v>0.53749999999999998</v>
      </c>
      <c r="B235" s="2">
        <v>12.9481</v>
      </c>
      <c r="C235" s="54">
        <f>Table2[[#This Row],[Thrust (lbf)]] +  1.2638 * Table2[[#This Row],[Time (s)]] - 13.656</f>
        <v>-2.8607499999999675E-2</v>
      </c>
      <c r="D235">
        <f t="shared" si="3"/>
        <v>1.5855680625000364E-2</v>
      </c>
      <c r="E235">
        <f>Table2[[#This Row],[Acurate Thrust]]/($J$8*$N$4)</f>
        <v>-4.137169969923247E-6</v>
      </c>
      <c r="F235">
        <f>Table2[[#This Row],[Acurate Thrust]]/(Table2[[#This Row],[Mass Flow Rate (Slug/s)]]*$N$4)</f>
        <v>214.91735422618396</v>
      </c>
      <c r="G235">
        <f>Table2[[#This Row],[Acurate Thrust]]/Table2[[#This Row],[Mass Flow Rate (Slug/s)]]</f>
        <v>6914.7509548732423</v>
      </c>
    </row>
    <row r="236" spans="1:7" ht="15" thickBot="1" x14ac:dyDescent="0.35">
      <c r="A236" s="9">
        <v>0.54</v>
      </c>
      <c r="B236" s="2">
        <v>25.686699999999998</v>
      </c>
      <c r="C236" s="54">
        <f>Table2[[#This Row],[Thrust (lbf)]] +  1.2638 * Table2[[#This Row],[Time (s)]] - 13.656</f>
        <v>12.713151999999999</v>
      </c>
      <c r="D236">
        <f t="shared" si="3"/>
        <v>2.3825204374999489E-2</v>
      </c>
      <c r="E236">
        <f>Table2[[#This Row],[Acurate Thrust]]/($J$8*$N$4)</f>
        <v>1.8385552976481786E-3</v>
      </c>
      <c r="F236">
        <f>Table2[[#This Row],[Acurate Thrust]]/(Table2[[#This Row],[Mass Flow Rate (Slug/s)]]*$N$4)</f>
        <v>214.91735422618393</v>
      </c>
      <c r="G236">
        <f>Table2[[#This Row],[Acurate Thrust]]/Table2[[#This Row],[Mass Flow Rate (Slug/s)]]</f>
        <v>6914.7509548732414</v>
      </c>
    </row>
    <row r="237" spans="1:7" ht="15" thickBot="1" x14ac:dyDescent="0.35">
      <c r="A237" s="9">
        <v>0.54249999999999998</v>
      </c>
      <c r="B237" s="2">
        <v>19.317399999999999</v>
      </c>
      <c r="C237" s="54">
        <f>Table2[[#This Row],[Thrust (lbf)]] +  1.2638 * Table2[[#This Row],[Time (s)]] - 13.656</f>
        <v>6.3470114999999989</v>
      </c>
      <c r="D237">
        <f t="shared" si="3"/>
        <v>2.3833103125000546E-2</v>
      </c>
      <c r="E237">
        <f>Table2[[#This Row],[Acurate Thrust]]/($J$8*$N$4)</f>
        <v>9.1789444644089135E-4</v>
      </c>
      <c r="F237">
        <f>Table2[[#This Row],[Acurate Thrust]]/(Table2[[#This Row],[Mass Flow Rate (Slug/s)]]*$N$4)</f>
        <v>214.91735422618393</v>
      </c>
      <c r="G237">
        <f>Table2[[#This Row],[Acurate Thrust]]/Table2[[#This Row],[Mass Flow Rate (Slug/s)]]</f>
        <v>6914.7509548732414</v>
      </c>
    </row>
    <row r="238" spans="1:7" ht="15" thickBot="1" x14ac:dyDescent="0.35">
      <c r="A238" s="9">
        <v>0.54500000000000004</v>
      </c>
      <c r="B238" s="2">
        <v>25.686699999999998</v>
      </c>
      <c r="C238" s="54">
        <f>Table2[[#This Row],[Thrust (lbf)]] +  1.2638 * Table2[[#This Row],[Time (s)]] - 13.656</f>
        <v>12.719470999999997</v>
      </c>
      <c r="D238">
        <f t="shared" si="3"/>
        <v>2.3841001874999487E-2</v>
      </c>
      <c r="E238">
        <f>Table2[[#This Row],[Acurate Thrust]]/($J$8*$N$4)</f>
        <v>1.8394691411171967E-3</v>
      </c>
      <c r="F238">
        <f>Table2[[#This Row],[Acurate Thrust]]/(Table2[[#This Row],[Mass Flow Rate (Slug/s)]]*$N$4)</f>
        <v>214.9173542261839</v>
      </c>
      <c r="G238">
        <f>Table2[[#This Row],[Acurate Thrust]]/Table2[[#This Row],[Mass Flow Rate (Slug/s)]]</f>
        <v>6914.7509548732414</v>
      </c>
    </row>
    <row r="239" spans="1:7" ht="15" thickBot="1" x14ac:dyDescent="0.35">
      <c r="A239" s="9">
        <v>0.54749999999999999</v>
      </c>
      <c r="B239" s="2">
        <v>19.317399999999999</v>
      </c>
      <c r="C239" s="54">
        <f>Table2[[#This Row],[Thrust (lbf)]] +  1.2638 * Table2[[#This Row],[Time (s)]] - 13.656</f>
        <v>6.3533305000000002</v>
      </c>
      <c r="D239">
        <f t="shared" si="3"/>
        <v>3.1810650625000735E-2</v>
      </c>
      <c r="E239">
        <f>Table2[[#This Row],[Acurate Thrust]]/($J$8*$N$4)</f>
        <v>9.1880828990991001E-4</v>
      </c>
      <c r="F239">
        <f>Table2[[#This Row],[Acurate Thrust]]/(Table2[[#This Row],[Mass Flow Rate (Slug/s)]]*$N$4)</f>
        <v>214.9173542261839</v>
      </c>
      <c r="G239">
        <f>Table2[[#This Row],[Acurate Thrust]]/Table2[[#This Row],[Mass Flow Rate (Slug/s)]]</f>
        <v>6914.7509548732414</v>
      </c>
    </row>
    <row r="240" spans="1:7" ht="15" thickBot="1" x14ac:dyDescent="0.35">
      <c r="A240" s="9">
        <v>0.55000000000000004</v>
      </c>
      <c r="B240" s="2">
        <v>32.056100000000001</v>
      </c>
      <c r="C240" s="54">
        <f>Table2[[#This Row],[Thrust (lbf)]] +  1.2638 * Table2[[#This Row],[Time (s)]] - 13.656</f>
        <v>19.095190000000002</v>
      </c>
      <c r="D240">
        <f t="shared" si="3"/>
        <v>3.9780174374999151E-2</v>
      </c>
      <c r="E240">
        <f>Table2[[#This Row],[Acurate Thrust]]/($J$8*$N$4)</f>
        <v>2.7615152193648379E-3</v>
      </c>
      <c r="F240">
        <f>Table2[[#This Row],[Acurate Thrust]]/(Table2[[#This Row],[Mass Flow Rate (Slug/s)]]*$N$4)</f>
        <v>214.91735422618393</v>
      </c>
      <c r="G240">
        <f>Table2[[#This Row],[Acurate Thrust]]/Table2[[#This Row],[Mass Flow Rate (Slug/s)]]</f>
        <v>6914.7509548732414</v>
      </c>
    </row>
    <row r="241" spans="1:14" ht="15" thickBot="1" x14ac:dyDescent="0.35">
      <c r="A241" s="9">
        <v>0.55249999999999999</v>
      </c>
      <c r="B241" s="2">
        <v>25.686699999999998</v>
      </c>
      <c r="C241" s="54">
        <f>Table2[[#This Row],[Thrust (lbf)]] +  1.2638 * Table2[[#This Row],[Time (s)]] - 13.656</f>
        <v>12.728949499999997</v>
      </c>
      <c r="D241">
        <f t="shared" si="3"/>
        <v>4.7749698125001107E-2</v>
      </c>
      <c r="E241">
        <f>Table2[[#This Row],[Acurate Thrust]]/($J$8*$N$4)</f>
        <v>1.8408399063207243E-3</v>
      </c>
      <c r="F241">
        <f>Table2[[#This Row],[Acurate Thrust]]/(Table2[[#This Row],[Mass Flow Rate (Slug/s)]]*$N$4)</f>
        <v>214.9173542261839</v>
      </c>
      <c r="G241">
        <f>Table2[[#This Row],[Acurate Thrust]]/Table2[[#This Row],[Mass Flow Rate (Slug/s)]]</f>
        <v>6914.7509548732414</v>
      </c>
    </row>
    <row r="242" spans="1:14" ht="15" thickBot="1" x14ac:dyDescent="0.35">
      <c r="A242" s="9">
        <v>0.55500000000000005</v>
      </c>
      <c r="B242" s="2">
        <v>38.425400000000003</v>
      </c>
      <c r="C242" s="54">
        <f>Table2[[#This Row],[Thrust (lbf)]] +  1.2638 * Table2[[#This Row],[Time (s)]] - 13.656</f>
        <v>25.470809000000003</v>
      </c>
      <c r="D242">
        <f t="shared" si="3"/>
        <v>5.5719346874998819E-2</v>
      </c>
      <c r="E242">
        <f>Table2[[#This Row],[Acurate Thrust]]/($J$8*$N$4)</f>
        <v>3.6835468357756529E-3</v>
      </c>
      <c r="F242">
        <f>Table2[[#This Row],[Acurate Thrust]]/(Table2[[#This Row],[Mass Flow Rate (Slug/s)]]*$N$4)</f>
        <v>214.9173542261839</v>
      </c>
      <c r="G242">
        <f>Table2[[#This Row],[Acurate Thrust]]/Table2[[#This Row],[Mass Flow Rate (Slug/s)]]</f>
        <v>6914.7509548732414</v>
      </c>
    </row>
    <row r="243" spans="1:14" ht="15" thickBot="1" x14ac:dyDescent="0.35">
      <c r="A243" s="9">
        <v>0.5575</v>
      </c>
      <c r="B243" s="2">
        <v>32.056100000000001</v>
      </c>
      <c r="C243" s="54">
        <f>Table2[[#This Row],[Thrust (lbf)]] +  1.2638 * Table2[[#This Row],[Time (s)]] - 13.656</f>
        <v>19.104668500000002</v>
      </c>
      <c r="D243">
        <f t="shared" si="3"/>
        <v>7.165049562500167E-2</v>
      </c>
      <c r="E243">
        <f>Table2[[#This Row],[Acurate Thrust]]/($J$8*$N$4)</f>
        <v>2.7628859845683657E-3</v>
      </c>
      <c r="F243">
        <f>Table2[[#This Row],[Acurate Thrust]]/(Table2[[#This Row],[Mass Flow Rate (Slug/s)]]*$N$4)</f>
        <v>214.9173542261839</v>
      </c>
      <c r="G243">
        <f>Table2[[#This Row],[Acurate Thrust]]/Table2[[#This Row],[Mass Flow Rate (Slug/s)]]</f>
        <v>6914.7509548732414</v>
      </c>
    </row>
    <row r="244" spans="1:14" ht="15" thickBot="1" x14ac:dyDescent="0.35">
      <c r="A244" s="9">
        <v>0.56000000000000005</v>
      </c>
      <c r="B244" s="2">
        <v>51.164000000000001</v>
      </c>
      <c r="C244" s="54">
        <f>Table2[[#This Row],[Thrust (lbf)]] +  1.2638 * Table2[[#This Row],[Time (s)]] - 13.656</f>
        <v>38.215728000000006</v>
      </c>
      <c r="D244">
        <f t="shared" si="3"/>
        <v>3.1588269374999332E-2</v>
      </c>
      <c r="E244">
        <f>Table2[[#This Row],[Acurate Thrust]]/($J$8*$N$4)</f>
        <v>5.5266962251282643E-3</v>
      </c>
      <c r="F244">
        <f>Table2[[#This Row],[Acurate Thrust]]/(Table2[[#This Row],[Mass Flow Rate (Slug/s)]]*$N$4)</f>
        <v>214.91735422618393</v>
      </c>
      <c r="G244">
        <f>Table2[[#This Row],[Acurate Thrust]]/Table2[[#This Row],[Mass Flow Rate (Slug/s)]]</f>
        <v>6914.7509548732414</v>
      </c>
    </row>
    <row r="245" spans="1:14" ht="15" thickBot="1" x14ac:dyDescent="0.35">
      <c r="A245" s="9">
        <v>0.5625</v>
      </c>
      <c r="B245" s="2">
        <v>76.641199999999998</v>
      </c>
      <c r="C245" s="54">
        <f>K244 +  1.2638 * Table2[[#This Row],[Time (s)]] - 13.656</f>
        <v>-12.9451125</v>
      </c>
      <c r="D245">
        <f t="shared" si="3"/>
        <v>9.528929312499794E-2</v>
      </c>
      <c r="E245">
        <f>Table2[[#This Row],[Acurate Thrust]]/($J$8*$N$4)</f>
        <v>-1.872101046658347E-3</v>
      </c>
      <c r="F245">
        <f>Table2[[#This Row],[Acurate Thrust]]/(Table2[[#This Row],[Mass Flow Rate (Slug/s)]]*$N$4)</f>
        <v>214.91735422618393</v>
      </c>
      <c r="G245">
        <f>Table2[[#This Row],[Acurate Thrust]]/Table2[[#This Row],[Mass Flow Rate (Slug/s)]]</f>
        <v>6914.7509548732414</v>
      </c>
      <c r="N245" s="27"/>
    </row>
    <row r="246" spans="1:14" ht="15" thickBot="1" x14ac:dyDescent="0.35">
      <c r="A246" s="9">
        <v>0.56499999999999995</v>
      </c>
      <c r="B246" s="2">
        <v>102.1185</v>
      </c>
      <c r="C246" s="54">
        <f>Table2[[#This Row],[Thrust (lbf)]] +  1.2638 * Table2[[#This Row],[Time (s)]] - 13.656</f>
        <v>89.176546999999985</v>
      </c>
      <c r="D246">
        <f t="shared" si="3"/>
        <v>0.26275344187500604</v>
      </c>
      <c r="E246">
        <f>Table2[[#This Row],[Acurate Thrust]]/($J$8*$N$4)</f>
        <v>1.2896566713968476E-2</v>
      </c>
      <c r="F246">
        <f>Table2[[#This Row],[Acurate Thrust]]/(Table2[[#This Row],[Mass Flow Rate (Slug/s)]]*$N$4)</f>
        <v>214.91735422618393</v>
      </c>
      <c r="G246">
        <f>Table2[[#This Row],[Acurate Thrust]]/Table2[[#This Row],[Mass Flow Rate (Slug/s)]]</f>
        <v>6914.7509548732414</v>
      </c>
    </row>
    <row r="247" spans="1:14" ht="15" thickBot="1" x14ac:dyDescent="0.35">
      <c r="A247" s="9">
        <v>0.5675</v>
      </c>
      <c r="B247" s="2">
        <v>133.965</v>
      </c>
      <c r="C247" s="54">
        <f>Table2[[#This Row],[Thrust (lbf)]] +  1.2638 * Table2[[#This Row],[Time (s)]] - 13.656</f>
        <v>121.0262065</v>
      </c>
      <c r="D247">
        <f t="shared" si="3"/>
        <v>0.35830096562499242</v>
      </c>
      <c r="E247">
        <f>Table2[[#This Row],[Acurate Thrust]]/($J$8*$N$4)</f>
        <v>1.750261250041197E-2</v>
      </c>
      <c r="F247">
        <f>Table2[[#This Row],[Acurate Thrust]]/(Table2[[#This Row],[Mass Flow Rate (Slug/s)]]*$N$4)</f>
        <v>214.91735422618393</v>
      </c>
      <c r="G247">
        <f>Table2[[#This Row],[Acurate Thrust]]/Table2[[#This Row],[Mass Flow Rate (Slug/s)]]</f>
        <v>6914.7509548732414</v>
      </c>
    </row>
    <row r="248" spans="1:14" ht="15" thickBot="1" x14ac:dyDescent="0.35">
      <c r="A248" s="9">
        <v>0.56999999999999995</v>
      </c>
      <c r="B248" s="2">
        <v>178.55019999999999</v>
      </c>
      <c r="C248" s="54">
        <f>Table2[[#This Row],[Thrust (lbf)]] +  1.2638 * Table2[[#This Row],[Time (s)]] - 13.656</f>
        <v>165.614566</v>
      </c>
      <c r="D248">
        <f t="shared" si="3"/>
        <v>0.49365686437501144</v>
      </c>
      <c r="E248">
        <f>Table2[[#This Row],[Acurate Thrust]]/($J$8*$N$4)</f>
        <v>2.3950908294575877E-2</v>
      </c>
      <c r="F248">
        <f>Table2[[#This Row],[Acurate Thrust]]/(Table2[[#This Row],[Mass Flow Rate (Slug/s)]]*$N$4)</f>
        <v>214.91735422618393</v>
      </c>
      <c r="G248">
        <f>Table2[[#This Row],[Acurate Thrust]]/Table2[[#This Row],[Mass Flow Rate (Slug/s)]]</f>
        <v>6914.7509548732414</v>
      </c>
    </row>
    <row r="249" spans="1:14" ht="15" thickBot="1" x14ac:dyDescent="0.35">
      <c r="A249" s="9">
        <v>0.57250000000000001</v>
      </c>
      <c r="B249" s="2">
        <v>242.24340000000001</v>
      </c>
      <c r="C249" s="54">
        <f>Table2[[#This Row],[Thrust (lbf)]] +  1.2638 * Table2[[#This Row],[Time (s)]] - 13.656</f>
        <v>229.3109255</v>
      </c>
      <c r="D249">
        <f t="shared" si="3"/>
        <v>0.6767825131249855</v>
      </c>
      <c r="E249">
        <f>Table2[[#This Row],[Acurate Thrust]]/($J$8*$N$4)</f>
        <v>3.3162571869402004E-2</v>
      </c>
      <c r="F249">
        <f>Table2[[#This Row],[Acurate Thrust]]/(Table2[[#This Row],[Mass Flow Rate (Slug/s)]]*$N$4)</f>
        <v>214.91735422618393</v>
      </c>
      <c r="G249">
        <f>Table2[[#This Row],[Acurate Thrust]]/Table2[[#This Row],[Mass Flow Rate (Slug/s)]]</f>
        <v>6914.7509548732414</v>
      </c>
    </row>
    <row r="250" spans="1:14" ht="15" thickBot="1" x14ac:dyDescent="0.35">
      <c r="A250" s="9">
        <v>0.57499999999999996</v>
      </c>
      <c r="B250" s="2">
        <v>325.0444</v>
      </c>
      <c r="C250" s="54">
        <f>Table2[[#This Row],[Thrust (lbf)]] +  1.2638 * Table2[[#This Row],[Time (s)]] - 13.656</f>
        <v>312.11508499999997</v>
      </c>
      <c r="D250">
        <f t="shared" si="3"/>
        <v>0.80417653687501867</v>
      </c>
      <c r="E250">
        <f>Table2[[#This Row],[Acurate Thrust]]/($J$8*$N$4)</f>
        <v>4.5137574301216683E-2</v>
      </c>
      <c r="F250">
        <f>Table2[[#This Row],[Acurate Thrust]]/(Table2[[#This Row],[Mass Flow Rate (Slug/s)]]*$N$4)</f>
        <v>214.91735422618393</v>
      </c>
      <c r="G250">
        <f>Table2[[#This Row],[Acurate Thrust]]/Table2[[#This Row],[Mass Flow Rate (Slug/s)]]</f>
        <v>6914.7509548732423</v>
      </c>
    </row>
    <row r="251" spans="1:14" ht="15" thickBot="1" x14ac:dyDescent="0.35">
      <c r="A251" s="9">
        <v>0.57750000000000001</v>
      </c>
      <c r="B251" s="2">
        <v>344.15230000000003</v>
      </c>
      <c r="C251" s="54">
        <f>Table2[[#This Row],[Thrust (lbf)]] +  1.2638 * Table2[[#This Row],[Time (s)]] - 13.656</f>
        <v>331.22614450000003</v>
      </c>
      <c r="D251">
        <f t="shared" si="3"/>
        <v>0.8201076856249826</v>
      </c>
      <c r="E251">
        <f>Table2[[#This Row],[Acurate Thrust]]/($J$8*$N$4)</f>
        <v>4.7901384541776594E-2</v>
      </c>
      <c r="F251">
        <f>Table2[[#This Row],[Acurate Thrust]]/(Table2[[#This Row],[Mass Flow Rate (Slug/s)]]*$N$4)</f>
        <v>214.91735422618393</v>
      </c>
      <c r="G251">
        <f>Table2[[#This Row],[Acurate Thrust]]/Table2[[#This Row],[Mass Flow Rate (Slug/s)]]</f>
        <v>6914.7509548732414</v>
      </c>
    </row>
    <row r="252" spans="1:14" ht="15" thickBot="1" x14ac:dyDescent="0.35">
      <c r="A252" s="9">
        <v>0.57999999999999996</v>
      </c>
      <c r="B252" s="2">
        <v>337.78300000000002</v>
      </c>
      <c r="C252" s="54">
        <f>Table2[[#This Row],[Thrust (lbf)]] +  1.2638 * Table2[[#This Row],[Time (s)]] - 13.656</f>
        <v>324.860004</v>
      </c>
      <c r="D252">
        <f t="shared" si="3"/>
        <v>0.80419233437501858</v>
      </c>
      <c r="E252">
        <f>Table2[[#This Row],[Acurate Thrust]]/($J$8*$N$4)</f>
        <v>4.6980723690569305E-2</v>
      </c>
      <c r="F252">
        <f>Table2[[#This Row],[Acurate Thrust]]/(Table2[[#This Row],[Mass Flow Rate (Slug/s)]]*$N$4)</f>
        <v>214.91735422618393</v>
      </c>
      <c r="G252">
        <f>Table2[[#This Row],[Acurate Thrust]]/Table2[[#This Row],[Mass Flow Rate (Slug/s)]]</f>
        <v>6914.7509548732414</v>
      </c>
    </row>
    <row r="253" spans="1:14" ht="15" thickBot="1" x14ac:dyDescent="0.35">
      <c r="A253" s="9">
        <v>0.58250000000000002</v>
      </c>
      <c r="B253" s="2">
        <v>331.41370000000001</v>
      </c>
      <c r="C253" s="54">
        <f>Table2[[#This Row],[Thrust (lbf)]] +  1.2638 * Table2[[#This Row],[Time (s)]] - 13.656</f>
        <v>318.49386349999997</v>
      </c>
      <c r="D253">
        <f t="shared" si="3"/>
        <v>0.78827698312498307</v>
      </c>
      <c r="E253">
        <f>Table2[[#This Row],[Acurate Thrust]]/($J$8*$N$4)</f>
        <v>4.6060062839362009E-2</v>
      </c>
      <c r="F253">
        <f>Table2[[#This Row],[Acurate Thrust]]/(Table2[[#This Row],[Mass Flow Rate (Slug/s)]]*$N$4)</f>
        <v>214.91735422618393</v>
      </c>
      <c r="G253">
        <f>Table2[[#This Row],[Acurate Thrust]]/Table2[[#This Row],[Mass Flow Rate (Slug/s)]]</f>
        <v>6914.7509548732414</v>
      </c>
    </row>
    <row r="254" spans="1:14" ht="15" thickBot="1" x14ac:dyDescent="0.35">
      <c r="A254" s="9">
        <v>0.58499999999999996</v>
      </c>
      <c r="B254" s="2">
        <v>325.0444</v>
      </c>
      <c r="C254" s="54">
        <f>Table2[[#This Row],[Thrust (lbf)]] +  1.2638 * Table2[[#This Row],[Time (s)]] - 13.656</f>
        <v>312.127723</v>
      </c>
      <c r="D254">
        <f t="shared" si="3"/>
        <v>0.78828488187501822</v>
      </c>
      <c r="E254">
        <f>Table2[[#This Row],[Acurate Thrust]]/($J$8*$N$4)</f>
        <v>4.5139401988154727E-2</v>
      </c>
      <c r="F254">
        <f>Table2[[#This Row],[Acurate Thrust]]/(Table2[[#This Row],[Mass Flow Rate (Slug/s)]]*$N$4)</f>
        <v>214.91735422618393</v>
      </c>
      <c r="G254">
        <f>Table2[[#This Row],[Acurate Thrust]]/Table2[[#This Row],[Mass Flow Rate (Slug/s)]]</f>
        <v>6914.7509548732414</v>
      </c>
    </row>
    <row r="255" spans="1:14" ht="15" thickBot="1" x14ac:dyDescent="0.35">
      <c r="A255" s="9">
        <v>0.58750000000000002</v>
      </c>
      <c r="B255" s="2">
        <v>331.41370000000001</v>
      </c>
      <c r="C255" s="54">
        <f>Table2[[#This Row],[Thrust (lbf)]] +  1.2638 * Table2[[#This Row],[Time (s)]] - 13.656</f>
        <v>318.50018249999999</v>
      </c>
      <c r="D255">
        <f t="shared" si="3"/>
        <v>0.80421603062498281</v>
      </c>
      <c r="E255">
        <f>Table2[[#This Row],[Acurate Thrust]]/($J$8*$N$4)</f>
        <v>4.6060976682831031E-2</v>
      </c>
      <c r="F255">
        <f>Table2[[#This Row],[Acurate Thrust]]/(Table2[[#This Row],[Mass Flow Rate (Slug/s)]]*$N$4)</f>
        <v>214.91735422618393</v>
      </c>
      <c r="G255">
        <f>Table2[[#This Row],[Acurate Thrust]]/Table2[[#This Row],[Mass Flow Rate (Slug/s)]]</f>
        <v>6914.7509548732414</v>
      </c>
    </row>
    <row r="256" spans="1:14" ht="15" thickBot="1" x14ac:dyDescent="0.35">
      <c r="A256" s="9">
        <v>0.59</v>
      </c>
      <c r="B256" s="2">
        <v>337.78300000000002</v>
      </c>
      <c r="C256" s="54">
        <f>Table2[[#This Row],[Thrust (lbf)]] +  1.2638 * Table2[[#This Row],[Time (s)]] - 13.656</f>
        <v>324.87264199999998</v>
      </c>
      <c r="D256">
        <f t="shared" si="3"/>
        <v>0.81218555437501871</v>
      </c>
      <c r="E256">
        <f>Table2[[#This Row],[Acurate Thrust]]/($J$8*$N$4)</f>
        <v>4.6982551377507335E-2</v>
      </c>
      <c r="F256">
        <f>Table2[[#This Row],[Acurate Thrust]]/(Table2[[#This Row],[Mass Flow Rate (Slug/s)]]*$N$4)</f>
        <v>214.91735422618393</v>
      </c>
      <c r="G256">
        <f>Table2[[#This Row],[Acurate Thrust]]/Table2[[#This Row],[Mass Flow Rate (Slug/s)]]</f>
        <v>6914.7509548732414</v>
      </c>
    </row>
    <row r="257" spans="1:7" ht="15" thickBot="1" x14ac:dyDescent="0.35">
      <c r="A257" s="9">
        <v>0.59250000000000003</v>
      </c>
      <c r="B257" s="2">
        <v>337.78300000000002</v>
      </c>
      <c r="C257" s="54">
        <f>Table2[[#This Row],[Thrust (lbf)]] +  1.2638 * Table2[[#This Row],[Time (s)]] - 13.656</f>
        <v>324.87580150000002</v>
      </c>
      <c r="D257">
        <f t="shared" si="3"/>
        <v>0.80423182812498284</v>
      </c>
      <c r="E257">
        <f>Table2[[#This Row],[Acurate Thrust]]/($J$8*$N$4)</f>
        <v>4.6983008299241853E-2</v>
      </c>
      <c r="F257">
        <f>Table2[[#This Row],[Acurate Thrust]]/(Table2[[#This Row],[Mass Flow Rate (Slug/s)]]*$N$4)</f>
        <v>214.9173542261839</v>
      </c>
      <c r="G257">
        <f>Table2[[#This Row],[Acurate Thrust]]/Table2[[#This Row],[Mass Flow Rate (Slug/s)]]</f>
        <v>6914.7509548732414</v>
      </c>
    </row>
    <row r="258" spans="1:7" ht="15" thickBot="1" x14ac:dyDescent="0.35">
      <c r="A258" s="9">
        <v>0.59499999999999997</v>
      </c>
      <c r="B258" s="2">
        <v>331.41370000000001</v>
      </c>
      <c r="C258" s="54">
        <f>Table2[[#This Row],[Thrust (lbf)]] +  1.2638 * Table2[[#This Row],[Time (s)]] - 13.656</f>
        <v>318.50966099999999</v>
      </c>
      <c r="D258">
        <f t="shared" si="3"/>
        <v>0.79627810187501824</v>
      </c>
      <c r="E258">
        <f>Table2[[#This Row],[Acurate Thrust]]/($J$8*$N$4)</f>
        <v>4.6062347448034557E-2</v>
      </c>
      <c r="F258">
        <f>Table2[[#This Row],[Acurate Thrust]]/(Table2[[#This Row],[Mass Flow Rate (Slug/s)]]*$N$4)</f>
        <v>214.91735422618396</v>
      </c>
      <c r="G258">
        <f>Table2[[#This Row],[Acurate Thrust]]/Table2[[#This Row],[Mass Flow Rate (Slug/s)]]</f>
        <v>6914.7509548732423</v>
      </c>
    </row>
    <row r="259" spans="1:7" ht="15" thickBot="1" x14ac:dyDescent="0.35">
      <c r="A259" s="9">
        <v>0.59750000000000003</v>
      </c>
      <c r="B259" s="2">
        <v>331.41370000000001</v>
      </c>
      <c r="C259" s="54">
        <f>Table2[[#This Row],[Thrust (lbf)]] +  1.2638 * Table2[[#This Row],[Time (s)]] - 13.656</f>
        <v>318.51282049999998</v>
      </c>
      <c r="D259">
        <f t="shared" si="3"/>
        <v>0.81220925062498273</v>
      </c>
      <c r="E259">
        <f>Table2[[#This Row],[Acurate Thrust]]/($J$8*$N$4)</f>
        <v>4.6062804369769068E-2</v>
      </c>
      <c r="F259">
        <f>Table2[[#This Row],[Acurate Thrust]]/(Table2[[#This Row],[Mass Flow Rate (Slug/s)]]*$N$4)</f>
        <v>214.9173542261839</v>
      </c>
      <c r="G259">
        <f>Table2[[#This Row],[Acurate Thrust]]/Table2[[#This Row],[Mass Flow Rate (Slug/s)]]</f>
        <v>6914.7509548732414</v>
      </c>
    </row>
    <row r="260" spans="1:7" ht="15" thickBot="1" x14ac:dyDescent="0.35">
      <c r="A260" s="9">
        <v>0.6</v>
      </c>
      <c r="B260" s="2">
        <v>344.15230000000003</v>
      </c>
      <c r="C260" s="54">
        <f>Table2[[#This Row],[Thrust (lbf)]] +  1.2638 * Table2[[#This Row],[Time (s)]] - 13.656</f>
        <v>331.25458000000003</v>
      </c>
      <c r="D260">
        <f t="shared" si="3"/>
        <v>0.82017877437501896</v>
      </c>
      <c r="E260">
        <f>Table2[[#This Row],[Acurate Thrust]]/($J$8*$N$4)</f>
        <v>4.7905496837387179E-2</v>
      </c>
      <c r="F260">
        <f>Table2[[#This Row],[Acurate Thrust]]/(Table2[[#This Row],[Mass Flow Rate (Slug/s)]]*$N$4)</f>
        <v>214.9173542261839</v>
      </c>
      <c r="G260">
        <f>Table2[[#This Row],[Acurate Thrust]]/Table2[[#This Row],[Mass Flow Rate (Slug/s)]]</f>
        <v>6914.7509548732414</v>
      </c>
    </row>
    <row r="261" spans="1:7" ht="15" thickBot="1" x14ac:dyDescent="0.35">
      <c r="A261" s="9">
        <v>0.60250000000000004</v>
      </c>
      <c r="B261" s="2">
        <v>337.78300000000002</v>
      </c>
      <c r="C261" s="54">
        <f>Table2[[#This Row],[Thrust (lbf)]] +  1.2638 * Table2[[#This Row],[Time (s)]] - 13.656</f>
        <v>324.8884395</v>
      </c>
      <c r="D261">
        <f t="shared" si="3"/>
        <v>0.8201866731249825</v>
      </c>
      <c r="E261">
        <f>Table2[[#This Row],[Acurate Thrust]]/($J$8*$N$4)</f>
        <v>4.6984835986179883E-2</v>
      </c>
      <c r="F261">
        <f>Table2[[#This Row],[Acurate Thrust]]/(Table2[[#This Row],[Mass Flow Rate (Slug/s)]]*$N$4)</f>
        <v>214.91735422618393</v>
      </c>
      <c r="G261">
        <f>Table2[[#This Row],[Acurate Thrust]]/Table2[[#This Row],[Mass Flow Rate (Slug/s)]]</f>
        <v>6914.7509548732414</v>
      </c>
    </row>
    <row r="262" spans="1:7" ht="15" thickBot="1" x14ac:dyDescent="0.35">
      <c r="A262" s="9">
        <v>0.60499999999999998</v>
      </c>
      <c r="B262" s="2">
        <v>344.15230000000003</v>
      </c>
      <c r="C262" s="54">
        <f>Table2[[#This Row],[Thrust (lbf)]] +  1.2638 * Table2[[#This Row],[Time (s)]] - 13.656</f>
        <v>331.26089899999999</v>
      </c>
      <c r="D262">
        <f t="shared" si="3"/>
        <v>0.82815619687501918</v>
      </c>
      <c r="E262">
        <f>Table2[[#This Row],[Acurate Thrust]]/($J$8*$N$4)</f>
        <v>4.7906410680856187E-2</v>
      </c>
      <c r="F262">
        <f>Table2[[#This Row],[Acurate Thrust]]/(Table2[[#This Row],[Mass Flow Rate (Slug/s)]]*$N$4)</f>
        <v>214.91735422618393</v>
      </c>
      <c r="G262">
        <f>Table2[[#This Row],[Acurate Thrust]]/Table2[[#This Row],[Mass Flow Rate (Slug/s)]]</f>
        <v>6914.7509548732414</v>
      </c>
    </row>
    <row r="263" spans="1:7" ht="15" thickBot="1" x14ac:dyDescent="0.35">
      <c r="A263" s="9">
        <v>0.60750000000000004</v>
      </c>
      <c r="B263" s="2">
        <v>344.15230000000003</v>
      </c>
      <c r="C263" s="54">
        <f>Table2[[#This Row],[Thrust (lbf)]] +  1.2638 * Table2[[#This Row],[Time (s)]] - 13.656</f>
        <v>331.26405850000003</v>
      </c>
      <c r="D263">
        <f t="shared" si="3"/>
        <v>0.8281640956249825</v>
      </c>
      <c r="E263">
        <f>Table2[[#This Row],[Acurate Thrust]]/($J$8*$N$4)</f>
        <v>4.7906867602590705E-2</v>
      </c>
      <c r="F263">
        <f>Table2[[#This Row],[Acurate Thrust]]/(Table2[[#This Row],[Mass Flow Rate (Slug/s)]]*$N$4)</f>
        <v>214.9173542261839</v>
      </c>
      <c r="G263">
        <f>Table2[[#This Row],[Acurate Thrust]]/Table2[[#This Row],[Mass Flow Rate (Slug/s)]]</f>
        <v>6914.7509548732414</v>
      </c>
    </row>
    <row r="264" spans="1:7" ht="15" thickBot="1" x14ac:dyDescent="0.35">
      <c r="A264" s="9">
        <v>0.61</v>
      </c>
      <c r="B264" s="2">
        <v>344.15230000000003</v>
      </c>
      <c r="C264" s="54">
        <f>Table2[[#This Row],[Thrust (lbf)]] +  1.2638 * Table2[[#This Row],[Time (s)]] - 13.656</f>
        <v>331.26721800000001</v>
      </c>
      <c r="D264">
        <f t="shared" si="3"/>
        <v>0.82817199437501909</v>
      </c>
      <c r="E264">
        <f>Table2[[#This Row],[Acurate Thrust]]/($J$8*$N$4)</f>
        <v>4.7907324524325209E-2</v>
      </c>
      <c r="F264">
        <f>Table2[[#This Row],[Acurate Thrust]]/(Table2[[#This Row],[Mass Flow Rate (Slug/s)]]*$N$4)</f>
        <v>214.91735422618393</v>
      </c>
      <c r="G264">
        <f>Table2[[#This Row],[Acurate Thrust]]/Table2[[#This Row],[Mass Flow Rate (Slug/s)]]</f>
        <v>6914.7509548732414</v>
      </c>
    </row>
    <row r="265" spans="1:7" ht="15" thickBot="1" x14ac:dyDescent="0.35">
      <c r="A265" s="9">
        <v>0.61250000000000004</v>
      </c>
      <c r="B265" s="2">
        <v>344.15230000000003</v>
      </c>
      <c r="C265" s="54">
        <f>Table2[[#This Row],[Thrust (lbf)]] +  1.2638 * Table2[[#This Row],[Time (s)]] - 13.656</f>
        <v>331.2703775</v>
      </c>
      <c r="D265">
        <f t="shared" si="3"/>
        <v>0.82021826812498244</v>
      </c>
      <c r="E265">
        <f>Table2[[#This Row],[Acurate Thrust]]/($J$8*$N$4)</f>
        <v>4.790778144605972E-2</v>
      </c>
      <c r="F265">
        <f>Table2[[#This Row],[Acurate Thrust]]/(Table2[[#This Row],[Mass Flow Rate (Slug/s)]]*$N$4)</f>
        <v>214.9173542261839</v>
      </c>
      <c r="G265">
        <f>Table2[[#This Row],[Acurate Thrust]]/Table2[[#This Row],[Mass Flow Rate (Slug/s)]]</f>
        <v>6914.7509548732414</v>
      </c>
    </row>
    <row r="266" spans="1:7" ht="15" thickBot="1" x14ac:dyDescent="0.35">
      <c r="A266" s="9">
        <v>0.61499999999999999</v>
      </c>
      <c r="B266" s="2">
        <v>337.78300000000002</v>
      </c>
      <c r="C266" s="54">
        <f>Table2[[#This Row],[Thrust (lbf)]] +  1.2638 * Table2[[#This Row],[Time (s)]] - 13.656</f>
        <v>324.90423700000002</v>
      </c>
      <c r="D266">
        <f t="shared" si="3"/>
        <v>0.81226454187501873</v>
      </c>
      <c r="E266">
        <f>Table2[[#This Row],[Acurate Thrust]]/($J$8*$N$4)</f>
        <v>4.6987120594852438E-2</v>
      </c>
      <c r="F266">
        <f>Table2[[#This Row],[Acurate Thrust]]/(Table2[[#This Row],[Mass Flow Rate (Slug/s)]]*$N$4)</f>
        <v>214.9173542261839</v>
      </c>
      <c r="G266">
        <f>Table2[[#This Row],[Acurate Thrust]]/Table2[[#This Row],[Mass Flow Rate (Slug/s)]]</f>
        <v>6914.7509548732405</v>
      </c>
    </row>
    <row r="267" spans="1:7" ht="15" thickBot="1" x14ac:dyDescent="0.35">
      <c r="A267" s="9">
        <v>0.61750000000000005</v>
      </c>
      <c r="B267" s="2">
        <v>337.78300000000002</v>
      </c>
      <c r="C267" s="54">
        <f>Table2[[#This Row],[Thrust (lbf)]] +  1.2638 * Table2[[#This Row],[Time (s)]] - 13.656</f>
        <v>324.9073965</v>
      </c>
      <c r="D267">
        <f t="shared" si="3"/>
        <v>0.81227244062498272</v>
      </c>
      <c r="E267">
        <f>Table2[[#This Row],[Acurate Thrust]]/($J$8*$N$4)</f>
        <v>4.6987577516586942E-2</v>
      </c>
      <c r="F267">
        <f>Table2[[#This Row],[Acurate Thrust]]/(Table2[[#This Row],[Mass Flow Rate (Slug/s)]]*$N$4)</f>
        <v>214.91735422618393</v>
      </c>
      <c r="G267">
        <f>Table2[[#This Row],[Acurate Thrust]]/Table2[[#This Row],[Mass Flow Rate (Slug/s)]]</f>
        <v>6914.7509548732414</v>
      </c>
    </row>
    <row r="268" spans="1:7" ht="15" thickBot="1" x14ac:dyDescent="0.35">
      <c r="A268" s="9">
        <v>0.62</v>
      </c>
      <c r="B268" s="2">
        <v>337.78300000000002</v>
      </c>
      <c r="C268" s="54">
        <f>Table2[[#This Row],[Thrust (lbf)]] +  1.2638 * Table2[[#This Row],[Time (s)]] - 13.656</f>
        <v>324.91055599999999</v>
      </c>
      <c r="D268">
        <f t="shared" si="3"/>
        <v>0.81228033937501876</v>
      </c>
      <c r="E268">
        <f>Table2[[#This Row],[Acurate Thrust]]/($J$8*$N$4)</f>
        <v>4.6988034438321447E-2</v>
      </c>
      <c r="F268">
        <f>Table2[[#This Row],[Acurate Thrust]]/(Table2[[#This Row],[Mass Flow Rate (Slug/s)]]*$N$4)</f>
        <v>214.91735422618393</v>
      </c>
      <c r="G268">
        <f>Table2[[#This Row],[Acurate Thrust]]/Table2[[#This Row],[Mass Flow Rate (Slug/s)]]</f>
        <v>6914.7509548732414</v>
      </c>
    </row>
    <row r="269" spans="1:7" ht="15" thickBot="1" x14ac:dyDescent="0.35">
      <c r="A269" s="9">
        <v>0.62250000000000005</v>
      </c>
      <c r="B269" s="2">
        <v>337.78300000000002</v>
      </c>
      <c r="C269" s="54">
        <f>Table2[[#This Row],[Thrust (lbf)]] +  1.2638 * Table2[[#This Row],[Time (s)]] - 13.656</f>
        <v>324.91371550000002</v>
      </c>
      <c r="D269">
        <f t="shared" si="3"/>
        <v>0.80432661312498288</v>
      </c>
      <c r="E269">
        <f>Table2[[#This Row],[Acurate Thrust]]/($J$8*$N$4)</f>
        <v>4.6988491360055964E-2</v>
      </c>
      <c r="F269">
        <f>Table2[[#This Row],[Acurate Thrust]]/(Table2[[#This Row],[Mass Flow Rate (Slug/s)]]*$N$4)</f>
        <v>214.9173542261839</v>
      </c>
      <c r="G269">
        <f>Table2[[#This Row],[Acurate Thrust]]/Table2[[#This Row],[Mass Flow Rate (Slug/s)]]</f>
        <v>6914.7509548732414</v>
      </c>
    </row>
    <row r="270" spans="1:7" ht="15" thickBot="1" x14ac:dyDescent="0.35">
      <c r="A270" s="9">
        <v>0.625</v>
      </c>
      <c r="B270" s="2">
        <v>331.41370000000001</v>
      </c>
      <c r="C270" s="54">
        <f>Table2[[#This Row],[Thrust (lbf)]] +  1.2638 * Table2[[#This Row],[Time (s)]] - 13.656</f>
        <v>318.54757499999999</v>
      </c>
      <c r="D270">
        <f t="shared" si="3"/>
        <v>0.80433451187498284</v>
      </c>
      <c r="E270">
        <f>Table2[[#This Row],[Acurate Thrust]]/($J$8*$N$4)</f>
        <v>4.6067830508848669E-2</v>
      </c>
      <c r="F270">
        <f>Table2[[#This Row],[Acurate Thrust]]/(Table2[[#This Row],[Mass Flow Rate (Slug/s)]]*$N$4)</f>
        <v>214.91735422618393</v>
      </c>
      <c r="G270">
        <f>Table2[[#This Row],[Acurate Thrust]]/Table2[[#This Row],[Mass Flow Rate (Slug/s)]]</f>
        <v>6914.7509548732414</v>
      </c>
    </row>
    <row r="271" spans="1:7" ht="15" thickBot="1" x14ac:dyDescent="0.35">
      <c r="A271" s="9">
        <v>0.62749999999999995</v>
      </c>
      <c r="B271" s="2">
        <v>337.78300000000002</v>
      </c>
      <c r="C271" s="54">
        <f>Table2[[#This Row],[Thrust (lbf)]] +  1.2638 * Table2[[#This Row],[Time (s)]] - 13.656</f>
        <v>324.92003449999999</v>
      </c>
      <c r="D271">
        <f t="shared" si="3"/>
        <v>0.81230403562501874</v>
      </c>
      <c r="E271">
        <f>Table2[[#This Row],[Acurate Thrust]]/($J$8*$N$4)</f>
        <v>4.6989405203524973E-2</v>
      </c>
      <c r="F271">
        <f>Table2[[#This Row],[Acurate Thrust]]/(Table2[[#This Row],[Mass Flow Rate (Slug/s)]]*$N$4)</f>
        <v>214.91735422618396</v>
      </c>
      <c r="G271">
        <f>Table2[[#This Row],[Acurate Thrust]]/Table2[[#This Row],[Mass Flow Rate (Slug/s)]]</f>
        <v>6914.7509548732423</v>
      </c>
    </row>
    <row r="272" spans="1:7" ht="15" thickBot="1" x14ac:dyDescent="0.35">
      <c r="A272" s="9">
        <v>0.63</v>
      </c>
      <c r="B272" s="2">
        <v>337.78300000000002</v>
      </c>
      <c r="C272" s="54">
        <f>Table2[[#This Row],[Thrust (lbf)]] +  1.2638 * Table2[[#This Row],[Time (s)]] - 13.656</f>
        <v>324.92319400000002</v>
      </c>
      <c r="D272">
        <f t="shared" si="3"/>
        <v>0.81231193437498261</v>
      </c>
      <c r="E272">
        <f>Table2[[#This Row],[Acurate Thrust]]/($J$8*$N$4)</f>
        <v>4.6989862125259491E-2</v>
      </c>
      <c r="F272">
        <f>Table2[[#This Row],[Acurate Thrust]]/(Table2[[#This Row],[Mass Flow Rate (Slug/s)]]*$N$4)</f>
        <v>214.9173542261839</v>
      </c>
      <c r="G272">
        <f>Table2[[#This Row],[Acurate Thrust]]/Table2[[#This Row],[Mass Flow Rate (Slug/s)]]</f>
        <v>6914.7509548732414</v>
      </c>
    </row>
    <row r="273" spans="1:7" ht="15" thickBot="1" x14ac:dyDescent="0.35">
      <c r="A273" s="9">
        <v>0.63249999999999995</v>
      </c>
      <c r="B273" s="2">
        <v>337.78300000000002</v>
      </c>
      <c r="C273" s="54">
        <f>Table2[[#This Row],[Thrust (lbf)]] +  1.2638 * Table2[[#This Row],[Time (s)]] - 13.656</f>
        <v>324.9263535</v>
      </c>
      <c r="D273">
        <f t="shared" si="3"/>
        <v>0.82028145812501896</v>
      </c>
      <c r="E273">
        <f>Table2[[#This Row],[Acurate Thrust]]/($J$8*$N$4)</f>
        <v>4.6990319046993995E-2</v>
      </c>
      <c r="F273">
        <f>Table2[[#This Row],[Acurate Thrust]]/(Table2[[#This Row],[Mass Flow Rate (Slug/s)]]*$N$4)</f>
        <v>214.91735422618393</v>
      </c>
      <c r="G273">
        <f>Table2[[#This Row],[Acurate Thrust]]/Table2[[#This Row],[Mass Flow Rate (Slug/s)]]</f>
        <v>6914.7509548732414</v>
      </c>
    </row>
    <row r="274" spans="1:7" ht="15" thickBot="1" x14ac:dyDescent="0.35">
      <c r="A274" s="9">
        <v>0.63500000000000001</v>
      </c>
      <c r="B274" s="2">
        <v>344.15230000000003</v>
      </c>
      <c r="C274" s="54">
        <f>Table2[[#This Row],[Thrust (lbf)]] +  1.2638 * Table2[[#This Row],[Time (s)]] - 13.656</f>
        <v>331.298813</v>
      </c>
      <c r="D274">
        <f t="shared" si="3"/>
        <v>0.8202893568749825</v>
      </c>
      <c r="E274">
        <f>Table2[[#This Row],[Acurate Thrust]]/($J$8*$N$4)</f>
        <v>4.7911893741670299E-2</v>
      </c>
      <c r="F274">
        <f>Table2[[#This Row],[Acurate Thrust]]/(Table2[[#This Row],[Mass Flow Rate (Slug/s)]]*$N$4)</f>
        <v>214.91735422618396</v>
      </c>
      <c r="G274">
        <f>Table2[[#This Row],[Acurate Thrust]]/Table2[[#This Row],[Mass Flow Rate (Slug/s)]]</f>
        <v>6914.7509548732414</v>
      </c>
    </row>
    <row r="275" spans="1:7" ht="15" thickBot="1" x14ac:dyDescent="0.35">
      <c r="A275" s="9">
        <v>0.63749999999999996</v>
      </c>
      <c r="B275" s="2">
        <v>337.78300000000002</v>
      </c>
      <c r="C275" s="54">
        <f>Table2[[#This Row],[Thrust (lbf)]] +  1.2638 * Table2[[#This Row],[Time (s)]] - 13.656</f>
        <v>324.93267250000002</v>
      </c>
      <c r="D275">
        <f t="shared" si="3"/>
        <v>0.81233563062501868</v>
      </c>
      <c r="E275">
        <f>Table2[[#This Row],[Acurate Thrust]]/($J$8*$N$4)</f>
        <v>4.6991232890463017E-2</v>
      </c>
      <c r="F275">
        <f>Table2[[#This Row],[Acurate Thrust]]/(Table2[[#This Row],[Mass Flow Rate (Slug/s)]]*$N$4)</f>
        <v>214.91735422618393</v>
      </c>
      <c r="G275">
        <f>Table2[[#This Row],[Acurate Thrust]]/Table2[[#This Row],[Mass Flow Rate (Slug/s)]]</f>
        <v>6914.7509548732414</v>
      </c>
    </row>
    <row r="276" spans="1:7" ht="15" thickBot="1" x14ac:dyDescent="0.35">
      <c r="A276" s="9">
        <v>0.64</v>
      </c>
      <c r="B276" s="2">
        <v>337.78300000000002</v>
      </c>
      <c r="C276" s="54">
        <f>Table2[[#This Row],[Thrust (lbf)]] +  1.2638 * Table2[[#This Row],[Time (s)]] - 13.656</f>
        <v>324.935832</v>
      </c>
      <c r="D276">
        <f t="shared" si="3"/>
        <v>0.81234352937498278</v>
      </c>
      <c r="E276">
        <f>Table2[[#This Row],[Acurate Thrust]]/($J$8*$N$4)</f>
        <v>4.6991689812197528E-2</v>
      </c>
      <c r="F276">
        <f>Table2[[#This Row],[Acurate Thrust]]/(Table2[[#This Row],[Mass Flow Rate (Slug/s)]]*$N$4)</f>
        <v>214.9173542261839</v>
      </c>
      <c r="G276">
        <f>Table2[[#This Row],[Acurate Thrust]]/Table2[[#This Row],[Mass Flow Rate (Slug/s)]]</f>
        <v>6914.7509548732414</v>
      </c>
    </row>
    <row r="277" spans="1:7" ht="15" thickBot="1" x14ac:dyDescent="0.35">
      <c r="A277" s="9">
        <v>0.64249999999999996</v>
      </c>
      <c r="B277" s="2">
        <v>337.78300000000002</v>
      </c>
      <c r="C277" s="54">
        <f>Table2[[#This Row],[Thrust (lbf)]] +  1.2638 * Table2[[#This Row],[Time (s)]] - 13.656</f>
        <v>324.93899149999999</v>
      </c>
      <c r="D277">
        <f t="shared" ref="D277:D340" si="4">((C277+C278)/2)*(A278-A277)</f>
        <v>0.8203130531250189</v>
      </c>
      <c r="E277">
        <f>Table2[[#This Row],[Acurate Thrust]]/($J$8*$N$4)</f>
        <v>4.6992146733932032E-2</v>
      </c>
      <c r="F277">
        <f>Table2[[#This Row],[Acurate Thrust]]/(Table2[[#This Row],[Mass Flow Rate (Slug/s)]]*$N$4)</f>
        <v>214.91735422618393</v>
      </c>
      <c r="G277">
        <f>Table2[[#This Row],[Acurate Thrust]]/Table2[[#This Row],[Mass Flow Rate (Slug/s)]]</f>
        <v>6914.7509548732414</v>
      </c>
    </row>
    <row r="278" spans="1:7" ht="15" thickBot="1" x14ac:dyDescent="0.35">
      <c r="A278" s="9">
        <v>0.64500000000000002</v>
      </c>
      <c r="B278" s="2">
        <v>344.15230000000003</v>
      </c>
      <c r="C278" s="54">
        <f>Table2[[#This Row],[Thrust (lbf)]] +  1.2638 * Table2[[#This Row],[Time (s)]] - 13.656</f>
        <v>331.31145100000003</v>
      </c>
      <c r="D278">
        <f t="shared" si="4"/>
        <v>0.82032095187498255</v>
      </c>
      <c r="E278">
        <f>Table2[[#This Row],[Acurate Thrust]]/($J$8*$N$4)</f>
        <v>4.7913721428608343E-2</v>
      </c>
      <c r="F278">
        <f>Table2[[#This Row],[Acurate Thrust]]/(Table2[[#This Row],[Mass Flow Rate (Slug/s)]]*$N$4)</f>
        <v>214.9173542261839</v>
      </c>
      <c r="G278">
        <f>Table2[[#This Row],[Acurate Thrust]]/Table2[[#This Row],[Mass Flow Rate (Slug/s)]]</f>
        <v>6914.7509548732414</v>
      </c>
    </row>
    <row r="279" spans="1:7" ht="15" thickBot="1" x14ac:dyDescent="0.35">
      <c r="A279" s="9">
        <v>0.64749999999999996</v>
      </c>
      <c r="B279" s="2">
        <v>337.78300000000002</v>
      </c>
      <c r="C279" s="54">
        <f>Table2[[#This Row],[Thrust (lbf)]] +  1.2638 * Table2[[#This Row],[Time (s)]] - 13.656</f>
        <v>324.94531050000001</v>
      </c>
      <c r="D279">
        <f t="shared" si="4"/>
        <v>0.81236722562501884</v>
      </c>
      <c r="E279">
        <f>Table2[[#This Row],[Acurate Thrust]]/($J$8*$N$4)</f>
        <v>4.6993060577401054E-2</v>
      </c>
      <c r="F279">
        <f>Table2[[#This Row],[Acurate Thrust]]/(Table2[[#This Row],[Mass Flow Rate (Slug/s)]]*$N$4)</f>
        <v>214.91735422618393</v>
      </c>
      <c r="G279">
        <f>Table2[[#This Row],[Acurate Thrust]]/Table2[[#This Row],[Mass Flow Rate (Slug/s)]]</f>
        <v>6914.7509548732414</v>
      </c>
    </row>
    <row r="280" spans="1:7" ht="15" thickBot="1" x14ac:dyDescent="0.35">
      <c r="A280" s="9">
        <v>0.65</v>
      </c>
      <c r="B280" s="2">
        <v>337.78300000000002</v>
      </c>
      <c r="C280" s="54">
        <f>Table2[[#This Row],[Thrust (lbf)]] +  1.2638 * Table2[[#This Row],[Time (s)]] - 13.656</f>
        <v>324.94846999999999</v>
      </c>
      <c r="D280">
        <f t="shared" si="4"/>
        <v>0.81237512437498272</v>
      </c>
      <c r="E280">
        <f>Table2[[#This Row],[Acurate Thrust]]/($J$8*$N$4)</f>
        <v>4.6993517499135558E-2</v>
      </c>
      <c r="F280">
        <f>Table2[[#This Row],[Acurate Thrust]]/(Table2[[#This Row],[Mass Flow Rate (Slug/s)]]*$N$4)</f>
        <v>214.91735422618393</v>
      </c>
      <c r="G280">
        <f>Table2[[#This Row],[Acurate Thrust]]/Table2[[#This Row],[Mass Flow Rate (Slug/s)]]</f>
        <v>6914.7509548732414</v>
      </c>
    </row>
    <row r="281" spans="1:7" ht="15" thickBot="1" x14ac:dyDescent="0.35">
      <c r="A281" s="9">
        <v>0.65249999999999997</v>
      </c>
      <c r="B281" s="2">
        <v>337.78300000000002</v>
      </c>
      <c r="C281" s="54">
        <f>Table2[[#This Row],[Thrust (lbf)]] +  1.2638 * Table2[[#This Row],[Time (s)]] - 13.656</f>
        <v>324.95162950000002</v>
      </c>
      <c r="D281">
        <f t="shared" si="4"/>
        <v>0.80442139812501856</v>
      </c>
      <c r="E281">
        <f>Table2[[#This Row],[Acurate Thrust]]/($J$8*$N$4)</f>
        <v>4.6993974420870076E-2</v>
      </c>
      <c r="F281">
        <f>Table2[[#This Row],[Acurate Thrust]]/(Table2[[#This Row],[Mass Flow Rate (Slug/s)]]*$N$4)</f>
        <v>214.9173542261839</v>
      </c>
      <c r="G281">
        <f>Table2[[#This Row],[Acurate Thrust]]/Table2[[#This Row],[Mass Flow Rate (Slug/s)]]</f>
        <v>6914.7509548732414</v>
      </c>
    </row>
    <row r="282" spans="1:7" ht="15" thickBot="1" x14ac:dyDescent="0.35">
      <c r="A282" s="9">
        <v>0.65500000000000003</v>
      </c>
      <c r="B282" s="2">
        <v>331.41370000000001</v>
      </c>
      <c r="C282" s="54">
        <f>Table2[[#This Row],[Thrust (lbf)]] +  1.2638 * Table2[[#This Row],[Time (s)]] - 13.656</f>
        <v>318.585489</v>
      </c>
      <c r="D282">
        <f t="shared" si="4"/>
        <v>0.80442929687498288</v>
      </c>
      <c r="E282">
        <f>Table2[[#This Row],[Acurate Thrust]]/($J$8*$N$4)</f>
        <v>4.607331356966278E-2</v>
      </c>
      <c r="F282">
        <f>Table2[[#This Row],[Acurate Thrust]]/(Table2[[#This Row],[Mass Flow Rate (Slug/s)]]*$N$4)</f>
        <v>214.91735422618393</v>
      </c>
      <c r="G282">
        <f>Table2[[#This Row],[Acurate Thrust]]/Table2[[#This Row],[Mass Flow Rate (Slug/s)]]</f>
        <v>6914.7509548732414</v>
      </c>
    </row>
    <row r="283" spans="1:7" ht="15" thickBot="1" x14ac:dyDescent="0.35">
      <c r="A283" s="9">
        <v>0.65749999999999997</v>
      </c>
      <c r="B283" s="2">
        <v>337.78300000000002</v>
      </c>
      <c r="C283" s="54">
        <f>Table2[[#This Row],[Thrust (lbf)]] +  1.2638 * Table2[[#This Row],[Time (s)]] - 13.656</f>
        <v>324.95794849999999</v>
      </c>
      <c r="D283">
        <f t="shared" si="4"/>
        <v>0.81239882062501878</v>
      </c>
      <c r="E283">
        <f>Table2[[#This Row],[Acurate Thrust]]/($J$8*$N$4)</f>
        <v>4.6994888264339084E-2</v>
      </c>
      <c r="F283">
        <f>Table2[[#This Row],[Acurate Thrust]]/(Table2[[#This Row],[Mass Flow Rate (Slug/s)]]*$N$4)</f>
        <v>214.91735422618393</v>
      </c>
      <c r="G283">
        <f>Table2[[#This Row],[Acurate Thrust]]/Table2[[#This Row],[Mass Flow Rate (Slug/s)]]</f>
        <v>6914.7509548732414</v>
      </c>
    </row>
    <row r="284" spans="1:7" ht="15" thickBot="1" x14ac:dyDescent="0.35">
      <c r="A284" s="9">
        <v>0.66</v>
      </c>
      <c r="B284" s="2">
        <v>337.78300000000002</v>
      </c>
      <c r="C284" s="54">
        <f>Table2[[#This Row],[Thrust (lbf)]] +  1.2638 * Table2[[#This Row],[Time (s)]] - 13.656</f>
        <v>324.96110800000002</v>
      </c>
      <c r="D284">
        <f t="shared" si="4"/>
        <v>0.80444509437498291</v>
      </c>
      <c r="E284">
        <f>Table2[[#This Row],[Acurate Thrust]]/($J$8*$N$4)</f>
        <v>4.6995345186073602E-2</v>
      </c>
      <c r="F284">
        <f>Table2[[#This Row],[Acurate Thrust]]/(Table2[[#This Row],[Mass Flow Rate (Slug/s)]]*$N$4)</f>
        <v>214.9173542261839</v>
      </c>
      <c r="G284">
        <f>Table2[[#This Row],[Acurate Thrust]]/Table2[[#This Row],[Mass Flow Rate (Slug/s)]]</f>
        <v>6914.7509548732414</v>
      </c>
    </row>
    <row r="285" spans="1:7" ht="15" thickBot="1" x14ac:dyDescent="0.35">
      <c r="A285" s="9">
        <v>0.66249999999999998</v>
      </c>
      <c r="B285" s="2">
        <v>331.41370000000001</v>
      </c>
      <c r="C285" s="54">
        <f>Table2[[#This Row],[Thrust (lbf)]] +  1.2638 * Table2[[#This Row],[Time (s)]] - 13.656</f>
        <v>318.5949675</v>
      </c>
      <c r="D285">
        <f t="shared" si="4"/>
        <v>0.8044529931250185</v>
      </c>
      <c r="E285">
        <f>Table2[[#This Row],[Acurate Thrust]]/($J$8*$N$4)</f>
        <v>4.6074684334866313E-2</v>
      </c>
      <c r="F285">
        <f>Table2[[#This Row],[Acurate Thrust]]/(Table2[[#This Row],[Mass Flow Rate (Slug/s)]]*$N$4)</f>
        <v>214.9173542261839</v>
      </c>
      <c r="G285">
        <f>Table2[[#This Row],[Acurate Thrust]]/Table2[[#This Row],[Mass Flow Rate (Slug/s)]]</f>
        <v>6914.7509548732414</v>
      </c>
    </row>
    <row r="286" spans="1:7" ht="15" thickBot="1" x14ac:dyDescent="0.35">
      <c r="A286" s="9">
        <v>0.66500000000000004</v>
      </c>
      <c r="B286" s="2">
        <v>337.78300000000002</v>
      </c>
      <c r="C286" s="54">
        <f>Table2[[#This Row],[Thrust (lbf)]] +  1.2638 * Table2[[#This Row],[Time (s)]] - 13.656</f>
        <v>324.96742699999999</v>
      </c>
      <c r="D286">
        <f t="shared" si="4"/>
        <v>0.81242251687498268</v>
      </c>
      <c r="E286">
        <f>Table2[[#This Row],[Acurate Thrust]]/($J$8*$N$4)</f>
        <v>4.6996259029542617E-2</v>
      </c>
      <c r="F286">
        <f>Table2[[#This Row],[Acurate Thrust]]/(Table2[[#This Row],[Mass Flow Rate (Slug/s)]]*$N$4)</f>
        <v>214.91735422618393</v>
      </c>
      <c r="G286">
        <f>Table2[[#This Row],[Acurate Thrust]]/Table2[[#This Row],[Mass Flow Rate (Slug/s)]]</f>
        <v>6914.7509548732414</v>
      </c>
    </row>
    <row r="287" spans="1:7" ht="15" thickBot="1" x14ac:dyDescent="0.35">
      <c r="A287" s="9">
        <v>0.66749999999999998</v>
      </c>
      <c r="B287" s="2">
        <v>337.78300000000002</v>
      </c>
      <c r="C287" s="54">
        <f>Table2[[#This Row],[Thrust (lbf)]] +  1.2638 * Table2[[#This Row],[Time (s)]] - 13.656</f>
        <v>324.97058650000002</v>
      </c>
      <c r="D287">
        <f t="shared" si="4"/>
        <v>0.80446879062501864</v>
      </c>
      <c r="E287">
        <f>Table2[[#This Row],[Acurate Thrust]]/($J$8*$N$4)</f>
        <v>4.6996715951277128E-2</v>
      </c>
      <c r="F287">
        <f>Table2[[#This Row],[Acurate Thrust]]/(Table2[[#This Row],[Mass Flow Rate (Slug/s)]]*$N$4)</f>
        <v>214.9173542261839</v>
      </c>
      <c r="G287">
        <f>Table2[[#This Row],[Acurate Thrust]]/Table2[[#This Row],[Mass Flow Rate (Slug/s)]]</f>
        <v>6914.7509548732414</v>
      </c>
    </row>
    <row r="288" spans="1:7" ht="15" thickBot="1" x14ac:dyDescent="0.35">
      <c r="A288" s="9">
        <v>0.67</v>
      </c>
      <c r="B288" s="2">
        <v>331.41370000000001</v>
      </c>
      <c r="C288" s="54">
        <f>Table2[[#This Row],[Thrust (lbf)]] +  1.2638 * Table2[[#This Row],[Time (s)]] - 13.656</f>
        <v>318.604446</v>
      </c>
      <c r="D288">
        <f t="shared" si="4"/>
        <v>0.79651506437498287</v>
      </c>
      <c r="E288">
        <f>Table2[[#This Row],[Acurate Thrust]]/($J$8*$N$4)</f>
        <v>4.6076055100069839E-2</v>
      </c>
      <c r="F288">
        <f>Table2[[#This Row],[Acurate Thrust]]/(Table2[[#This Row],[Mass Flow Rate (Slug/s)]]*$N$4)</f>
        <v>214.91735422618393</v>
      </c>
      <c r="G288">
        <f>Table2[[#This Row],[Acurate Thrust]]/Table2[[#This Row],[Mass Flow Rate (Slug/s)]]</f>
        <v>6914.7509548732414</v>
      </c>
    </row>
    <row r="289" spans="1:7" ht="15" thickBot="1" x14ac:dyDescent="0.35">
      <c r="A289" s="9">
        <v>0.67249999999999999</v>
      </c>
      <c r="B289" s="2">
        <v>331.41370000000001</v>
      </c>
      <c r="C289" s="54">
        <f>Table2[[#This Row],[Thrust (lbf)]] +  1.2638 * Table2[[#This Row],[Time (s)]] - 13.656</f>
        <v>318.60760549999998</v>
      </c>
      <c r="D289">
        <f t="shared" si="4"/>
        <v>0.79652296312501836</v>
      </c>
      <c r="E289">
        <f>Table2[[#This Row],[Acurate Thrust]]/($J$8*$N$4)</f>
        <v>4.6076512021804343E-2</v>
      </c>
      <c r="F289">
        <f>Table2[[#This Row],[Acurate Thrust]]/(Table2[[#This Row],[Mass Flow Rate (Slug/s)]]*$N$4)</f>
        <v>214.91735422618393</v>
      </c>
      <c r="G289">
        <f>Table2[[#This Row],[Acurate Thrust]]/Table2[[#This Row],[Mass Flow Rate (Slug/s)]]</f>
        <v>6914.7509548732414</v>
      </c>
    </row>
    <row r="290" spans="1:7" ht="15" thickBot="1" x14ac:dyDescent="0.35">
      <c r="A290" s="9">
        <v>0.67500000000000004</v>
      </c>
      <c r="B290" s="2">
        <v>331.41370000000001</v>
      </c>
      <c r="C290" s="54">
        <f>Table2[[#This Row],[Thrust (lbf)]] +  1.2638 * Table2[[#This Row],[Time (s)]] - 13.656</f>
        <v>318.61076500000001</v>
      </c>
      <c r="D290">
        <f t="shared" si="4"/>
        <v>0.80449248687498287</v>
      </c>
      <c r="E290">
        <f>Table2[[#This Row],[Acurate Thrust]]/($J$8*$N$4)</f>
        <v>4.6076968943538861E-2</v>
      </c>
      <c r="F290">
        <f>Table2[[#This Row],[Acurate Thrust]]/(Table2[[#This Row],[Mass Flow Rate (Slug/s)]]*$N$4)</f>
        <v>214.9173542261839</v>
      </c>
      <c r="G290">
        <f>Table2[[#This Row],[Acurate Thrust]]/Table2[[#This Row],[Mass Flow Rate (Slug/s)]]</f>
        <v>6914.7509548732414</v>
      </c>
    </row>
    <row r="291" spans="1:7" ht="15" thickBot="1" x14ac:dyDescent="0.35">
      <c r="A291" s="9">
        <v>0.67749999999999999</v>
      </c>
      <c r="B291" s="2">
        <v>337.78300000000002</v>
      </c>
      <c r="C291" s="54">
        <f>Table2[[#This Row],[Thrust (lbf)]] +  1.2638 * Table2[[#This Row],[Time (s)]] - 13.656</f>
        <v>324.98322450000001</v>
      </c>
      <c r="D291">
        <f t="shared" si="4"/>
        <v>0.80450038562501858</v>
      </c>
      <c r="E291">
        <f>Table2[[#This Row],[Acurate Thrust]]/($J$8*$N$4)</f>
        <v>4.6998543638215165E-2</v>
      </c>
      <c r="F291">
        <f>Table2[[#This Row],[Acurate Thrust]]/(Table2[[#This Row],[Mass Flow Rate (Slug/s)]]*$N$4)</f>
        <v>214.9173542261839</v>
      </c>
      <c r="G291">
        <f>Table2[[#This Row],[Acurate Thrust]]/Table2[[#This Row],[Mass Flow Rate (Slug/s)]]</f>
        <v>6914.7509548732414</v>
      </c>
    </row>
    <row r="292" spans="1:7" ht="15" thickBot="1" x14ac:dyDescent="0.35">
      <c r="A292" s="9">
        <v>0.68</v>
      </c>
      <c r="B292" s="2">
        <v>331.41370000000001</v>
      </c>
      <c r="C292" s="54">
        <f>Table2[[#This Row],[Thrust (lbf)]] +  1.2638 * Table2[[#This Row],[Time (s)]] - 13.656</f>
        <v>318.61708399999998</v>
      </c>
      <c r="D292">
        <f t="shared" si="4"/>
        <v>0.8045082843749829</v>
      </c>
      <c r="E292">
        <f>Table2[[#This Row],[Acurate Thrust]]/($J$8*$N$4)</f>
        <v>4.6077882787007869E-2</v>
      </c>
      <c r="F292">
        <f>Table2[[#This Row],[Acurate Thrust]]/(Table2[[#This Row],[Mass Flow Rate (Slug/s)]]*$N$4)</f>
        <v>214.91735422618393</v>
      </c>
      <c r="G292">
        <f>Table2[[#This Row],[Acurate Thrust]]/Table2[[#This Row],[Mass Flow Rate (Slug/s)]]</f>
        <v>6914.7509548732414</v>
      </c>
    </row>
    <row r="293" spans="1:7" ht="15" thickBot="1" x14ac:dyDescent="0.35">
      <c r="A293" s="9">
        <v>0.6825</v>
      </c>
      <c r="B293" s="2">
        <v>337.78300000000002</v>
      </c>
      <c r="C293" s="54">
        <f>Table2[[#This Row],[Thrust (lbf)]] +  1.2638 * Table2[[#This Row],[Time (s)]] - 13.656</f>
        <v>324.98954350000002</v>
      </c>
      <c r="D293">
        <f t="shared" si="4"/>
        <v>0.8045161831250186</v>
      </c>
      <c r="E293">
        <f>Table2[[#This Row],[Acurate Thrust]]/($J$8*$N$4)</f>
        <v>4.6999457481684187E-2</v>
      </c>
      <c r="F293">
        <f>Table2[[#This Row],[Acurate Thrust]]/(Table2[[#This Row],[Mass Flow Rate (Slug/s)]]*$N$4)</f>
        <v>214.91735422618393</v>
      </c>
      <c r="G293">
        <f>Table2[[#This Row],[Acurate Thrust]]/Table2[[#This Row],[Mass Flow Rate (Slug/s)]]</f>
        <v>6914.7509548732414</v>
      </c>
    </row>
    <row r="294" spans="1:7" ht="15" thickBot="1" x14ac:dyDescent="0.35">
      <c r="A294" s="9">
        <v>0.68500000000000005</v>
      </c>
      <c r="B294" s="2">
        <v>331.41370000000001</v>
      </c>
      <c r="C294" s="54">
        <f>Table2[[#This Row],[Thrust (lbf)]] +  1.2638 * Table2[[#This Row],[Time (s)]] - 13.656</f>
        <v>318.623403</v>
      </c>
      <c r="D294">
        <f t="shared" si="4"/>
        <v>0.80452408187498281</v>
      </c>
      <c r="E294">
        <f>Table2[[#This Row],[Acurate Thrust]]/($J$8*$N$4)</f>
        <v>4.6078796630476891E-2</v>
      </c>
      <c r="F294">
        <f>Table2[[#This Row],[Acurate Thrust]]/(Table2[[#This Row],[Mass Flow Rate (Slug/s)]]*$N$4)</f>
        <v>214.91735422618393</v>
      </c>
      <c r="G294">
        <f>Table2[[#This Row],[Acurate Thrust]]/Table2[[#This Row],[Mass Flow Rate (Slug/s)]]</f>
        <v>6914.7509548732414</v>
      </c>
    </row>
    <row r="295" spans="1:7" ht="15" thickBot="1" x14ac:dyDescent="0.35">
      <c r="A295" s="9">
        <v>0.6875</v>
      </c>
      <c r="B295" s="2">
        <v>337.78300000000002</v>
      </c>
      <c r="C295" s="54">
        <f>Table2[[#This Row],[Thrust (lbf)]] +  1.2638 * Table2[[#This Row],[Time (s)]] - 13.656</f>
        <v>324.99586249999999</v>
      </c>
      <c r="D295">
        <f t="shared" si="4"/>
        <v>0.80453198062498288</v>
      </c>
      <c r="E295">
        <f>Table2[[#This Row],[Acurate Thrust]]/($J$8*$N$4)</f>
        <v>4.7000371325153195E-2</v>
      </c>
      <c r="F295">
        <f>Table2[[#This Row],[Acurate Thrust]]/(Table2[[#This Row],[Mass Flow Rate (Slug/s)]]*$N$4)</f>
        <v>214.91735422618393</v>
      </c>
      <c r="G295">
        <f>Table2[[#This Row],[Acurate Thrust]]/Table2[[#This Row],[Mass Flow Rate (Slug/s)]]</f>
        <v>6914.7509548732414</v>
      </c>
    </row>
    <row r="296" spans="1:7" ht="15" thickBot="1" x14ac:dyDescent="0.35">
      <c r="A296" s="9">
        <v>0.69</v>
      </c>
      <c r="B296" s="2">
        <v>331.41370000000001</v>
      </c>
      <c r="C296" s="54">
        <f>Table2[[#This Row],[Thrust (lbf)]] +  1.2638 * Table2[[#This Row],[Time (s)]] - 13.656</f>
        <v>318.62972200000002</v>
      </c>
      <c r="D296">
        <f t="shared" si="4"/>
        <v>0.80453987937501859</v>
      </c>
      <c r="E296">
        <f>Table2[[#This Row],[Acurate Thrust]]/($J$8*$N$4)</f>
        <v>4.6079710473945913E-2</v>
      </c>
      <c r="F296">
        <f>Table2[[#This Row],[Acurate Thrust]]/(Table2[[#This Row],[Mass Flow Rate (Slug/s)]]*$N$4)</f>
        <v>214.9173542261839</v>
      </c>
      <c r="G296">
        <f>Table2[[#This Row],[Acurate Thrust]]/Table2[[#This Row],[Mass Flow Rate (Slug/s)]]</f>
        <v>6914.7509548732414</v>
      </c>
    </row>
    <row r="297" spans="1:7" ht="15" thickBot="1" x14ac:dyDescent="0.35">
      <c r="A297" s="9">
        <v>0.6925</v>
      </c>
      <c r="B297" s="2">
        <v>337.78300000000002</v>
      </c>
      <c r="C297" s="54">
        <f>Table2[[#This Row],[Thrust (lbf)]] +  1.2638 * Table2[[#This Row],[Time (s)]] - 13.656</f>
        <v>325.00218150000001</v>
      </c>
      <c r="D297">
        <f t="shared" si="4"/>
        <v>0.81250940312498277</v>
      </c>
      <c r="E297">
        <f>Table2[[#This Row],[Acurate Thrust]]/($J$8*$N$4)</f>
        <v>4.7001285168622217E-2</v>
      </c>
      <c r="F297">
        <f>Table2[[#This Row],[Acurate Thrust]]/(Table2[[#This Row],[Mass Flow Rate (Slug/s)]]*$N$4)</f>
        <v>214.91735422618393</v>
      </c>
      <c r="G297">
        <f>Table2[[#This Row],[Acurate Thrust]]/Table2[[#This Row],[Mass Flow Rate (Slug/s)]]</f>
        <v>6914.7509548732414</v>
      </c>
    </row>
    <row r="298" spans="1:7" ht="15" thickBot="1" x14ac:dyDescent="0.35">
      <c r="A298" s="9">
        <v>0.69499999999999995</v>
      </c>
      <c r="B298" s="2">
        <v>337.78300000000002</v>
      </c>
      <c r="C298" s="54">
        <f>Table2[[#This Row],[Thrust (lbf)]] +  1.2638 * Table2[[#This Row],[Time (s)]] - 13.656</f>
        <v>325.00534099999999</v>
      </c>
      <c r="D298">
        <f t="shared" si="4"/>
        <v>0.80455567687501861</v>
      </c>
      <c r="E298">
        <f>Table2[[#This Row],[Acurate Thrust]]/($J$8*$N$4)</f>
        <v>4.7001742090356728E-2</v>
      </c>
      <c r="F298">
        <f>Table2[[#This Row],[Acurate Thrust]]/(Table2[[#This Row],[Mass Flow Rate (Slug/s)]]*$N$4)</f>
        <v>214.9173542261839</v>
      </c>
      <c r="G298">
        <f>Table2[[#This Row],[Acurate Thrust]]/Table2[[#This Row],[Mass Flow Rate (Slug/s)]]</f>
        <v>6914.7509548732405</v>
      </c>
    </row>
    <row r="299" spans="1:7" ht="15" thickBot="1" x14ac:dyDescent="0.35">
      <c r="A299" s="9">
        <v>0.69750000000000001</v>
      </c>
      <c r="B299" s="2">
        <v>331.41370000000001</v>
      </c>
      <c r="C299" s="54">
        <f>Table2[[#This Row],[Thrust (lbf)]] +  1.2638 * Table2[[#This Row],[Time (s)]] - 13.656</f>
        <v>318.63920050000002</v>
      </c>
      <c r="D299">
        <f t="shared" si="4"/>
        <v>0.79660195062498307</v>
      </c>
      <c r="E299">
        <f>Table2[[#This Row],[Acurate Thrust]]/($J$8*$N$4)</f>
        <v>4.6081081239149439E-2</v>
      </c>
      <c r="F299">
        <f>Table2[[#This Row],[Acurate Thrust]]/(Table2[[#This Row],[Mass Flow Rate (Slug/s)]]*$N$4)</f>
        <v>214.91735422618396</v>
      </c>
      <c r="G299">
        <f>Table2[[#This Row],[Acurate Thrust]]/Table2[[#This Row],[Mass Flow Rate (Slug/s)]]</f>
        <v>6914.7509548732414</v>
      </c>
    </row>
    <row r="300" spans="1:7" ht="15" thickBot="1" x14ac:dyDescent="0.35">
      <c r="A300" s="9">
        <v>0.7</v>
      </c>
      <c r="B300" s="2">
        <v>331.41370000000001</v>
      </c>
      <c r="C300" s="54">
        <f>Table2[[#This Row],[Thrust (lbf)]] +  1.2638 * Table2[[#This Row],[Time (s)]] - 13.656</f>
        <v>318.64236</v>
      </c>
      <c r="D300">
        <f t="shared" si="4"/>
        <v>0.79660984937501833</v>
      </c>
      <c r="E300">
        <f>Table2[[#This Row],[Acurate Thrust]]/($J$8*$N$4)</f>
        <v>4.608153816088395E-2</v>
      </c>
      <c r="F300">
        <f>Table2[[#This Row],[Acurate Thrust]]/(Table2[[#This Row],[Mass Flow Rate (Slug/s)]]*$N$4)</f>
        <v>214.9173542261839</v>
      </c>
      <c r="G300">
        <f>Table2[[#This Row],[Acurate Thrust]]/Table2[[#This Row],[Mass Flow Rate (Slug/s)]]</f>
        <v>6914.7509548732414</v>
      </c>
    </row>
    <row r="301" spans="1:7" ht="15" thickBot="1" x14ac:dyDescent="0.35">
      <c r="A301" s="9">
        <v>0.70250000000000001</v>
      </c>
      <c r="B301" s="2">
        <v>331.41370000000001</v>
      </c>
      <c r="C301" s="54">
        <f>Table2[[#This Row],[Thrust (lbf)]] +  1.2638 * Table2[[#This Row],[Time (s)]] - 13.656</f>
        <v>318.64551949999998</v>
      </c>
      <c r="D301">
        <f t="shared" si="4"/>
        <v>0.79661774812498298</v>
      </c>
      <c r="E301">
        <f>Table2[[#This Row],[Acurate Thrust]]/($J$8*$N$4)</f>
        <v>4.6081995082618454E-2</v>
      </c>
      <c r="F301">
        <f>Table2[[#This Row],[Acurate Thrust]]/(Table2[[#This Row],[Mass Flow Rate (Slug/s)]]*$N$4)</f>
        <v>214.91735422618393</v>
      </c>
      <c r="G301">
        <f>Table2[[#This Row],[Acurate Thrust]]/Table2[[#This Row],[Mass Flow Rate (Slug/s)]]</f>
        <v>6914.7509548732414</v>
      </c>
    </row>
    <row r="302" spans="1:7" ht="15" thickBot="1" x14ac:dyDescent="0.35">
      <c r="A302" s="9">
        <v>0.70499999999999996</v>
      </c>
      <c r="B302" s="2">
        <v>331.41370000000001</v>
      </c>
      <c r="C302" s="54">
        <f>Table2[[#This Row],[Thrust (lbf)]] +  1.2638 * Table2[[#This Row],[Time (s)]] - 13.656</f>
        <v>318.64867900000002</v>
      </c>
      <c r="D302">
        <f t="shared" si="4"/>
        <v>0.79662564687501847</v>
      </c>
      <c r="E302">
        <f>Table2[[#This Row],[Acurate Thrust]]/($J$8*$N$4)</f>
        <v>4.6082452004352972E-2</v>
      </c>
      <c r="F302">
        <f>Table2[[#This Row],[Acurate Thrust]]/(Table2[[#This Row],[Mass Flow Rate (Slug/s)]]*$N$4)</f>
        <v>214.91735422618393</v>
      </c>
      <c r="G302">
        <f>Table2[[#This Row],[Acurate Thrust]]/Table2[[#This Row],[Mass Flow Rate (Slug/s)]]</f>
        <v>6914.7509548732414</v>
      </c>
    </row>
    <row r="303" spans="1:7" ht="15" thickBot="1" x14ac:dyDescent="0.35">
      <c r="A303" s="9">
        <v>0.70750000000000002</v>
      </c>
      <c r="B303" s="2">
        <v>331.41370000000001</v>
      </c>
      <c r="C303" s="54">
        <f>Table2[[#This Row],[Thrust (lbf)]] +  1.2638 * Table2[[#This Row],[Time (s)]] - 13.656</f>
        <v>318.6518385</v>
      </c>
      <c r="D303">
        <f t="shared" si="4"/>
        <v>0.7966335456249829</v>
      </c>
      <c r="E303">
        <f>Table2[[#This Row],[Acurate Thrust]]/($J$8*$N$4)</f>
        <v>4.6082908926087476E-2</v>
      </c>
      <c r="F303">
        <f>Table2[[#This Row],[Acurate Thrust]]/(Table2[[#This Row],[Mass Flow Rate (Slug/s)]]*$N$4)</f>
        <v>214.9173542261839</v>
      </c>
      <c r="G303">
        <f>Table2[[#This Row],[Acurate Thrust]]/Table2[[#This Row],[Mass Flow Rate (Slug/s)]]</f>
        <v>6914.7509548732414</v>
      </c>
    </row>
    <row r="304" spans="1:7" ht="15" thickBot="1" x14ac:dyDescent="0.35">
      <c r="A304" s="9">
        <v>0.71</v>
      </c>
      <c r="B304" s="2">
        <v>331.41370000000001</v>
      </c>
      <c r="C304" s="54">
        <f>Table2[[#This Row],[Thrust (lbf)]] +  1.2638 * Table2[[#This Row],[Time (s)]] - 13.656</f>
        <v>318.65499799999998</v>
      </c>
      <c r="D304">
        <f t="shared" si="4"/>
        <v>0.79664144437501838</v>
      </c>
      <c r="E304">
        <f>Table2[[#This Row],[Acurate Thrust]]/($J$8*$N$4)</f>
        <v>4.608336584782198E-2</v>
      </c>
      <c r="F304">
        <f>Table2[[#This Row],[Acurate Thrust]]/(Table2[[#This Row],[Mass Flow Rate (Slug/s)]]*$N$4)</f>
        <v>214.91735422618393</v>
      </c>
      <c r="G304">
        <f>Table2[[#This Row],[Acurate Thrust]]/Table2[[#This Row],[Mass Flow Rate (Slug/s)]]</f>
        <v>6914.7509548732414</v>
      </c>
    </row>
    <row r="305" spans="1:7" ht="15" thickBot="1" x14ac:dyDescent="0.35">
      <c r="A305" s="9">
        <v>0.71250000000000002</v>
      </c>
      <c r="B305" s="2">
        <v>331.41370000000001</v>
      </c>
      <c r="C305" s="54">
        <f>Table2[[#This Row],[Thrust (lbf)]] +  1.2638 * Table2[[#This Row],[Time (s)]] - 13.656</f>
        <v>318.65815750000002</v>
      </c>
      <c r="D305">
        <f t="shared" si="4"/>
        <v>0.79664934312498314</v>
      </c>
      <c r="E305">
        <f>Table2[[#This Row],[Acurate Thrust]]/($J$8*$N$4)</f>
        <v>4.6083822769556498E-2</v>
      </c>
      <c r="F305">
        <f>Table2[[#This Row],[Acurate Thrust]]/(Table2[[#This Row],[Mass Flow Rate (Slug/s)]]*$N$4)</f>
        <v>214.91735422618393</v>
      </c>
      <c r="G305">
        <f>Table2[[#This Row],[Acurate Thrust]]/Table2[[#This Row],[Mass Flow Rate (Slug/s)]]</f>
        <v>6914.7509548732414</v>
      </c>
    </row>
    <row r="306" spans="1:7" ht="15" thickBot="1" x14ac:dyDescent="0.35">
      <c r="A306" s="9">
        <v>0.71499999999999997</v>
      </c>
      <c r="B306" s="2">
        <v>331.41370000000001</v>
      </c>
      <c r="C306" s="54">
        <f>Table2[[#This Row],[Thrust (lbf)]] +  1.2638 * Table2[[#This Row],[Time (s)]] - 13.656</f>
        <v>318.661317</v>
      </c>
      <c r="D306">
        <f t="shared" si="4"/>
        <v>0.7966572418750183</v>
      </c>
      <c r="E306">
        <f>Table2[[#This Row],[Acurate Thrust]]/($J$8*$N$4)</f>
        <v>4.6084279691291002E-2</v>
      </c>
      <c r="F306">
        <f>Table2[[#This Row],[Acurate Thrust]]/(Table2[[#This Row],[Mass Flow Rate (Slug/s)]]*$N$4)</f>
        <v>214.91735422618393</v>
      </c>
      <c r="G306">
        <f>Table2[[#This Row],[Acurate Thrust]]/Table2[[#This Row],[Mass Flow Rate (Slug/s)]]</f>
        <v>6914.7509548732414</v>
      </c>
    </row>
    <row r="307" spans="1:7" ht="15" thickBot="1" x14ac:dyDescent="0.35">
      <c r="A307" s="9">
        <v>0.71750000000000003</v>
      </c>
      <c r="B307" s="2">
        <v>331.41370000000001</v>
      </c>
      <c r="C307" s="54">
        <f>Table2[[#This Row],[Thrust (lbf)]] +  1.2638 * Table2[[#This Row],[Time (s)]] - 13.656</f>
        <v>318.66447649999998</v>
      </c>
      <c r="D307">
        <f t="shared" si="4"/>
        <v>0.79666514062498306</v>
      </c>
      <c r="E307">
        <f>Table2[[#This Row],[Acurate Thrust]]/($J$8*$N$4)</f>
        <v>4.6084736613025513E-2</v>
      </c>
      <c r="F307">
        <f>Table2[[#This Row],[Acurate Thrust]]/(Table2[[#This Row],[Mass Flow Rate (Slug/s)]]*$N$4)</f>
        <v>214.9173542261839</v>
      </c>
      <c r="G307">
        <f>Table2[[#This Row],[Acurate Thrust]]/Table2[[#This Row],[Mass Flow Rate (Slug/s)]]</f>
        <v>6914.7509548732405</v>
      </c>
    </row>
    <row r="308" spans="1:7" ht="15" thickBot="1" x14ac:dyDescent="0.35">
      <c r="A308" s="9">
        <v>0.72</v>
      </c>
      <c r="B308" s="2">
        <v>331.41370000000001</v>
      </c>
      <c r="C308" s="54">
        <f>Table2[[#This Row],[Thrust (lbf)]] +  1.2638 * Table2[[#This Row],[Time (s)]] - 13.656</f>
        <v>318.66763600000002</v>
      </c>
      <c r="D308">
        <f t="shared" si="4"/>
        <v>0.79667303937501843</v>
      </c>
      <c r="E308">
        <f>Table2[[#This Row],[Acurate Thrust]]/($J$8*$N$4)</f>
        <v>4.6085193534760024E-2</v>
      </c>
      <c r="F308">
        <f>Table2[[#This Row],[Acurate Thrust]]/(Table2[[#This Row],[Mass Flow Rate (Slug/s)]]*$N$4)</f>
        <v>214.91735422618393</v>
      </c>
      <c r="G308">
        <f>Table2[[#This Row],[Acurate Thrust]]/Table2[[#This Row],[Mass Flow Rate (Slug/s)]]</f>
        <v>6914.7509548732414</v>
      </c>
    </row>
    <row r="309" spans="1:7" ht="15" thickBot="1" x14ac:dyDescent="0.35">
      <c r="A309" s="9">
        <v>0.72250000000000003</v>
      </c>
      <c r="B309" s="2">
        <v>331.41370000000001</v>
      </c>
      <c r="C309" s="54">
        <f>Table2[[#This Row],[Thrust (lbf)]] +  1.2638 * Table2[[#This Row],[Time (s)]] - 13.656</f>
        <v>318.6707955</v>
      </c>
      <c r="D309">
        <f t="shared" si="4"/>
        <v>0.79668093812498286</v>
      </c>
      <c r="E309">
        <f>Table2[[#This Row],[Acurate Thrust]]/($J$8*$N$4)</f>
        <v>4.6085650456494529E-2</v>
      </c>
      <c r="F309">
        <f>Table2[[#This Row],[Acurate Thrust]]/(Table2[[#This Row],[Mass Flow Rate (Slug/s)]]*$N$4)</f>
        <v>214.91735422618393</v>
      </c>
      <c r="G309">
        <f>Table2[[#This Row],[Acurate Thrust]]/Table2[[#This Row],[Mass Flow Rate (Slug/s)]]</f>
        <v>6914.7509548732423</v>
      </c>
    </row>
    <row r="310" spans="1:7" ht="15" thickBot="1" x14ac:dyDescent="0.35">
      <c r="A310" s="9">
        <v>0.72499999999999998</v>
      </c>
      <c r="B310" s="2">
        <v>331.41370000000001</v>
      </c>
      <c r="C310" s="54">
        <f>Table2[[#This Row],[Thrust (lbf)]] +  1.2638 * Table2[[#This Row],[Time (s)]] - 13.656</f>
        <v>318.67395499999998</v>
      </c>
      <c r="D310">
        <f t="shared" si="4"/>
        <v>0.79668883687501835</v>
      </c>
      <c r="E310">
        <f>Table2[[#This Row],[Acurate Thrust]]/($J$8*$N$4)</f>
        <v>4.608610737822904E-2</v>
      </c>
      <c r="F310">
        <f>Table2[[#This Row],[Acurate Thrust]]/(Table2[[#This Row],[Mass Flow Rate (Slug/s)]]*$N$4)</f>
        <v>214.91735422618393</v>
      </c>
      <c r="G310">
        <f>Table2[[#This Row],[Acurate Thrust]]/Table2[[#This Row],[Mass Flow Rate (Slug/s)]]</f>
        <v>6914.7509548732414</v>
      </c>
    </row>
    <row r="311" spans="1:7" ht="15" thickBot="1" x14ac:dyDescent="0.35">
      <c r="A311" s="9">
        <v>0.72750000000000004</v>
      </c>
      <c r="B311" s="2">
        <v>331.41370000000001</v>
      </c>
      <c r="C311" s="54">
        <f>Table2[[#This Row],[Thrust (lbf)]] +  1.2638 * Table2[[#This Row],[Time (s)]] - 13.656</f>
        <v>318.67711450000002</v>
      </c>
      <c r="D311">
        <f t="shared" si="4"/>
        <v>0.79669673562498311</v>
      </c>
      <c r="E311">
        <f>Table2[[#This Row],[Acurate Thrust]]/($J$8*$N$4)</f>
        <v>4.6086564299963551E-2</v>
      </c>
      <c r="F311">
        <f>Table2[[#This Row],[Acurate Thrust]]/(Table2[[#This Row],[Mass Flow Rate (Slug/s)]]*$N$4)</f>
        <v>214.91735422618393</v>
      </c>
      <c r="G311">
        <f>Table2[[#This Row],[Acurate Thrust]]/Table2[[#This Row],[Mass Flow Rate (Slug/s)]]</f>
        <v>6914.7509548732414</v>
      </c>
    </row>
    <row r="312" spans="1:7" ht="15" thickBot="1" x14ac:dyDescent="0.35">
      <c r="A312" s="9">
        <v>0.73</v>
      </c>
      <c r="B312" s="2">
        <v>331.41370000000001</v>
      </c>
      <c r="C312" s="54">
        <f>Table2[[#This Row],[Thrust (lbf)]] +  1.2638 * Table2[[#This Row],[Time (s)]] - 13.656</f>
        <v>318.680274</v>
      </c>
      <c r="D312">
        <f t="shared" si="4"/>
        <v>0.79670463437501826</v>
      </c>
      <c r="E312">
        <f>Table2[[#This Row],[Acurate Thrust]]/($J$8*$N$4)</f>
        <v>4.6087021221698062E-2</v>
      </c>
      <c r="F312">
        <f>Table2[[#This Row],[Acurate Thrust]]/(Table2[[#This Row],[Mass Flow Rate (Slug/s)]]*$N$4)</f>
        <v>214.9173542261839</v>
      </c>
      <c r="G312">
        <f>Table2[[#This Row],[Acurate Thrust]]/Table2[[#This Row],[Mass Flow Rate (Slug/s)]]</f>
        <v>6914.7509548732414</v>
      </c>
    </row>
    <row r="313" spans="1:7" ht="15" thickBot="1" x14ac:dyDescent="0.35">
      <c r="A313" s="9">
        <v>0.73250000000000004</v>
      </c>
      <c r="B313" s="2">
        <v>331.41370000000001</v>
      </c>
      <c r="C313" s="54">
        <f>Table2[[#This Row],[Thrust (lbf)]] +  1.2638 * Table2[[#This Row],[Time (s)]] - 13.656</f>
        <v>318.68343349999998</v>
      </c>
      <c r="D313">
        <f t="shared" si="4"/>
        <v>0.78875090812498305</v>
      </c>
      <c r="E313">
        <f>Table2[[#This Row],[Acurate Thrust]]/($J$8*$N$4)</f>
        <v>4.6087478143432566E-2</v>
      </c>
      <c r="F313">
        <f>Table2[[#This Row],[Acurate Thrust]]/(Table2[[#This Row],[Mass Flow Rate (Slug/s)]]*$N$4)</f>
        <v>214.91735422618393</v>
      </c>
      <c r="G313">
        <f>Table2[[#This Row],[Acurate Thrust]]/Table2[[#This Row],[Mass Flow Rate (Slug/s)]]</f>
        <v>6914.7509548732414</v>
      </c>
    </row>
    <row r="314" spans="1:7" ht="15" thickBot="1" x14ac:dyDescent="0.35">
      <c r="A314" s="9">
        <v>0.73499999999999999</v>
      </c>
      <c r="B314" s="2">
        <v>325.0444</v>
      </c>
      <c r="C314" s="54">
        <f>Table2[[#This Row],[Thrust (lbf)]] +  1.2638 * Table2[[#This Row],[Time (s)]] - 13.656</f>
        <v>312.31729300000001</v>
      </c>
      <c r="D314">
        <f t="shared" si="4"/>
        <v>0.7887588068750182</v>
      </c>
      <c r="E314">
        <f>Table2[[#This Row],[Acurate Thrust]]/($J$8*$N$4)</f>
        <v>4.5166817292225284E-2</v>
      </c>
      <c r="F314">
        <f>Table2[[#This Row],[Acurate Thrust]]/(Table2[[#This Row],[Mass Flow Rate (Slug/s)]]*$N$4)</f>
        <v>214.91735422618393</v>
      </c>
      <c r="G314">
        <f>Table2[[#This Row],[Acurate Thrust]]/Table2[[#This Row],[Mass Flow Rate (Slug/s)]]</f>
        <v>6914.7509548732414</v>
      </c>
    </row>
    <row r="315" spans="1:7" ht="15" thickBot="1" x14ac:dyDescent="0.35">
      <c r="A315" s="9">
        <v>0.73750000000000004</v>
      </c>
      <c r="B315" s="2">
        <v>331.41370000000001</v>
      </c>
      <c r="C315" s="54">
        <f>Table2[[#This Row],[Thrust (lbf)]] +  1.2638 * Table2[[#This Row],[Time (s)]] - 13.656</f>
        <v>318.6897525</v>
      </c>
      <c r="D315">
        <f t="shared" si="4"/>
        <v>0.79672833062498294</v>
      </c>
      <c r="E315">
        <f>Table2[[#This Row],[Acurate Thrust]]/($J$8*$N$4)</f>
        <v>4.6088391986901588E-2</v>
      </c>
      <c r="F315">
        <f>Table2[[#This Row],[Acurate Thrust]]/(Table2[[#This Row],[Mass Flow Rate (Slug/s)]]*$N$4)</f>
        <v>214.9173542261839</v>
      </c>
      <c r="G315">
        <f>Table2[[#This Row],[Acurate Thrust]]/Table2[[#This Row],[Mass Flow Rate (Slug/s)]]</f>
        <v>6914.7509548732414</v>
      </c>
    </row>
    <row r="316" spans="1:7" ht="15" thickBot="1" x14ac:dyDescent="0.35">
      <c r="A316" s="9">
        <v>0.74</v>
      </c>
      <c r="B316" s="2">
        <v>331.41370000000001</v>
      </c>
      <c r="C316" s="54">
        <f>Table2[[#This Row],[Thrust (lbf)]] +  1.2638 * Table2[[#This Row],[Time (s)]] - 13.656</f>
        <v>318.69291199999998</v>
      </c>
      <c r="D316">
        <f t="shared" si="4"/>
        <v>0.79673622937501842</v>
      </c>
      <c r="E316">
        <f>Table2[[#This Row],[Acurate Thrust]]/($J$8*$N$4)</f>
        <v>4.6088848908636092E-2</v>
      </c>
      <c r="F316">
        <f>Table2[[#This Row],[Acurate Thrust]]/(Table2[[#This Row],[Mass Flow Rate (Slug/s)]]*$N$4)</f>
        <v>214.91735422618393</v>
      </c>
      <c r="G316">
        <f>Table2[[#This Row],[Acurate Thrust]]/Table2[[#This Row],[Mass Flow Rate (Slug/s)]]</f>
        <v>6914.7509548732414</v>
      </c>
    </row>
    <row r="317" spans="1:7" ht="15" thickBot="1" x14ac:dyDescent="0.35">
      <c r="A317" s="9">
        <v>0.74250000000000005</v>
      </c>
      <c r="B317" s="2">
        <v>331.41370000000001</v>
      </c>
      <c r="C317" s="54">
        <f>Table2[[#This Row],[Thrust (lbf)]] +  1.2638 * Table2[[#This Row],[Time (s)]] - 13.656</f>
        <v>318.69607150000002</v>
      </c>
      <c r="D317">
        <f t="shared" si="4"/>
        <v>0.78878250312498321</v>
      </c>
      <c r="E317">
        <f>Table2[[#This Row],[Acurate Thrust]]/($J$8*$N$4)</f>
        <v>4.608930583037061E-2</v>
      </c>
      <c r="F317">
        <f>Table2[[#This Row],[Acurate Thrust]]/(Table2[[#This Row],[Mass Flow Rate (Slug/s)]]*$N$4)</f>
        <v>214.91735422618393</v>
      </c>
      <c r="G317">
        <f>Table2[[#This Row],[Acurate Thrust]]/Table2[[#This Row],[Mass Flow Rate (Slug/s)]]</f>
        <v>6914.7509548732414</v>
      </c>
    </row>
    <row r="318" spans="1:7" ht="15" thickBot="1" x14ac:dyDescent="0.35">
      <c r="A318" s="9">
        <v>0.745</v>
      </c>
      <c r="B318" s="2">
        <v>325.0444</v>
      </c>
      <c r="C318" s="54">
        <f>Table2[[#This Row],[Thrust (lbf)]] +  1.2638 * Table2[[#This Row],[Time (s)]] - 13.656</f>
        <v>312.32993099999999</v>
      </c>
      <c r="D318">
        <f t="shared" si="4"/>
        <v>0.78082877687501806</v>
      </c>
      <c r="E318">
        <f>Table2[[#This Row],[Acurate Thrust]]/($J$8*$N$4)</f>
        <v>4.5168644979163314E-2</v>
      </c>
      <c r="F318">
        <f>Table2[[#This Row],[Acurate Thrust]]/(Table2[[#This Row],[Mass Flow Rate (Slug/s)]]*$N$4)</f>
        <v>214.91735422618393</v>
      </c>
      <c r="G318">
        <f>Table2[[#This Row],[Acurate Thrust]]/Table2[[#This Row],[Mass Flow Rate (Slug/s)]]</f>
        <v>6914.7509548732423</v>
      </c>
    </row>
    <row r="319" spans="1:7" ht="15" thickBot="1" x14ac:dyDescent="0.35">
      <c r="A319" s="9">
        <v>0.74750000000000005</v>
      </c>
      <c r="B319" s="2">
        <v>325.0444</v>
      </c>
      <c r="C319" s="54">
        <f>Table2[[#This Row],[Thrust (lbf)]] +  1.2638 * Table2[[#This Row],[Time (s)]] - 13.656</f>
        <v>312.33309049999997</v>
      </c>
      <c r="D319">
        <f t="shared" si="4"/>
        <v>0.78083667562498338</v>
      </c>
      <c r="E319">
        <f>Table2[[#This Row],[Acurate Thrust]]/($J$8*$N$4)</f>
        <v>4.5169101900897825E-2</v>
      </c>
      <c r="F319">
        <f>Table2[[#This Row],[Acurate Thrust]]/(Table2[[#This Row],[Mass Flow Rate (Slug/s)]]*$N$4)</f>
        <v>214.91735422618393</v>
      </c>
      <c r="G319">
        <f>Table2[[#This Row],[Acurate Thrust]]/Table2[[#This Row],[Mass Flow Rate (Slug/s)]]</f>
        <v>6914.7509548732414</v>
      </c>
    </row>
    <row r="320" spans="1:7" ht="15" thickBot="1" x14ac:dyDescent="0.35">
      <c r="A320" s="9">
        <v>0.75</v>
      </c>
      <c r="B320" s="2">
        <v>325.0444</v>
      </c>
      <c r="C320" s="54">
        <f>Table2[[#This Row],[Thrust (lbf)]] +  1.2638 * Table2[[#This Row],[Time (s)]] - 13.656</f>
        <v>312.33625000000001</v>
      </c>
      <c r="D320">
        <f t="shared" si="4"/>
        <v>0.78084457437498322</v>
      </c>
      <c r="E320">
        <f>Table2[[#This Row],[Acurate Thrust]]/($J$8*$N$4)</f>
        <v>4.5169558822632336E-2</v>
      </c>
      <c r="F320">
        <f>Table2[[#This Row],[Acurate Thrust]]/(Table2[[#This Row],[Mass Flow Rate (Slug/s)]]*$N$4)</f>
        <v>214.91735422618393</v>
      </c>
      <c r="G320">
        <f>Table2[[#This Row],[Acurate Thrust]]/Table2[[#This Row],[Mass Flow Rate (Slug/s)]]</f>
        <v>6914.7509548732414</v>
      </c>
    </row>
    <row r="321" spans="1:7" ht="15" thickBot="1" x14ac:dyDescent="0.35">
      <c r="A321" s="9">
        <v>0.75249999999999995</v>
      </c>
      <c r="B321" s="2">
        <v>325.0444</v>
      </c>
      <c r="C321" s="54">
        <f>Table2[[#This Row],[Thrust (lbf)]] +  1.2638 * Table2[[#This Row],[Time (s)]] - 13.656</f>
        <v>312.33940949999999</v>
      </c>
      <c r="D321">
        <f t="shared" si="4"/>
        <v>0.78881409812501813</v>
      </c>
      <c r="E321">
        <f>Table2[[#This Row],[Acurate Thrust]]/($J$8*$N$4)</f>
        <v>4.5170015744366847E-2</v>
      </c>
      <c r="F321">
        <f>Table2[[#This Row],[Acurate Thrust]]/(Table2[[#This Row],[Mass Flow Rate (Slug/s)]]*$N$4)</f>
        <v>214.9173542261839</v>
      </c>
      <c r="G321">
        <f>Table2[[#This Row],[Acurate Thrust]]/Table2[[#This Row],[Mass Flow Rate (Slug/s)]]</f>
        <v>6914.7509548732414</v>
      </c>
    </row>
    <row r="322" spans="1:7" ht="15" thickBot="1" x14ac:dyDescent="0.35">
      <c r="A322" s="9">
        <v>0.755</v>
      </c>
      <c r="B322" s="2">
        <v>331.41370000000001</v>
      </c>
      <c r="C322" s="54">
        <f>Table2[[#This Row],[Thrust (lbf)]] +  1.2638 * Table2[[#This Row],[Time (s)]] - 13.656</f>
        <v>318.71186899999998</v>
      </c>
      <c r="D322">
        <f t="shared" si="4"/>
        <v>0.79678362187498297</v>
      </c>
      <c r="E322">
        <f>Table2[[#This Row],[Acurate Thrust]]/($J$8*$N$4)</f>
        <v>4.6091590439043151E-2</v>
      </c>
      <c r="F322">
        <f>Table2[[#This Row],[Acurate Thrust]]/(Table2[[#This Row],[Mass Flow Rate (Slug/s)]]*$N$4)</f>
        <v>214.9173542261839</v>
      </c>
      <c r="G322">
        <f>Table2[[#This Row],[Acurate Thrust]]/Table2[[#This Row],[Mass Flow Rate (Slug/s)]]</f>
        <v>6914.7509548732414</v>
      </c>
    </row>
    <row r="323" spans="1:7" ht="15" thickBot="1" x14ac:dyDescent="0.35">
      <c r="A323" s="9">
        <v>0.75749999999999995</v>
      </c>
      <c r="B323" s="2">
        <v>331.41370000000001</v>
      </c>
      <c r="C323" s="54">
        <f>Table2[[#This Row],[Thrust (lbf)]] +  1.2638 * Table2[[#This Row],[Time (s)]] - 13.656</f>
        <v>318.71502850000002</v>
      </c>
      <c r="D323">
        <f t="shared" si="4"/>
        <v>0.79679152062501846</v>
      </c>
      <c r="E323">
        <f>Table2[[#This Row],[Acurate Thrust]]/($J$8*$N$4)</f>
        <v>4.6092047360777662E-2</v>
      </c>
      <c r="F323">
        <f>Table2[[#This Row],[Acurate Thrust]]/(Table2[[#This Row],[Mass Flow Rate (Slug/s)]]*$N$4)</f>
        <v>214.91735422618393</v>
      </c>
      <c r="G323">
        <f>Table2[[#This Row],[Acurate Thrust]]/Table2[[#This Row],[Mass Flow Rate (Slug/s)]]</f>
        <v>6914.7509548732414</v>
      </c>
    </row>
    <row r="324" spans="1:7" ht="15" thickBot="1" x14ac:dyDescent="0.35">
      <c r="A324" s="9">
        <v>0.76</v>
      </c>
      <c r="B324" s="2">
        <v>331.41370000000001</v>
      </c>
      <c r="C324" s="54">
        <f>Table2[[#This Row],[Thrust (lbf)]] +  1.2638 * Table2[[#This Row],[Time (s)]] - 13.656</f>
        <v>318.718188</v>
      </c>
      <c r="D324">
        <f t="shared" si="4"/>
        <v>0.79679941937498289</v>
      </c>
      <c r="E324">
        <f>Table2[[#This Row],[Acurate Thrust]]/($J$8*$N$4)</f>
        <v>4.6092504282512173E-2</v>
      </c>
      <c r="F324">
        <f>Table2[[#This Row],[Acurate Thrust]]/(Table2[[#This Row],[Mass Flow Rate (Slug/s)]]*$N$4)</f>
        <v>214.9173542261839</v>
      </c>
      <c r="G324">
        <f>Table2[[#This Row],[Acurate Thrust]]/Table2[[#This Row],[Mass Flow Rate (Slug/s)]]</f>
        <v>6914.7509548732414</v>
      </c>
    </row>
    <row r="325" spans="1:7" ht="15" thickBot="1" x14ac:dyDescent="0.35">
      <c r="A325" s="9">
        <v>0.76249999999999996</v>
      </c>
      <c r="B325" s="2">
        <v>331.41370000000001</v>
      </c>
      <c r="C325" s="54">
        <f>Table2[[#This Row],[Thrust (lbf)]] +  1.2638 * Table2[[#This Row],[Time (s)]] - 13.656</f>
        <v>318.72134749999998</v>
      </c>
      <c r="D325">
        <f t="shared" si="4"/>
        <v>0.79680731812501837</v>
      </c>
      <c r="E325">
        <f>Table2[[#This Row],[Acurate Thrust]]/($J$8*$N$4)</f>
        <v>4.6092961204246677E-2</v>
      </c>
      <c r="F325">
        <f>Table2[[#This Row],[Acurate Thrust]]/(Table2[[#This Row],[Mass Flow Rate (Slug/s)]]*$N$4)</f>
        <v>214.91735422618393</v>
      </c>
      <c r="G325">
        <f>Table2[[#This Row],[Acurate Thrust]]/Table2[[#This Row],[Mass Flow Rate (Slug/s)]]</f>
        <v>6914.7509548732414</v>
      </c>
    </row>
    <row r="326" spans="1:7" ht="15" thickBot="1" x14ac:dyDescent="0.35">
      <c r="A326" s="9">
        <v>0.76500000000000001</v>
      </c>
      <c r="B326" s="2">
        <v>331.41370000000001</v>
      </c>
      <c r="C326" s="54">
        <f>Table2[[#This Row],[Thrust (lbf)]] +  1.2638 * Table2[[#This Row],[Time (s)]] - 13.656</f>
        <v>318.72450700000002</v>
      </c>
      <c r="D326">
        <f t="shared" si="4"/>
        <v>0.79681521687498313</v>
      </c>
      <c r="E326">
        <f>Table2[[#This Row],[Acurate Thrust]]/($J$8*$N$4)</f>
        <v>4.6093418125981188E-2</v>
      </c>
      <c r="F326">
        <f>Table2[[#This Row],[Acurate Thrust]]/(Table2[[#This Row],[Mass Flow Rate (Slug/s)]]*$N$4)</f>
        <v>214.91735422618393</v>
      </c>
      <c r="G326">
        <f>Table2[[#This Row],[Acurate Thrust]]/Table2[[#This Row],[Mass Flow Rate (Slug/s)]]</f>
        <v>6914.7509548732423</v>
      </c>
    </row>
    <row r="327" spans="1:7" ht="15" thickBot="1" x14ac:dyDescent="0.35">
      <c r="A327" s="9">
        <v>0.76749999999999996</v>
      </c>
      <c r="B327" s="2">
        <v>331.41370000000001</v>
      </c>
      <c r="C327" s="54">
        <f>Table2[[#This Row],[Thrust (lbf)]] +  1.2638 * Table2[[#This Row],[Time (s)]] - 13.656</f>
        <v>318.7276665</v>
      </c>
      <c r="D327">
        <f t="shared" si="4"/>
        <v>0.7888614906250182</v>
      </c>
      <c r="E327">
        <f>Table2[[#This Row],[Acurate Thrust]]/($J$8*$N$4)</f>
        <v>4.6093875047715699E-2</v>
      </c>
      <c r="F327">
        <f>Table2[[#This Row],[Acurate Thrust]]/(Table2[[#This Row],[Mass Flow Rate (Slug/s)]]*$N$4)</f>
        <v>214.91735422618393</v>
      </c>
      <c r="G327">
        <f>Table2[[#This Row],[Acurate Thrust]]/Table2[[#This Row],[Mass Flow Rate (Slug/s)]]</f>
        <v>6914.7509548732414</v>
      </c>
    </row>
    <row r="328" spans="1:7" ht="15" thickBot="1" x14ac:dyDescent="0.35">
      <c r="A328" s="9">
        <v>0.77</v>
      </c>
      <c r="B328" s="2">
        <v>325.0444</v>
      </c>
      <c r="C328" s="54">
        <f>Table2[[#This Row],[Thrust (lbf)]] +  1.2638 * Table2[[#This Row],[Time (s)]] - 13.656</f>
        <v>312.36152599999997</v>
      </c>
      <c r="D328">
        <f t="shared" si="4"/>
        <v>0.78886938937498308</v>
      </c>
      <c r="E328">
        <f>Table2[[#This Row],[Acurate Thrust]]/($J$8*$N$4)</f>
        <v>4.517321419650841E-2</v>
      </c>
      <c r="F328">
        <f>Table2[[#This Row],[Acurate Thrust]]/(Table2[[#This Row],[Mass Flow Rate (Slug/s)]]*$N$4)</f>
        <v>214.9173542261839</v>
      </c>
      <c r="G328">
        <f>Table2[[#This Row],[Acurate Thrust]]/Table2[[#This Row],[Mass Flow Rate (Slug/s)]]</f>
        <v>6914.7509548732405</v>
      </c>
    </row>
    <row r="329" spans="1:7" ht="15" thickBot="1" x14ac:dyDescent="0.35">
      <c r="A329" s="9">
        <v>0.77249999999999996</v>
      </c>
      <c r="B329" s="2">
        <v>331.41370000000001</v>
      </c>
      <c r="C329" s="54">
        <f>Table2[[#This Row],[Thrust (lbf)]] +  1.2638 * Table2[[#This Row],[Time (s)]] - 13.656</f>
        <v>318.73398550000002</v>
      </c>
      <c r="D329">
        <f t="shared" si="4"/>
        <v>0.79683891312501853</v>
      </c>
      <c r="E329">
        <f>Table2[[#This Row],[Acurate Thrust]]/($J$8*$N$4)</f>
        <v>4.6094788891184721E-2</v>
      </c>
      <c r="F329">
        <f>Table2[[#This Row],[Acurate Thrust]]/(Table2[[#This Row],[Mass Flow Rate (Slug/s)]]*$N$4)</f>
        <v>214.9173542261839</v>
      </c>
      <c r="G329">
        <f>Table2[[#This Row],[Acurate Thrust]]/Table2[[#This Row],[Mass Flow Rate (Slug/s)]]</f>
        <v>6914.7509548732414</v>
      </c>
    </row>
    <row r="330" spans="1:7" ht="15" thickBot="1" x14ac:dyDescent="0.35">
      <c r="A330" s="9">
        <v>0.77500000000000002</v>
      </c>
      <c r="B330" s="2">
        <v>331.41370000000001</v>
      </c>
      <c r="C330" s="54">
        <f>Table2[[#This Row],[Thrust (lbf)]] +  1.2638 * Table2[[#This Row],[Time (s)]] - 13.656</f>
        <v>318.737145</v>
      </c>
      <c r="D330">
        <f t="shared" si="4"/>
        <v>0.7888851868749831</v>
      </c>
      <c r="E330">
        <f>Table2[[#This Row],[Acurate Thrust]]/($J$8*$N$4)</f>
        <v>4.6095245812919225E-2</v>
      </c>
      <c r="F330">
        <f>Table2[[#This Row],[Acurate Thrust]]/(Table2[[#This Row],[Mass Flow Rate (Slug/s)]]*$N$4)</f>
        <v>214.91735422618393</v>
      </c>
      <c r="G330">
        <f>Table2[[#This Row],[Acurate Thrust]]/Table2[[#This Row],[Mass Flow Rate (Slug/s)]]</f>
        <v>6914.7509548732414</v>
      </c>
    </row>
    <row r="331" spans="1:7" ht="15" thickBot="1" x14ac:dyDescent="0.35">
      <c r="A331" s="9">
        <v>0.77749999999999997</v>
      </c>
      <c r="B331" s="2">
        <v>325.0444</v>
      </c>
      <c r="C331" s="54">
        <f>Table2[[#This Row],[Thrust (lbf)]] +  1.2638 * Table2[[#This Row],[Time (s)]] - 13.656</f>
        <v>312.37100449999997</v>
      </c>
      <c r="D331">
        <f t="shared" si="4"/>
        <v>0.77296983562501786</v>
      </c>
      <c r="E331">
        <f>Table2[[#This Row],[Acurate Thrust]]/($J$8*$N$4)</f>
        <v>4.5174584961711936E-2</v>
      </c>
      <c r="F331">
        <f>Table2[[#This Row],[Acurate Thrust]]/(Table2[[#This Row],[Mass Flow Rate (Slug/s)]]*$N$4)</f>
        <v>214.9173542261839</v>
      </c>
      <c r="G331">
        <f>Table2[[#This Row],[Acurate Thrust]]/Table2[[#This Row],[Mass Flow Rate (Slug/s)]]</f>
        <v>6914.7509548732414</v>
      </c>
    </row>
    <row r="332" spans="1:7" ht="15" thickBot="1" x14ac:dyDescent="0.35">
      <c r="A332" s="9">
        <v>0.78</v>
      </c>
      <c r="B332" s="2">
        <v>318.67509999999999</v>
      </c>
      <c r="C332" s="54">
        <f>Table2[[#This Row],[Thrust (lbf)]] +  1.2638 * Table2[[#This Row],[Time (s)]] - 13.656</f>
        <v>306.004864</v>
      </c>
      <c r="D332">
        <f t="shared" si="4"/>
        <v>0.76501610937498377</v>
      </c>
      <c r="E332">
        <f>Table2[[#This Row],[Acurate Thrust]]/($J$8*$N$4)</f>
        <v>4.4253924110504654E-2</v>
      </c>
      <c r="F332">
        <f>Table2[[#This Row],[Acurate Thrust]]/(Table2[[#This Row],[Mass Flow Rate (Slug/s)]]*$N$4)</f>
        <v>214.9173542261839</v>
      </c>
      <c r="G332">
        <f>Table2[[#This Row],[Acurate Thrust]]/Table2[[#This Row],[Mass Flow Rate (Slug/s)]]</f>
        <v>6914.7509548732405</v>
      </c>
    </row>
    <row r="333" spans="1:7" ht="15" thickBot="1" x14ac:dyDescent="0.35">
      <c r="A333" s="9">
        <v>0.78249999999999997</v>
      </c>
      <c r="B333" s="2">
        <v>318.67509999999999</v>
      </c>
      <c r="C333" s="54">
        <f>Table2[[#This Row],[Thrust (lbf)]] +  1.2638 * Table2[[#This Row],[Time (s)]] - 13.656</f>
        <v>306.00802349999998</v>
      </c>
      <c r="D333">
        <f t="shared" si="4"/>
        <v>0.75706238312501739</v>
      </c>
      <c r="E333">
        <f>Table2[[#This Row],[Acurate Thrust]]/($J$8*$N$4)</f>
        <v>4.4254381032239158E-2</v>
      </c>
      <c r="F333">
        <f>Table2[[#This Row],[Acurate Thrust]]/(Table2[[#This Row],[Mass Flow Rate (Slug/s)]]*$N$4)</f>
        <v>214.9173542261839</v>
      </c>
      <c r="G333">
        <f>Table2[[#This Row],[Acurate Thrust]]/Table2[[#This Row],[Mass Flow Rate (Slug/s)]]</f>
        <v>6914.7509548732414</v>
      </c>
    </row>
    <row r="334" spans="1:7" ht="15" thickBot="1" x14ac:dyDescent="0.35">
      <c r="A334" s="9">
        <v>0.78500000000000003</v>
      </c>
      <c r="B334" s="2">
        <v>312.30579999999998</v>
      </c>
      <c r="C334" s="54">
        <f>Table2[[#This Row],[Thrust (lbf)]] +  1.2638 * Table2[[#This Row],[Time (s)]] - 13.656</f>
        <v>299.64188299999995</v>
      </c>
      <c r="D334">
        <f t="shared" si="4"/>
        <v>0.75707028187498371</v>
      </c>
      <c r="E334">
        <f>Table2[[#This Row],[Acurate Thrust]]/($J$8*$N$4)</f>
        <v>4.3333720181031869E-2</v>
      </c>
      <c r="F334">
        <f>Table2[[#This Row],[Acurate Thrust]]/(Table2[[#This Row],[Mass Flow Rate (Slug/s)]]*$N$4)</f>
        <v>214.9173542261839</v>
      </c>
      <c r="G334">
        <f>Table2[[#This Row],[Acurate Thrust]]/Table2[[#This Row],[Mass Flow Rate (Slug/s)]]</f>
        <v>6914.7509548732405</v>
      </c>
    </row>
    <row r="335" spans="1:7" ht="15" thickBot="1" x14ac:dyDescent="0.35">
      <c r="A335" s="9">
        <v>0.78749999999999998</v>
      </c>
      <c r="B335" s="2">
        <v>318.67509999999999</v>
      </c>
      <c r="C335" s="54">
        <f>Table2[[#This Row],[Thrust (lbf)]] +  1.2638 * Table2[[#This Row],[Time (s)]] - 13.656</f>
        <v>306.0143425</v>
      </c>
      <c r="D335">
        <f t="shared" si="4"/>
        <v>0.7730014306250178</v>
      </c>
      <c r="E335">
        <f>Table2[[#This Row],[Acurate Thrust]]/($J$8*$N$4)</f>
        <v>4.425529487570818E-2</v>
      </c>
      <c r="F335">
        <f>Table2[[#This Row],[Acurate Thrust]]/(Table2[[#This Row],[Mass Flow Rate (Slug/s)]]*$N$4)</f>
        <v>214.91735422618393</v>
      </c>
      <c r="G335">
        <f>Table2[[#This Row],[Acurate Thrust]]/Table2[[#This Row],[Mass Flow Rate (Slug/s)]]</f>
        <v>6914.7509548732414</v>
      </c>
    </row>
    <row r="336" spans="1:7" ht="15" thickBot="1" x14ac:dyDescent="0.35">
      <c r="A336" s="9">
        <v>0.79</v>
      </c>
      <c r="B336" s="2">
        <v>325.0444</v>
      </c>
      <c r="C336" s="54">
        <f>Table2[[#This Row],[Thrust (lbf)]] +  1.2638 * Table2[[#This Row],[Time (s)]] - 13.656</f>
        <v>312.38680199999999</v>
      </c>
      <c r="D336">
        <f t="shared" si="4"/>
        <v>0.77300932937498346</v>
      </c>
      <c r="E336">
        <f>Table2[[#This Row],[Acurate Thrust]]/($J$8*$N$4)</f>
        <v>4.5176869570384484E-2</v>
      </c>
      <c r="F336">
        <f>Table2[[#This Row],[Acurate Thrust]]/(Table2[[#This Row],[Mass Flow Rate (Slug/s)]]*$N$4)</f>
        <v>214.91735422618393</v>
      </c>
      <c r="G336">
        <f>Table2[[#This Row],[Acurate Thrust]]/Table2[[#This Row],[Mass Flow Rate (Slug/s)]]</f>
        <v>6914.7509548732414</v>
      </c>
    </row>
    <row r="337" spans="1:7" ht="15" thickBot="1" x14ac:dyDescent="0.35">
      <c r="A337" s="9">
        <v>0.79249999999999998</v>
      </c>
      <c r="B337" s="2">
        <v>318.67509999999999</v>
      </c>
      <c r="C337" s="54">
        <f>Table2[[#This Row],[Thrust (lbf)]] +  1.2638 * Table2[[#This Row],[Time (s)]] - 13.656</f>
        <v>306.02066149999996</v>
      </c>
      <c r="D337">
        <f t="shared" si="4"/>
        <v>0.77301722812501783</v>
      </c>
      <c r="E337">
        <f>Table2[[#This Row],[Acurate Thrust]]/($J$8*$N$4)</f>
        <v>4.4256208719177195E-2</v>
      </c>
      <c r="F337">
        <f>Table2[[#This Row],[Acurate Thrust]]/(Table2[[#This Row],[Mass Flow Rate (Slug/s)]]*$N$4)</f>
        <v>214.9173542261839</v>
      </c>
      <c r="G337">
        <f>Table2[[#This Row],[Acurate Thrust]]/Table2[[#This Row],[Mass Flow Rate (Slug/s)]]</f>
        <v>6914.7509548732405</v>
      </c>
    </row>
    <row r="338" spans="1:7" ht="15" thickBot="1" x14ac:dyDescent="0.35">
      <c r="A338" s="9">
        <v>0.79500000000000004</v>
      </c>
      <c r="B338" s="2">
        <v>325.0444</v>
      </c>
      <c r="C338" s="54">
        <f>Table2[[#This Row],[Thrust (lbf)]] +  1.2638 * Table2[[#This Row],[Time (s)]] - 13.656</f>
        <v>312.39312100000001</v>
      </c>
      <c r="D338">
        <f t="shared" si="4"/>
        <v>0.7889483768749832</v>
      </c>
      <c r="E338">
        <f>Table2[[#This Row],[Acurate Thrust]]/($J$8*$N$4)</f>
        <v>4.5177783413853506E-2</v>
      </c>
      <c r="F338">
        <f>Table2[[#This Row],[Acurate Thrust]]/(Table2[[#This Row],[Mass Flow Rate (Slug/s)]]*$N$4)</f>
        <v>214.9173542261839</v>
      </c>
      <c r="G338">
        <f>Table2[[#This Row],[Acurate Thrust]]/Table2[[#This Row],[Mass Flow Rate (Slug/s)]]</f>
        <v>6914.7509548732414</v>
      </c>
    </row>
    <row r="339" spans="1:7" ht="15" thickBot="1" x14ac:dyDescent="0.35">
      <c r="A339" s="9">
        <v>0.79749999999999999</v>
      </c>
      <c r="B339" s="2">
        <v>331.41370000000001</v>
      </c>
      <c r="C339" s="54">
        <f>Table2[[#This Row],[Thrust (lbf)]] +  1.2638 * Table2[[#This Row],[Time (s)]] - 13.656</f>
        <v>318.7655805</v>
      </c>
      <c r="D339">
        <f t="shared" si="4"/>
        <v>0.78895627562501813</v>
      </c>
      <c r="E339">
        <f>Table2[[#This Row],[Acurate Thrust]]/($J$8*$N$4)</f>
        <v>4.609935810852981E-2</v>
      </c>
      <c r="F339">
        <f>Table2[[#This Row],[Acurate Thrust]]/(Table2[[#This Row],[Mass Flow Rate (Slug/s)]]*$N$4)</f>
        <v>214.91735422618393</v>
      </c>
      <c r="G339">
        <f>Table2[[#This Row],[Acurate Thrust]]/Table2[[#This Row],[Mass Flow Rate (Slug/s)]]</f>
        <v>6914.7509548732414</v>
      </c>
    </row>
    <row r="340" spans="1:7" ht="15" thickBot="1" x14ac:dyDescent="0.35">
      <c r="A340" s="9">
        <v>0.8</v>
      </c>
      <c r="B340" s="2">
        <v>325.0444</v>
      </c>
      <c r="C340" s="54">
        <f>Table2[[#This Row],[Thrust (lbf)]] +  1.2638 * Table2[[#This Row],[Time (s)]] - 13.656</f>
        <v>312.39943999999997</v>
      </c>
      <c r="D340">
        <f t="shared" si="4"/>
        <v>0.78896417437498312</v>
      </c>
      <c r="E340">
        <f>Table2[[#This Row],[Acurate Thrust]]/($J$8*$N$4)</f>
        <v>4.5178697257322514E-2</v>
      </c>
      <c r="F340">
        <f>Table2[[#This Row],[Acurate Thrust]]/(Table2[[#This Row],[Mass Flow Rate (Slug/s)]]*$N$4)</f>
        <v>214.91735422618393</v>
      </c>
      <c r="G340">
        <f>Table2[[#This Row],[Acurate Thrust]]/Table2[[#This Row],[Mass Flow Rate (Slug/s)]]</f>
        <v>6914.7509548732423</v>
      </c>
    </row>
    <row r="341" spans="1:7" ht="15" thickBot="1" x14ac:dyDescent="0.35">
      <c r="A341" s="9">
        <v>0.80249999999999999</v>
      </c>
      <c r="B341" s="2">
        <v>331.41370000000001</v>
      </c>
      <c r="C341" s="54">
        <f>Table2[[#This Row],[Thrust (lbf)]] +  1.2638 * Table2[[#This Row],[Time (s)]] - 13.656</f>
        <v>318.77189950000002</v>
      </c>
      <c r="D341">
        <f t="shared" ref="D341:D404" si="5">((C341+C342)/2)*(A342-A341)</f>
        <v>0.79693369812501846</v>
      </c>
      <c r="E341">
        <f>Table2[[#This Row],[Acurate Thrust]]/($J$8*$N$4)</f>
        <v>4.6100271951998832E-2</v>
      </c>
      <c r="F341">
        <f>Table2[[#This Row],[Acurate Thrust]]/(Table2[[#This Row],[Mass Flow Rate (Slug/s)]]*$N$4)</f>
        <v>214.9173542261839</v>
      </c>
      <c r="G341">
        <f>Table2[[#This Row],[Acurate Thrust]]/Table2[[#This Row],[Mass Flow Rate (Slug/s)]]</f>
        <v>6914.7509548732414</v>
      </c>
    </row>
    <row r="342" spans="1:7" ht="15" thickBot="1" x14ac:dyDescent="0.35">
      <c r="A342" s="9">
        <v>0.80500000000000005</v>
      </c>
      <c r="B342" s="2">
        <v>331.41370000000001</v>
      </c>
      <c r="C342" s="54">
        <f>Table2[[#This Row],[Thrust (lbf)]] +  1.2638 * Table2[[#This Row],[Time (s)]] - 13.656</f>
        <v>318.775059</v>
      </c>
      <c r="D342">
        <f t="shared" si="5"/>
        <v>0.78897997187498314</v>
      </c>
      <c r="E342">
        <f>Table2[[#This Row],[Acurate Thrust]]/($J$8*$N$4)</f>
        <v>4.6100728873733336E-2</v>
      </c>
      <c r="F342">
        <f>Table2[[#This Row],[Acurate Thrust]]/(Table2[[#This Row],[Mass Flow Rate (Slug/s)]]*$N$4)</f>
        <v>214.91735422618393</v>
      </c>
      <c r="G342">
        <f>Table2[[#This Row],[Acurate Thrust]]/Table2[[#This Row],[Mass Flow Rate (Slug/s)]]</f>
        <v>6914.7509548732414</v>
      </c>
    </row>
    <row r="343" spans="1:7" ht="15" thickBot="1" x14ac:dyDescent="0.35">
      <c r="A343" s="9">
        <v>0.8075</v>
      </c>
      <c r="B343" s="2">
        <v>325.0444</v>
      </c>
      <c r="C343" s="54">
        <f>Table2[[#This Row],[Thrust (lbf)]] +  1.2638 * Table2[[#This Row],[Time (s)]] - 13.656</f>
        <v>312.40891849999997</v>
      </c>
      <c r="D343">
        <f t="shared" si="5"/>
        <v>0.78102624562501799</v>
      </c>
      <c r="E343">
        <f>Table2[[#This Row],[Acurate Thrust]]/($J$8*$N$4)</f>
        <v>4.5180068022526047E-2</v>
      </c>
      <c r="F343">
        <f>Table2[[#This Row],[Acurate Thrust]]/(Table2[[#This Row],[Mass Flow Rate (Slug/s)]]*$N$4)</f>
        <v>214.9173542261839</v>
      </c>
      <c r="G343">
        <f>Table2[[#This Row],[Acurate Thrust]]/Table2[[#This Row],[Mass Flow Rate (Slug/s)]]</f>
        <v>6914.7509548732414</v>
      </c>
    </row>
    <row r="344" spans="1:7" ht="15" thickBot="1" x14ac:dyDescent="0.35">
      <c r="A344" s="9">
        <v>0.81</v>
      </c>
      <c r="B344" s="2">
        <v>325.0444</v>
      </c>
      <c r="C344" s="54">
        <f>Table2[[#This Row],[Thrust (lbf)]] +  1.2638 * Table2[[#This Row],[Time (s)]] - 13.656</f>
        <v>312.41207800000001</v>
      </c>
      <c r="D344">
        <f t="shared" si="5"/>
        <v>0.78103414437498331</v>
      </c>
      <c r="E344">
        <f>Table2[[#This Row],[Acurate Thrust]]/($J$8*$N$4)</f>
        <v>4.5180524944260558E-2</v>
      </c>
      <c r="F344">
        <f>Table2[[#This Row],[Acurate Thrust]]/(Table2[[#This Row],[Mass Flow Rate (Slug/s)]]*$N$4)</f>
        <v>214.91735422618393</v>
      </c>
      <c r="G344">
        <f>Table2[[#This Row],[Acurate Thrust]]/Table2[[#This Row],[Mass Flow Rate (Slug/s)]]</f>
        <v>6914.7509548732414</v>
      </c>
    </row>
    <row r="345" spans="1:7" ht="15" thickBot="1" x14ac:dyDescent="0.35">
      <c r="A345" s="9">
        <v>0.8125</v>
      </c>
      <c r="B345" s="2">
        <v>325.0444</v>
      </c>
      <c r="C345" s="54">
        <f>Table2[[#This Row],[Thrust (lbf)]] +  1.2638 * Table2[[#This Row],[Time (s)]] - 13.656</f>
        <v>312.41523749999999</v>
      </c>
      <c r="D345">
        <f t="shared" si="5"/>
        <v>0.78104204312498338</v>
      </c>
      <c r="E345">
        <f>Table2[[#This Row],[Acurate Thrust]]/($J$8*$N$4)</f>
        <v>4.5180981865995069E-2</v>
      </c>
      <c r="F345">
        <f>Table2[[#This Row],[Acurate Thrust]]/(Table2[[#This Row],[Mass Flow Rate (Slug/s)]]*$N$4)</f>
        <v>214.91735422618393</v>
      </c>
      <c r="G345">
        <f>Table2[[#This Row],[Acurate Thrust]]/Table2[[#This Row],[Mass Flow Rate (Slug/s)]]</f>
        <v>6914.7509548732405</v>
      </c>
    </row>
    <row r="346" spans="1:7" ht="15" thickBot="1" x14ac:dyDescent="0.35">
      <c r="A346" s="9">
        <v>0.81499999999999995</v>
      </c>
      <c r="B346" s="2">
        <v>325.0444</v>
      </c>
      <c r="C346" s="54">
        <f>Table2[[#This Row],[Thrust (lbf)]] +  1.2638 * Table2[[#This Row],[Time (s)]] - 13.656</f>
        <v>312.41839699999997</v>
      </c>
      <c r="D346">
        <f t="shared" si="5"/>
        <v>0.78104994187501797</v>
      </c>
      <c r="E346">
        <f>Table2[[#This Row],[Acurate Thrust]]/($J$8*$N$4)</f>
        <v>4.5181438787729573E-2</v>
      </c>
      <c r="F346">
        <f>Table2[[#This Row],[Acurate Thrust]]/(Table2[[#This Row],[Mass Flow Rate (Slug/s)]]*$N$4)</f>
        <v>214.9173542261839</v>
      </c>
      <c r="G346">
        <f>Table2[[#This Row],[Acurate Thrust]]/Table2[[#This Row],[Mass Flow Rate (Slug/s)]]</f>
        <v>6914.7509548732414</v>
      </c>
    </row>
    <row r="347" spans="1:7" ht="15" thickBot="1" x14ac:dyDescent="0.35">
      <c r="A347" s="9">
        <v>0.8175</v>
      </c>
      <c r="B347" s="2">
        <v>325.0444</v>
      </c>
      <c r="C347" s="54">
        <f>Table2[[#This Row],[Thrust (lbf)]] +  1.2638 * Table2[[#This Row],[Time (s)]] - 13.656</f>
        <v>312.42155650000001</v>
      </c>
      <c r="D347">
        <f t="shared" si="5"/>
        <v>0.78105784062498329</v>
      </c>
      <c r="E347">
        <f>Table2[[#This Row],[Acurate Thrust]]/($J$8*$N$4)</f>
        <v>4.5181895709464084E-2</v>
      </c>
      <c r="F347">
        <f>Table2[[#This Row],[Acurate Thrust]]/(Table2[[#This Row],[Mass Flow Rate (Slug/s)]]*$N$4)</f>
        <v>214.91735422618393</v>
      </c>
      <c r="G347">
        <f>Table2[[#This Row],[Acurate Thrust]]/Table2[[#This Row],[Mass Flow Rate (Slug/s)]]</f>
        <v>6914.7509548732423</v>
      </c>
    </row>
    <row r="348" spans="1:7" ht="15" thickBot="1" x14ac:dyDescent="0.35">
      <c r="A348" s="9">
        <v>0.82</v>
      </c>
      <c r="B348" s="2">
        <v>325.0444</v>
      </c>
      <c r="C348" s="54">
        <f>Table2[[#This Row],[Thrust (lbf)]] +  1.2638 * Table2[[#This Row],[Time (s)]] - 13.656</f>
        <v>312.42471599999999</v>
      </c>
      <c r="D348">
        <f t="shared" si="5"/>
        <v>0.7651424893750175</v>
      </c>
      <c r="E348">
        <f>Table2[[#This Row],[Acurate Thrust]]/($J$8*$N$4)</f>
        <v>4.5182352631198595E-2</v>
      </c>
      <c r="F348">
        <f>Table2[[#This Row],[Acurate Thrust]]/(Table2[[#This Row],[Mass Flow Rate (Slug/s)]]*$N$4)</f>
        <v>214.91735422618393</v>
      </c>
      <c r="G348">
        <f>Table2[[#This Row],[Acurate Thrust]]/Table2[[#This Row],[Mass Flow Rate (Slug/s)]]</f>
        <v>6914.7509548732414</v>
      </c>
    </row>
    <row r="349" spans="1:7" ht="15" thickBot="1" x14ac:dyDescent="0.35">
      <c r="A349" s="9">
        <v>0.82250000000000001</v>
      </c>
      <c r="B349" s="2">
        <v>312.30579999999998</v>
      </c>
      <c r="C349" s="54">
        <f>Table2[[#This Row],[Thrust (lbf)]] +  1.2638 * Table2[[#This Row],[Time (s)]] - 13.656</f>
        <v>299.68927549999995</v>
      </c>
      <c r="D349">
        <f t="shared" si="5"/>
        <v>0.75718876312498373</v>
      </c>
      <c r="E349">
        <f>Table2[[#This Row],[Acurate Thrust]]/($J$8*$N$4)</f>
        <v>4.3340574007049507E-2</v>
      </c>
      <c r="F349">
        <f>Table2[[#This Row],[Acurate Thrust]]/(Table2[[#This Row],[Mass Flow Rate (Slug/s)]]*$N$4)</f>
        <v>214.9173542261839</v>
      </c>
      <c r="G349">
        <f>Table2[[#This Row],[Acurate Thrust]]/Table2[[#This Row],[Mass Flow Rate (Slug/s)]]</f>
        <v>6914.7509548732414</v>
      </c>
    </row>
    <row r="350" spans="1:7" ht="15" thickBot="1" x14ac:dyDescent="0.35">
      <c r="A350" s="9">
        <v>0.82499999999999996</v>
      </c>
      <c r="B350" s="2">
        <v>318.67509999999999</v>
      </c>
      <c r="C350" s="54">
        <f>Table2[[#This Row],[Thrust (lbf)]] +  1.2638 * Table2[[#This Row],[Time (s)]] - 13.656</f>
        <v>306.061735</v>
      </c>
      <c r="D350">
        <f t="shared" si="5"/>
        <v>0.76515828687501775</v>
      </c>
      <c r="E350">
        <f>Table2[[#This Row],[Acurate Thrust]]/($J$8*$N$4)</f>
        <v>4.4262148701725818E-2</v>
      </c>
      <c r="F350">
        <f>Table2[[#This Row],[Acurate Thrust]]/(Table2[[#This Row],[Mass Flow Rate (Slug/s)]]*$N$4)</f>
        <v>214.91735422618393</v>
      </c>
      <c r="G350">
        <f>Table2[[#This Row],[Acurate Thrust]]/Table2[[#This Row],[Mass Flow Rate (Slug/s)]]</f>
        <v>6914.7509548732414</v>
      </c>
    </row>
    <row r="351" spans="1:7" ht="15" thickBot="1" x14ac:dyDescent="0.35">
      <c r="A351" s="9">
        <v>0.82750000000000001</v>
      </c>
      <c r="B351" s="2">
        <v>318.67509999999999</v>
      </c>
      <c r="C351" s="54">
        <f>Table2[[#This Row],[Thrust (lbf)]] +  1.2638 * Table2[[#This Row],[Time (s)]] - 13.656</f>
        <v>306.06489449999998</v>
      </c>
      <c r="D351">
        <f t="shared" si="5"/>
        <v>0.77312781062498348</v>
      </c>
      <c r="E351">
        <f>Table2[[#This Row],[Acurate Thrust]]/($J$8*$N$4)</f>
        <v>4.4262605623460322E-2</v>
      </c>
      <c r="F351">
        <f>Table2[[#This Row],[Acurate Thrust]]/(Table2[[#This Row],[Mass Flow Rate (Slug/s)]]*$N$4)</f>
        <v>214.91735422618393</v>
      </c>
      <c r="G351">
        <f>Table2[[#This Row],[Acurate Thrust]]/Table2[[#This Row],[Mass Flow Rate (Slug/s)]]</f>
        <v>6914.7509548732414</v>
      </c>
    </row>
    <row r="352" spans="1:7" ht="15" thickBot="1" x14ac:dyDescent="0.35">
      <c r="A352" s="9">
        <v>0.83</v>
      </c>
      <c r="B352" s="2">
        <v>325.0444</v>
      </c>
      <c r="C352" s="54">
        <f>Table2[[#This Row],[Thrust (lbf)]] +  1.2638 * Table2[[#This Row],[Time (s)]] - 13.656</f>
        <v>312.43735399999997</v>
      </c>
      <c r="D352">
        <f t="shared" si="5"/>
        <v>0.78109733437501805</v>
      </c>
      <c r="E352">
        <f>Table2[[#This Row],[Acurate Thrust]]/($J$8*$N$4)</f>
        <v>4.5184180318136626E-2</v>
      </c>
      <c r="F352">
        <f>Table2[[#This Row],[Acurate Thrust]]/(Table2[[#This Row],[Mass Flow Rate (Slug/s)]]*$N$4)</f>
        <v>214.91735422618396</v>
      </c>
      <c r="G352">
        <f>Table2[[#This Row],[Acurate Thrust]]/Table2[[#This Row],[Mass Flow Rate (Slug/s)]]</f>
        <v>6914.7509548732414</v>
      </c>
    </row>
    <row r="353" spans="1:7" ht="15" thickBot="1" x14ac:dyDescent="0.35">
      <c r="A353" s="9">
        <v>0.83250000000000002</v>
      </c>
      <c r="B353" s="2">
        <v>325.0444</v>
      </c>
      <c r="C353" s="54">
        <f>Table2[[#This Row],[Thrust (lbf)]] +  1.2638 * Table2[[#This Row],[Time (s)]] - 13.656</f>
        <v>312.44051350000001</v>
      </c>
      <c r="D353">
        <f t="shared" si="5"/>
        <v>0.78110523312498326</v>
      </c>
      <c r="E353">
        <f>Table2[[#This Row],[Acurate Thrust]]/($J$8*$N$4)</f>
        <v>4.5184637239871143E-2</v>
      </c>
      <c r="F353">
        <f>Table2[[#This Row],[Acurate Thrust]]/(Table2[[#This Row],[Mass Flow Rate (Slug/s)]]*$N$4)</f>
        <v>214.9173542261839</v>
      </c>
      <c r="G353">
        <f>Table2[[#This Row],[Acurate Thrust]]/Table2[[#This Row],[Mass Flow Rate (Slug/s)]]</f>
        <v>6914.7509548732414</v>
      </c>
    </row>
    <row r="354" spans="1:7" ht="15" thickBot="1" x14ac:dyDescent="0.35">
      <c r="A354" s="9">
        <v>0.83499999999999996</v>
      </c>
      <c r="B354" s="2">
        <v>325.0444</v>
      </c>
      <c r="C354" s="54">
        <f>Table2[[#This Row],[Thrust (lbf)]] +  1.2638 * Table2[[#This Row],[Time (s)]] - 13.656</f>
        <v>312.44367299999999</v>
      </c>
      <c r="D354">
        <f t="shared" si="5"/>
        <v>0.78111313187501807</v>
      </c>
      <c r="E354">
        <f>Table2[[#This Row],[Acurate Thrust]]/($J$8*$N$4)</f>
        <v>4.5185094161605648E-2</v>
      </c>
      <c r="F354">
        <f>Table2[[#This Row],[Acurate Thrust]]/(Table2[[#This Row],[Mass Flow Rate (Slug/s)]]*$N$4)</f>
        <v>214.91735422618393</v>
      </c>
      <c r="G354">
        <f>Table2[[#This Row],[Acurate Thrust]]/Table2[[#This Row],[Mass Flow Rate (Slug/s)]]</f>
        <v>6914.7509548732414</v>
      </c>
    </row>
    <row r="355" spans="1:7" ht="15" thickBot="1" x14ac:dyDescent="0.35">
      <c r="A355" s="9">
        <v>0.83750000000000002</v>
      </c>
      <c r="B355" s="2">
        <v>325.0444</v>
      </c>
      <c r="C355" s="54">
        <f>Table2[[#This Row],[Thrust (lbf)]] +  1.2638 * Table2[[#This Row],[Time (s)]] - 13.656</f>
        <v>312.44683249999997</v>
      </c>
      <c r="D355">
        <f t="shared" si="5"/>
        <v>0.78112103062498328</v>
      </c>
      <c r="E355">
        <f>Table2[[#This Row],[Acurate Thrust]]/($J$8*$N$4)</f>
        <v>4.5185551083340159E-2</v>
      </c>
      <c r="F355">
        <f>Table2[[#This Row],[Acurate Thrust]]/(Table2[[#This Row],[Mass Flow Rate (Slug/s)]]*$N$4)</f>
        <v>214.9173542261839</v>
      </c>
      <c r="G355">
        <f>Table2[[#This Row],[Acurate Thrust]]/Table2[[#This Row],[Mass Flow Rate (Slug/s)]]</f>
        <v>6914.7509548732414</v>
      </c>
    </row>
    <row r="356" spans="1:7" ht="15" thickBot="1" x14ac:dyDescent="0.35">
      <c r="A356" s="9">
        <v>0.84</v>
      </c>
      <c r="B356" s="2">
        <v>325.0444</v>
      </c>
      <c r="C356" s="54">
        <f>Table2[[#This Row],[Thrust (lbf)]] +  1.2638 * Table2[[#This Row],[Time (s)]] - 13.656</f>
        <v>312.44999200000001</v>
      </c>
      <c r="D356">
        <f t="shared" si="5"/>
        <v>0.78909055437501818</v>
      </c>
      <c r="E356">
        <f>Table2[[#This Row],[Acurate Thrust]]/($J$8*$N$4)</f>
        <v>4.518600800507467E-2</v>
      </c>
      <c r="F356">
        <f>Table2[[#This Row],[Acurate Thrust]]/(Table2[[#This Row],[Mass Flow Rate (Slug/s)]]*$N$4)</f>
        <v>214.91735422618393</v>
      </c>
      <c r="G356">
        <f>Table2[[#This Row],[Acurate Thrust]]/Table2[[#This Row],[Mass Flow Rate (Slug/s)]]</f>
        <v>6914.7509548732414</v>
      </c>
    </row>
    <row r="357" spans="1:7" ht="15" thickBot="1" x14ac:dyDescent="0.35">
      <c r="A357" s="9">
        <v>0.84250000000000003</v>
      </c>
      <c r="B357" s="2">
        <v>331.41370000000001</v>
      </c>
      <c r="C357" s="54">
        <f>Table2[[#This Row],[Thrust (lbf)]] +  1.2638 * Table2[[#This Row],[Time (s)]] - 13.656</f>
        <v>318.8224515</v>
      </c>
      <c r="D357">
        <f t="shared" si="5"/>
        <v>0.78909845312498317</v>
      </c>
      <c r="E357">
        <f>Table2[[#This Row],[Acurate Thrust]]/($J$8*$N$4)</f>
        <v>4.6107582699750974E-2</v>
      </c>
      <c r="F357">
        <f>Table2[[#This Row],[Acurate Thrust]]/(Table2[[#This Row],[Mass Flow Rate (Slug/s)]]*$N$4)</f>
        <v>214.91735422618393</v>
      </c>
      <c r="G357">
        <f>Table2[[#This Row],[Acurate Thrust]]/Table2[[#This Row],[Mass Flow Rate (Slug/s)]]</f>
        <v>6914.7509548732414</v>
      </c>
    </row>
    <row r="358" spans="1:7" ht="15" thickBot="1" x14ac:dyDescent="0.35">
      <c r="A358" s="9">
        <v>0.84499999999999997</v>
      </c>
      <c r="B358" s="2">
        <v>325.0444</v>
      </c>
      <c r="C358" s="54">
        <f>Table2[[#This Row],[Thrust (lbf)]] +  1.2638 * Table2[[#This Row],[Time (s)]] - 13.656</f>
        <v>312.45631099999997</v>
      </c>
      <c r="D358">
        <f t="shared" si="5"/>
        <v>0.78114472687501801</v>
      </c>
      <c r="E358">
        <f>Table2[[#This Row],[Acurate Thrust]]/($J$8*$N$4)</f>
        <v>4.5186921848543685E-2</v>
      </c>
      <c r="F358">
        <f>Table2[[#This Row],[Acurate Thrust]]/(Table2[[#This Row],[Mass Flow Rate (Slug/s)]]*$N$4)</f>
        <v>214.9173542261839</v>
      </c>
      <c r="G358">
        <f>Table2[[#This Row],[Acurate Thrust]]/Table2[[#This Row],[Mass Flow Rate (Slug/s)]]</f>
        <v>6914.7509548732414</v>
      </c>
    </row>
    <row r="359" spans="1:7" ht="15" thickBot="1" x14ac:dyDescent="0.35">
      <c r="A359" s="9">
        <v>0.84750000000000003</v>
      </c>
      <c r="B359" s="2">
        <v>325.0444</v>
      </c>
      <c r="C359" s="54">
        <f>Table2[[#This Row],[Thrust (lbf)]] +  1.2638 * Table2[[#This Row],[Time (s)]] - 13.656</f>
        <v>312.45947050000001</v>
      </c>
      <c r="D359">
        <f t="shared" si="5"/>
        <v>0.78115262562498322</v>
      </c>
      <c r="E359">
        <f>Table2[[#This Row],[Acurate Thrust]]/($J$8*$N$4)</f>
        <v>4.5187378770278196E-2</v>
      </c>
      <c r="F359">
        <f>Table2[[#This Row],[Acurate Thrust]]/(Table2[[#This Row],[Mass Flow Rate (Slug/s)]]*$N$4)</f>
        <v>214.91735422618393</v>
      </c>
      <c r="G359">
        <f>Table2[[#This Row],[Acurate Thrust]]/Table2[[#This Row],[Mass Flow Rate (Slug/s)]]</f>
        <v>6914.7509548732414</v>
      </c>
    </row>
    <row r="360" spans="1:7" ht="15" thickBot="1" x14ac:dyDescent="0.35">
      <c r="A360" s="9">
        <v>0.85</v>
      </c>
      <c r="B360" s="2">
        <v>325.0444</v>
      </c>
      <c r="C360" s="54">
        <f>Table2[[#This Row],[Thrust (lbf)]] +  1.2638 * Table2[[#This Row],[Time (s)]] - 13.656</f>
        <v>312.46262999999999</v>
      </c>
      <c r="D360">
        <f t="shared" si="5"/>
        <v>0.78116052437501804</v>
      </c>
      <c r="E360">
        <f>Table2[[#This Row],[Acurate Thrust]]/($J$8*$N$4)</f>
        <v>4.5187835692012707E-2</v>
      </c>
      <c r="F360">
        <f>Table2[[#This Row],[Acurate Thrust]]/(Table2[[#This Row],[Mass Flow Rate (Slug/s)]]*$N$4)</f>
        <v>214.9173542261839</v>
      </c>
      <c r="G360">
        <f>Table2[[#This Row],[Acurate Thrust]]/Table2[[#This Row],[Mass Flow Rate (Slug/s)]]</f>
        <v>6914.7509548732414</v>
      </c>
    </row>
    <row r="361" spans="1:7" ht="15" thickBot="1" x14ac:dyDescent="0.35">
      <c r="A361" s="9">
        <v>0.85250000000000004</v>
      </c>
      <c r="B361" s="2">
        <v>325.0444</v>
      </c>
      <c r="C361" s="54">
        <f>Table2[[#This Row],[Thrust (lbf)]] +  1.2638 * Table2[[#This Row],[Time (s)]] - 13.656</f>
        <v>312.46578949999997</v>
      </c>
      <c r="D361">
        <f t="shared" si="5"/>
        <v>0.77320679812498361</v>
      </c>
      <c r="E361">
        <f>Table2[[#This Row],[Acurate Thrust]]/($J$8*$N$4)</f>
        <v>4.5188292613747211E-2</v>
      </c>
      <c r="F361">
        <f>Table2[[#This Row],[Acurate Thrust]]/(Table2[[#This Row],[Mass Flow Rate (Slug/s)]]*$N$4)</f>
        <v>214.91735422618393</v>
      </c>
      <c r="G361">
        <f>Table2[[#This Row],[Acurate Thrust]]/Table2[[#This Row],[Mass Flow Rate (Slug/s)]]</f>
        <v>6914.7509548732414</v>
      </c>
    </row>
    <row r="362" spans="1:7" ht="15" thickBot="1" x14ac:dyDescent="0.35">
      <c r="A362" s="9">
        <v>0.85499999999999998</v>
      </c>
      <c r="B362" s="2">
        <v>318.67509999999999</v>
      </c>
      <c r="C362" s="54">
        <f>Table2[[#This Row],[Thrust (lbf)]] +  1.2638 * Table2[[#This Row],[Time (s)]] - 13.656</f>
        <v>306.099649</v>
      </c>
      <c r="D362">
        <f t="shared" si="5"/>
        <v>0.76525307187501768</v>
      </c>
      <c r="E362">
        <f>Table2[[#This Row],[Acurate Thrust]]/($J$8*$N$4)</f>
        <v>4.4267631762539929E-2</v>
      </c>
      <c r="F362">
        <f>Table2[[#This Row],[Acurate Thrust]]/(Table2[[#This Row],[Mass Flow Rate (Slug/s)]]*$N$4)</f>
        <v>214.9173542261839</v>
      </c>
      <c r="G362">
        <f>Table2[[#This Row],[Acurate Thrust]]/Table2[[#This Row],[Mass Flow Rate (Slug/s)]]</f>
        <v>6914.7509548732414</v>
      </c>
    </row>
    <row r="363" spans="1:7" ht="15" thickBot="1" x14ac:dyDescent="0.35">
      <c r="A363" s="9">
        <v>0.85750000000000004</v>
      </c>
      <c r="B363" s="2">
        <v>318.67509999999999</v>
      </c>
      <c r="C363" s="54">
        <f>Table2[[#This Row],[Thrust (lbf)]] +  1.2638 * Table2[[#This Row],[Time (s)]] - 13.656</f>
        <v>306.10280849999998</v>
      </c>
      <c r="D363">
        <f t="shared" si="5"/>
        <v>0.76526097062498355</v>
      </c>
      <c r="E363">
        <f>Table2[[#This Row],[Acurate Thrust]]/($J$8*$N$4)</f>
        <v>4.4268088684274433E-2</v>
      </c>
      <c r="F363">
        <f>Table2[[#This Row],[Acurate Thrust]]/(Table2[[#This Row],[Mass Flow Rate (Slug/s)]]*$N$4)</f>
        <v>214.91735422618393</v>
      </c>
      <c r="G363">
        <f>Table2[[#This Row],[Acurate Thrust]]/Table2[[#This Row],[Mass Flow Rate (Slug/s)]]</f>
        <v>6914.7509548732414</v>
      </c>
    </row>
    <row r="364" spans="1:7" ht="15" thickBot="1" x14ac:dyDescent="0.35">
      <c r="A364" s="9">
        <v>0.86</v>
      </c>
      <c r="B364" s="2">
        <v>318.67509999999999</v>
      </c>
      <c r="C364" s="54">
        <f>Table2[[#This Row],[Thrust (lbf)]] +  1.2638 * Table2[[#This Row],[Time (s)]] - 13.656</f>
        <v>306.10596799999996</v>
      </c>
      <c r="D364">
        <f t="shared" si="5"/>
        <v>0.7573072443750174</v>
      </c>
      <c r="E364">
        <f>Table2[[#This Row],[Acurate Thrust]]/($J$8*$N$4)</f>
        <v>4.4268545606008944E-2</v>
      </c>
      <c r="F364">
        <f>Table2[[#This Row],[Acurate Thrust]]/(Table2[[#This Row],[Mass Flow Rate (Slug/s)]]*$N$4)</f>
        <v>214.9173542261839</v>
      </c>
      <c r="G364">
        <f>Table2[[#This Row],[Acurate Thrust]]/Table2[[#This Row],[Mass Flow Rate (Slug/s)]]</f>
        <v>6914.7509548732414</v>
      </c>
    </row>
    <row r="365" spans="1:7" ht="15" thickBot="1" x14ac:dyDescent="0.35">
      <c r="A365" s="9">
        <v>0.86250000000000004</v>
      </c>
      <c r="B365" s="2">
        <v>312.30579999999998</v>
      </c>
      <c r="C365" s="54">
        <f>Table2[[#This Row],[Thrust (lbf)]] +  1.2638 * Table2[[#This Row],[Time (s)]] - 13.656</f>
        <v>299.73982749999999</v>
      </c>
      <c r="D365">
        <f t="shared" si="5"/>
        <v>0.75731514312498383</v>
      </c>
      <c r="E365">
        <f>Table2[[#This Row],[Acurate Thrust]]/($J$8*$N$4)</f>
        <v>4.3347884754801655E-2</v>
      </c>
      <c r="F365">
        <f>Table2[[#This Row],[Acurate Thrust]]/(Table2[[#This Row],[Mass Flow Rate (Slug/s)]]*$N$4)</f>
        <v>214.91735422618393</v>
      </c>
      <c r="G365">
        <f>Table2[[#This Row],[Acurate Thrust]]/Table2[[#This Row],[Mass Flow Rate (Slug/s)]]</f>
        <v>6914.7509548732423</v>
      </c>
    </row>
    <row r="366" spans="1:7" ht="15" thickBot="1" x14ac:dyDescent="0.35">
      <c r="A366" s="9">
        <v>0.86499999999999999</v>
      </c>
      <c r="B366" s="2">
        <v>318.67509999999999</v>
      </c>
      <c r="C366" s="54">
        <f>Table2[[#This Row],[Thrust (lbf)]] +  1.2638 * Table2[[#This Row],[Time (s)]] - 13.656</f>
        <v>306.11228699999998</v>
      </c>
      <c r="D366">
        <f t="shared" si="5"/>
        <v>0.76528466687501751</v>
      </c>
      <c r="E366">
        <f>Table2[[#This Row],[Acurate Thrust]]/($J$8*$N$4)</f>
        <v>4.4269459449477959E-2</v>
      </c>
      <c r="F366">
        <f>Table2[[#This Row],[Acurate Thrust]]/(Table2[[#This Row],[Mass Flow Rate (Slug/s)]]*$N$4)</f>
        <v>214.91735422618393</v>
      </c>
      <c r="G366">
        <f>Table2[[#This Row],[Acurate Thrust]]/Table2[[#This Row],[Mass Flow Rate (Slug/s)]]</f>
        <v>6914.7509548732423</v>
      </c>
    </row>
    <row r="367" spans="1:7" ht="15" thickBot="1" x14ac:dyDescent="0.35">
      <c r="A367" s="9">
        <v>0.86750000000000005</v>
      </c>
      <c r="B367" s="2">
        <v>318.67509999999999</v>
      </c>
      <c r="C367" s="54">
        <f>Table2[[#This Row],[Thrust (lbf)]] +  1.2638 * Table2[[#This Row],[Time (s)]] - 13.656</f>
        <v>306.11544649999996</v>
      </c>
      <c r="D367">
        <f t="shared" si="5"/>
        <v>0.77325419062498357</v>
      </c>
      <c r="E367">
        <f>Table2[[#This Row],[Acurate Thrust]]/($J$8*$N$4)</f>
        <v>4.426991637121247E-2</v>
      </c>
      <c r="F367">
        <f>Table2[[#This Row],[Acurate Thrust]]/(Table2[[#This Row],[Mass Flow Rate (Slug/s)]]*$N$4)</f>
        <v>214.91735422618393</v>
      </c>
      <c r="G367">
        <f>Table2[[#This Row],[Acurate Thrust]]/Table2[[#This Row],[Mass Flow Rate (Slug/s)]]</f>
        <v>6914.7509548732414</v>
      </c>
    </row>
    <row r="368" spans="1:7" ht="15" thickBot="1" x14ac:dyDescent="0.35">
      <c r="A368" s="9">
        <v>0.87</v>
      </c>
      <c r="B368" s="2">
        <v>325.0444</v>
      </c>
      <c r="C368" s="54">
        <f>Table2[[#This Row],[Thrust (lbf)]] +  1.2638 * Table2[[#This Row],[Time (s)]] - 13.656</f>
        <v>312.48790600000001</v>
      </c>
      <c r="D368">
        <f t="shared" si="5"/>
        <v>0.77326208937501784</v>
      </c>
      <c r="E368">
        <f>Table2[[#This Row],[Acurate Thrust]]/($J$8*$N$4)</f>
        <v>4.5191491065888781E-2</v>
      </c>
      <c r="F368">
        <f>Table2[[#This Row],[Acurate Thrust]]/(Table2[[#This Row],[Mass Flow Rate (Slug/s)]]*$N$4)</f>
        <v>214.9173542261839</v>
      </c>
      <c r="G368">
        <f>Table2[[#This Row],[Acurate Thrust]]/Table2[[#This Row],[Mass Flow Rate (Slug/s)]]</f>
        <v>6914.7509548732414</v>
      </c>
    </row>
    <row r="369" spans="1:7" ht="15" thickBot="1" x14ac:dyDescent="0.35">
      <c r="A369" s="9">
        <v>0.87250000000000005</v>
      </c>
      <c r="B369" s="2">
        <v>318.67509999999999</v>
      </c>
      <c r="C369" s="54">
        <f>Table2[[#This Row],[Thrust (lbf)]] +  1.2638 * Table2[[#This Row],[Time (s)]] - 13.656</f>
        <v>306.12176549999998</v>
      </c>
      <c r="D369">
        <f t="shared" si="5"/>
        <v>0.77326998812498349</v>
      </c>
      <c r="E369">
        <f>Table2[[#This Row],[Acurate Thrust]]/($J$8*$N$4)</f>
        <v>4.4270830214681492E-2</v>
      </c>
      <c r="F369">
        <f>Table2[[#This Row],[Acurate Thrust]]/(Table2[[#This Row],[Mass Flow Rate (Slug/s)]]*$N$4)</f>
        <v>214.9173542261839</v>
      </c>
      <c r="G369">
        <f>Table2[[#This Row],[Acurate Thrust]]/Table2[[#This Row],[Mass Flow Rate (Slug/s)]]</f>
        <v>6914.7509548732414</v>
      </c>
    </row>
    <row r="370" spans="1:7" ht="15" thickBot="1" x14ac:dyDescent="0.35">
      <c r="A370" s="9">
        <v>0.875</v>
      </c>
      <c r="B370" s="2">
        <v>325.0444</v>
      </c>
      <c r="C370" s="54">
        <f>Table2[[#This Row],[Thrust (lbf)]] +  1.2638 * Table2[[#This Row],[Time (s)]] - 13.656</f>
        <v>312.49422499999997</v>
      </c>
      <c r="D370">
        <f t="shared" si="5"/>
        <v>0.78920113687498306</v>
      </c>
      <c r="E370">
        <f>Table2[[#This Row],[Acurate Thrust]]/($J$8*$N$4)</f>
        <v>4.5192404909357796E-2</v>
      </c>
      <c r="F370">
        <f>Table2[[#This Row],[Acurate Thrust]]/(Table2[[#This Row],[Mass Flow Rate (Slug/s)]]*$N$4)</f>
        <v>214.91735422618393</v>
      </c>
      <c r="G370">
        <f>Table2[[#This Row],[Acurate Thrust]]/Table2[[#This Row],[Mass Flow Rate (Slug/s)]]</f>
        <v>6914.7509548732414</v>
      </c>
    </row>
    <row r="371" spans="1:7" ht="15" thickBot="1" x14ac:dyDescent="0.35">
      <c r="A371" s="9">
        <v>0.87749999999999995</v>
      </c>
      <c r="B371" s="2">
        <v>331.41370000000001</v>
      </c>
      <c r="C371" s="54">
        <f>Table2[[#This Row],[Thrust (lbf)]] +  1.2638 * Table2[[#This Row],[Time (s)]] - 13.656</f>
        <v>318.86668450000002</v>
      </c>
      <c r="D371">
        <f t="shared" si="5"/>
        <v>0.78920903562501821</v>
      </c>
      <c r="E371">
        <f>Table2[[#This Row],[Acurate Thrust]]/($J$8*$N$4)</f>
        <v>4.6113979604034107E-2</v>
      </c>
      <c r="F371">
        <f>Table2[[#This Row],[Acurate Thrust]]/(Table2[[#This Row],[Mass Flow Rate (Slug/s)]]*$N$4)</f>
        <v>214.91735422618393</v>
      </c>
      <c r="G371">
        <f>Table2[[#This Row],[Acurate Thrust]]/Table2[[#This Row],[Mass Flow Rate (Slug/s)]]</f>
        <v>6914.7509548732414</v>
      </c>
    </row>
    <row r="372" spans="1:7" ht="15" thickBot="1" x14ac:dyDescent="0.35">
      <c r="A372" s="9">
        <v>0.88</v>
      </c>
      <c r="B372" s="2">
        <v>325.0444</v>
      </c>
      <c r="C372" s="54">
        <f>Table2[[#This Row],[Thrust (lbf)]] +  1.2638 * Table2[[#This Row],[Time (s)]] - 13.656</f>
        <v>312.50054399999999</v>
      </c>
      <c r="D372">
        <f t="shared" si="5"/>
        <v>0.78125530937498333</v>
      </c>
      <c r="E372">
        <f>Table2[[#This Row],[Acurate Thrust]]/($J$8*$N$4)</f>
        <v>4.5193318752826818E-2</v>
      </c>
      <c r="F372">
        <f>Table2[[#This Row],[Acurate Thrust]]/(Table2[[#This Row],[Mass Flow Rate (Slug/s)]]*$N$4)</f>
        <v>214.9173542261839</v>
      </c>
      <c r="G372">
        <f>Table2[[#This Row],[Acurate Thrust]]/Table2[[#This Row],[Mass Flow Rate (Slug/s)]]</f>
        <v>6914.7509548732414</v>
      </c>
    </row>
    <row r="373" spans="1:7" ht="15" thickBot="1" x14ac:dyDescent="0.35">
      <c r="A373" s="9">
        <v>0.88249999999999995</v>
      </c>
      <c r="B373" s="2">
        <v>325.0444</v>
      </c>
      <c r="C373" s="54">
        <f>Table2[[#This Row],[Thrust (lbf)]] +  1.2638 * Table2[[#This Row],[Time (s)]] - 13.656</f>
        <v>312.50370349999997</v>
      </c>
      <c r="D373">
        <f t="shared" si="5"/>
        <v>0.78126320812501804</v>
      </c>
      <c r="E373">
        <f>Table2[[#This Row],[Acurate Thrust]]/($J$8*$N$4)</f>
        <v>4.5193775674561322E-2</v>
      </c>
      <c r="F373">
        <f>Table2[[#This Row],[Acurate Thrust]]/(Table2[[#This Row],[Mass Flow Rate (Slug/s)]]*$N$4)</f>
        <v>214.91735422618393</v>
      </c>
      <c r="G373">
        <f>Table2[[#This Row],[Acurate Thrust]]/Table2[[#This Row],[Mass Flow Rate (Slug/s)]]</f>
        <v>6914.7509548732414</v>
      </c>
    </row>
    <row r="374" spans="1:7" ht="15" thickBot="1" x14ac:dyDescent="0.35">
      <c r="A374" s="9">
        <v>0.88500000000000001</v>
      </c>
      <c r="B374" s="2">
        <v>325.0444</v>
      </c>
      <c r="C374" s="54">
        <f>Table2[[#This Row],[Thrust (lbf)]] +  1.2638 * Table2[[#This Row],[Time (s)]] - 13.656</f>
        <v>312.50686300000001</v>
      </c>
      <c r="D374">
        <f t="shared" si="5"/>
        <v>0.7733094818749835</v>
      </c>
      <c r="E374">
        <f>Table2[[#This Row],[Acurate Thrust]]/($J$8*$N$4)</f>
        <v>4.519423259629584E-2</v>
      </c>
      <c r="F374">
        <f>Table2[[#This Row],[Acurate Thrust]]/(Table2[[#This Row],[Mass Flow Rate (Slug/s)]]*$N$4)</f>
        <v>214.9173542261839</v>
      </c>
      <c r="G374">
        <f>Table2[[#This Row],[Acurate Thrust]]/Table2[[#This Row],[Mass Flow Rate (Slug/s)]]</f>
        <v>6914.7509548732405</v>
      </c>
    </row>
    <row r="375" spans="1:7" ht="15" thickBot="1" x14ac:dyDescent="0.35">
      <c r="A375" s="9">
        <v>0.88749999999999996</v>
      </c>
      <c r="B375" s="2">
        <v>318.67509999999999</v>
      </c>
      <c r="C375" s="54">
        <f>Table2[[#This Row],[Thrust (lbf)]] +  1.2638 * Table2[[#This Row],[Time (s)]] - 13.656</f>
        <v>306.14072249999998</v>
      </c>
      <c r="D375">
        <f t="shared" si="5"/>
        <v>0.76535575562501756</v>
      </c>
      <c r="E375">
        <f>Table2[[#This Row],[Acurate Thrust]]/($J$8*$N$4)</f>
        <v>4.4273571745088544E-2</v>
      </c>
      <c r="F375">
        <f>Table2[[#This Row],[Acurate Thrust]]/(Table2[[#This Row],[Mass Flow Rate (Slug/s)]]*$N$4)</f>
        <v>214.91735422618393</v>
      </c>
      <c r="G375">
        <f>Table2[[#This Row],[Acurate Thrust]]/Table2[[#This Row],[Mass Flow Rate (Slug/s)]]</f>
        <v>6914.7509548732414</v>
      </c>
    </row>
    <row r="376" spans="1:7" ht="15" thickBot="1" x14ac:dyDescent="0.35">
      <c r="A376" s="9">
        <v>0.89</v>
      </c>
      <c r="B376" s="2">
        <v>318.67509999999999</v>
      </c>
      <c r="C376" s="54">
        <f>Table2[[#This Row],[Thrust (lbf)]] +  1.2638 * Table2[[#This Row],[Time (s)]] - 13.656</f>
        <v>306.14388199999996</v>
      </c>
      <c r="D376">
        <f t="shared" si="5"/>
        <v>0.75740202937498369</v>
      </c>
      <c r="E376">
        <f>Table2[[#This Row],[Acurate Thrust]]/($J$8*$N$4)</f>
        <v>4.4274028666823055E-2</v>
      </c>
      <c r="F376">
        <f>Table2[[#This Row],[Acurate Thrust]]/(Table2[[#This Row],[Mass Flow Rate (Slug/s)]]*$N$4)</f>
        <v>214.91735422618393</v>
      </c>
      <c r="G376">
        <f>Table2[[#This Row],[Acurate Thrust]]/Table2[[#This Row],[Mass Flow Rate (Slug/s)]]</f>
        <v>6914.7509548732405</v>
      </c>
    </row>
    <row r="377" spans="1:7" ht="15" thickBot="1" x14ac:dyDescent="0.35">
      <c r="A377" s="9">
        <v>0.89249999999999996</v>
      </c>
      <c r="B377" s="2">
        <v>312.30579999999998</v>
      </c>
      <c r="C377" s="54">
        <f>Table2[[#This Row],[Thrust (lbf)]] +  1.2638 * Table2[[#This Row],[Time (s)]] - 13.656</f>
        <v>299.77774149999999</v>
      </c>
      <c r="D377">
        <f t="shared" si="5"/>
        <v>0.7494483031250172</v>
      </c>
      <c r="E377">
        <f>Table2[[#This Row],[Acurate Thrust]]/($J$8*$N$4)</f>
        <v>4.3353367815615766E-2</v>
      </c>
      <c r="F377">
        <f>Table2[[#This Row],[Acurate Thrust]]/(Table2[[#This Row],[Mass Flow Rate (Slug/s)]]*$N$4)</f>
        <v>214.91735422618396</v>
      </c>
      <c r="G377">
        <f>Table2[[#This Row],[Acurate Thrust]]/Table2[[#This Row],[Mass Flow Rate (Slug/s)]]</f>
        <v>6914.7509548732414</v>
      </c>
    </row>
    <row r="378" spans="1:7" ht="15" thickBot="1" x14ac:dyDescent="0.35">
      <c r="A378" s="9">
        <v>0.89500000000000002</v>
      </c>
      <c r="B378" s="2">
        <v>312.30579999999998</v>
      </c>
      <c r="C378" s="54">
        <f>Table2[[#This Row],[Thrust (lbf)]] +  1.2638 * Table2[[#This Row],[Time (s)]] - 13.656</f>
        <v>299.78090099999997</v>
      </c>
      <c r="D378">
        <f t="shared" si="5"/>
        <v>0.74945620187498396</v>
      </c>
      <c r="E378">
        <f>Table2[[#This Row],[Acurate Thrust]]/($J$8*$N$4)</f>
        <v>4.3353824737350277E-2</v>
      </c>
      <c r="F378">
        <f>Table2[[#This Row],[Acurate Thrust]]/(Table2[[#This Row],[Mass Flow Rate (Slug/s)]]*$N$4)</f>
        <v>214.9173542261839</v>
      </c>
      <c r="G378">
        <f>Table2[[#This Row],[Acurate Thrust]]/Table2[[#This Row],[Mass Flow Rate (Slug/s)]]</f>
        <v>6914.7509548732414</v>
      </c>
    </row>
    <row r="379" spans="1:7" ht="15" thickBot="1" x14ac:dyDescent="0.35">
      <c r="A379" s="9">
        <v>0.89749999999999996</v>
      </c>
      <c r="B379" s="2">
        <v>312.30579999999998</v>
      </c>
      <c r="C379" s="54">
        <f>Table2[[#This Row],[Thrust (lbf)]] +  1.2638 * Table2[[#This Row],[Time (s)]] - 13.656</f>
        <v>299.78406049999995</v>
      </c>
      <c r="D379">
        <f t="shared" si="5"/>
        <v>0.74946410062501723</v>
      </c>
      <c r="E379">
        <f>Table2[[#This Row],[Acurate Thrust]]/($J$8*$N$4)</f>
        <v>4.3354281659084781E-2</v>
      </c>
      <c r="F379">
        <f>Table2[[#This Row],[Acurate Thrust]]/(Table2[[#This Row],[Mass Flow Rate (Slug/s)]]*$N$4)</f>
        <v>214.91735422618393</v>
      </c>
      <c r="G379">
        <f>Table2[[#This Row],[Acurate Thrust]]/Table2[[#This Row],[Mass Flow Rate (Slug/s)]]</f>
        <v>6914.7509548732414</v>
      </c>
    </row>
    <row r="380" spans="1:7" ht="15" thickBot="1" x14ac:dyDescent="0.35">
      <c r="A380" s="9">
        <v>0.9</v>
      </c>
      <c r="B380" s="2">
        <v>312.30579999999998</v>
      </c>
      <c r="C380" s="54">
        <f>Table2[[#This Row],[Thrust (lbf)]] +  1.2638 * Table2[[#This Row],[Time (s)]] - 13.656</f>
        <v>299.78721999999999</v>
      </c>
      <c r="D380">
        <f t="shared" si="5"/>
        <v>0.74947199937498388</v>
      </c>
      <c r="E380">
        <f>Table2[[#This Row],[Acurate Thrust]]/($J$8*$N$4)</f>
        <v>4.3354738580819299E-2</v>
      </c>
      <c r="F380">
        <f>Table2[[#This Row],[Acurate Thrust]]/(Table2[[#This Row],[Mass Flow Rate (Slug/s)]]*$N$4)</f>
        <v>214.9173542261839</v>
      </c>
      <c r="G380">
        <f>Table2[[#This Row],[Acurate Thrust]]/Table2[[#This Row],[Mass Flow Rate (Slug/s)]]</f>
        <v>6914.7509548732414</v>
      </c>
    </row>
    <row r="381" spans="1:7" ht="15" thickBot="1" x14ac:dyDescent="0.35">
      <c r="A381" s="9">
        <v>0.90249999999999997</v>
      </c>
      <c r="B381" s="2">
        <v>312.30579999999998</v>
      </c>
      <c r="C381" s="54">
        <f>Table2[[#This Row],[Thrust (lbf)]] +  1.2638 * Table2[[#This Row],[Time (s)]] - 13.656</f>
        <v>299.79037949999997</v>
      </c>
      <c r="D381">
        <f t="shared" si="5"/>
        <v>0.74947989812501725</v>
      </c>
      <c r="E381">
        <f>Table2[[#This Row],[Acurate Thrust]]/($J$8*$N$4)</f>
        <v>4.3355195502553803E-2</v>
      </c>
      <c r="F381">
        <f>Table2[[#This Row],[Acurate Thrust]]/(Table2[[#This Row],[Mass Flow Rate (Slug/s)]]*$N$4)</f>
        <v>214.91735422618393</v>
      </c>
      <c r="G381">
        <f>Table2[[#This Row],[Acurate Thrust]]/Table2[[#This Row],[Mass Flow Rate (Slug/s)]]</f>
        <v>6914.7509548732414</v>
      </c>
    </row>
    <row r="382" spans="1:7" ht="15" thickBot="1" x14ac:dyDescent="0.35">
      <c r="A382" s="9">
        <v>0.90500000000000003</v>
      </c>
      <c r="B382" s="2">
        <v>312.30579999999998</v>
      </c>
      <c r="C382" s="54">
        <f>Table2[[#This Row],[Thrust (lbf)]] +  1.2638 * Table2[[#This Row],[Time (s)]] - 13.656</f>
        <v>299.79353899999995</v>
      </c>
      <c r="D382">
        <f t="shared" si="5"/>
        <v>0.7494877968749839</v>
      </c>
      <c r="E382">
        <f>Table2[[#This Row],[Acurate Thrust]]/($J$8*$N$4)</f>
        <v>4.3355652424288307E-2</v>
      </c>
      <c r="F382">
        <f>Table2[[#This Row],[Acurate Thrust]]/(Table2[[#This Row],[Mass Flow Rate (Slug/s)]]*$N$4)</f>
        <v>214.91735422618393</v>
      </c>
      <c r="G382">
        <f>Table2[[#This Row],[Acurate Thrust]]/Table2[[#This Row],[Mass Flow Rate (Slug/s)]]</f>
        <v>6914.7509548732414</v>
      </c>
    </row>
    <row r="383" spans="1:7" ht="15" thickBot="1" x14ac:dyDescent="0.35">
      <c r="A383" s="9">
        <v>0.90749999999999997</v>
      </c>
      <c r="B383" s="2">
        <v>312.30579999999998</v>
      </c>
      <c r="C383" s="54">
        <f>Table2[[#This Row],[Thrust (lbf)]] +  1.2638 * Table2[[#This Row],[Time (s)]] - 13.656</f>
        <v>299.79669849999999</v>
      </c>
      <c r="D383">
        <f t="shared" si="5"/>
        <v>0.75745732062501747</v>
      </c>
      <c r="E383">
        <f>Table2[[#This Row],[Acurate Thrust]]/($J$8*$N$4)</f>
        <v>4.3356109346022825E-2</v>
      </c>
      <c r="F383">
        <f>Table2[[#This Row],[Acurate Thrust]]/(Table2[[#This Row],[Mass Flow Rate (Slug/s)]]*$N$4)</f>
        <v>214.9173542261839</v>
      </c>
      <c r="G383">
        <f>Table2[[#This Row],[Acurate Thrust]]/Table2[[#This Row],[Mass Flow Rate (Slug/s)]]</f>
        <v>6914.7509548732414</v>
      </c>
    </row>
    <row r="384" spans="1:7" ht="15" thickBot="1" x14ac:dyDescent="0.35">
      <c r="A384" s="9">
        <v>0.91</v>
      </c>
      <c r="B384" s="2">
        <v>318.67509999999999</v>
      </c>
      <c r="C384" s="54">
        <f>Table2[[#This Row],[Thrust (lbf)]] +  1.2638 * Table2[[#This Row],[Time (s)]] - 13.656</f>
        <v>306.16915799999998</v>
      </c>
      <c r="D384">
        <f t="shared" si="5"/>
        <v>0.77338846937498351</v>
      </c>
      <c r="E384">
        <f>Table2[[#This Row],[Acurate Thrust]]/($J$8*$N$4)</f>
        <v>4.4277684040699129E-2</v>
      </c>
      <c r="F384">
        <f>Table2[[#This Row],[Acurate Thrust]]/(Table2[[#This Row],[Mass Flow Rate (Slug/s)]]*$N$4)</f>
        <v>214.9173542261839</v>
      </c>
      <c r="G384">
        <f>Table2[[#This Row],[Acurate Thrust]]/Table2[[#This Row],[Mass Flow Rate (Slug/s)]]</f>
        <v>6914.7509548732414</v>
      </c>
    </row>
    <row r="385" spans="1:7" ht="15" thickBot="1" x14ac:dyDescent="0.35">
      <c r="A385" s="9">
        <v>0.91249999999999998</v>
      </c>
      <c r="B385" s="2">
        <v>325.0444</v>
      </c>
      <c r="C385" s="54">
        <f>Table2[[#This Row],[Thrust (lbf)]] +  1.2638 * Table2[[#This Row],[Time (s)]] - 13.656</f>
        <v>312.54161749999997</v>
      </c>
      <c r="D385">
        <f t="shared" si="5"/>
        <v>0.78135799312501797</v>
      </c>
      <c r="E385">
        <f>Table2[[#This Row],[Acurate Thrust]]/($J$8*$N$4)</f>
        <v>4.5199258735375433E-2</v>
      </c>
      <c r="F385">
        <f>Table2[[#This Row],[Acurate Thrust]]/(Table2[[#This Row],[Mass Flow Rate (Slug/s)]]*$N$4)</f>
        <v>214.91735422618393</v>
      </c>
      <c r="G385">
        <f>Table2[[#This Row],[Acurate Thrust]]/Table2[[#This Row],[Mass Flow Rate (Slug/s)]]</f>
        <v>6914.7509548732414</v>
      </c>
    </row>
    <row r="386" spans="1:7" ht="15" thickBot="1" x14ac:dyDescent="0.35">
      <c r="A386" s="9">
        <v>0.91500000000000004</v>
      </c>
      <c r="B386" s="2">
        <v>325.0444</v>
      </c>
      <c r="C386" s="54">
        <f>Table2[[#This Row],[Thrust (lbf)]] +  1.2638 * Table2[[#This Row],[Time (s)]] - 13.656</f>
        <v>312.54477700000001</v>
      </c>
      <c r="D386">
        <f t="shared" si="5"/>
        <v>0.78136589187498329</v>
      </c>
      <c r="E386">
        <f>Table2[[#This Row],[Acurate Thrust]]/($J$8*$N$4)</f>
        <v>4.5199715657109944E-2</v>
      </c>
      <c r="F386">
        <f>Table2[[#This Row],[Acurate Thrust]]/(Table2[[#This Row],[Mass Flow Rate (Slug/s)]]*$N$4)</f>
        <v>214.91735422618393</v>
      </c>
      <c r="G386">
        <f>Table2[[#This Row],[Acurate Thrust]]/Table2[[#This Row],[Mass Flow Rate (Slug/s)]]</f>
        <v>6914.7509548732423</v>
      </c>
    </row>
    <row r="387" spans="1:7" ht="15" thickBot="1" x14ac:dyDescent="0.35">
      <c r="A387" s="9">
        <v>0.91749999999999998</v>
      </c>
      <c r="B387" s="2">
        <v>325.0444</v>
      </c>
      <c r="C387" s="54">
        <f>Table2[[#This Row],[Thrust (lbf)]] +  1.2638 * Table2[[#This Row],[Time (s)]] - 13.656</f>
        <v>312.54793649999999</v>
      </c>
      <c r="D387">
        <f t="shared" si="5"/>
        <v>0.78137379062501811</v>
      </c>
      <c r="E387">
        <f>Table2[[#This Row],[Acurate Thrust]]/($J$8*$N$4)</f>
        <v>4.5200172578844455E-2</v>
      </c>
      <c r="F387">
        <f>Table2[[#This Row],[Acurate Thrust]]/(Table2[[#This Row],[Mass Flow Rate (Slug/s)]]*$N$4)</f>
        <v>214.9173542261839</v>
      </c>
      <c r="G387">
        <f>Table2[[#This Row],[Acurate Thrust]]/Table2[[#This Row],[Mass Flow Rate (Slug/s)]]</f>
        <v>6914.7509548732414</v>
      </c>
    </row>
    <row r="388" spans="1:7" ht="15" thickBot="1" x14ac:dyDescent="0.35">
      <c r="A388" s="9">
        <v>0.92</v>
      </c>
      <c r="B388" s="2">
        <v>325.0444</v>
      </c>
      <c r="C388" s="54">
        <f>Table2[[#This Row],[Thrust (lbf)]] +  1.2638 * Table2[[#This Row],[Time (s)]] - 13.656</f>
        <v>312.55109599999997</v>
      </c>
      <c r="D388">
        <f t="shared" si="5"/>
        <v>0.77342006437498356</v>
      </c>
      <c r="E388">
        <f>Table2[[#This Row],[Acurate Thrust]]/($J$8*$N$4)</f>
        <v>4.5200629500578959E-2</v>
      </c>
      <c r="F388">
        <f>Table2[[#This Row],[Acurate Thrust]]/(Table2[[#This Row],[Mass Flow Rate (Slug/s)]]*$N$4)</f>
        <v>214.91735422618393</v>
      </c>
      <c r="G388">
        <f>Table2[[#This Row],[Acurate Thrust]]/Table2[[#This Row],[Mass Flow Rate (Slug/s)]]</f>
        <v>6914.7509548732414</v>
      </c>
    </row>
    <row r="389" spans="1:7" ht="15" thickBot="1" x14ac:dyDescent="0.35">
      <c r="A389" s="9">
        <v>0.92249999999999999</v>
      </c>
      <c r="B389" s="2">
        <v>318.67509999999999</v>
      </c>
      <c r="C389" s="54">
        <f>Table2[[#This Row],[Thrust (lbf)]] +  1.2638 * Table2[[#This Row],[Time (s)]] - 13.656</f>
        <v>306.1849555</v>
      </c>
      <c r="D389">
        <f t="shared" si="5"/>
        <v>0.77342796312501783</v>
      </c>
      <c r="E389">
        <f>Table2[[#This Row],[Acurate Thrust]]/($J$8*$N$4)</f>
        <v>4.4279968649371677E-2</v>
      </c>
      <c r="F389">
        <f>Table2[[#This Row],[Acurate Thrust]]/(Table2[[#This Row],[Mass Flow Rate (Slug/s)]]*$N$4)</f>
        <v>214.91735422618393</v>
      </c>
      <c r="G389">
        <f>Table2[[#This Row],[Acurate Thrust]]/Table2[[#This Row],[Mass Flow Rate (Slug/s)]]</f>
        <v>6914.7509548732414</v>
      </c>
    </row>
    <row r="390" spans="1:7" ht="15" thickBot="1" x14ac:dyDescent="0.35">
      <c r="A390" s="9">
        <v>0.92500000000000004</v>
      </c>
      <c r="B390" s="2">
        <v>325.0444</v>
      </c>
      <c r="C390" s="54">
        <f>Table2[[#This Row],[Thrust (lbf)]] +  1.2638 * Table2[[#This Row],[Time (s)]] - 13.656</f>
        <v>312.55741499999999</v>
      </c>
      <c r="D390">
        <f t="shared" si="5"/>
        <v>0.78139748687498334</v>
      </c>
      <c r="E390">
        <f>Table2[[#This Row],[Acurate Thrust]]/($J$8*$N$4)</f>
        <v>4.5201543344047981E-2</v>
      </c>
      <c r="F390">
        <f>Table2[[#This Row],[Acurate Thrust]]/(Table2[[#This Row],[Mass Flow Rate (Slug/s)]]*$N$4)</f>
        <v>214.9173542261839</v>
      </c>
      <c r="G390">
        <f>Table2[[#This Row],[Acurate Thrust]]/Table2[[#This Row],[Mass Flow Rate (Slug/s)]]</f>
        <v>6914.7509548732414</v>
      </c>
    </row>
    <row r="391" spans="1:7" ht="15" thickBot="1" x14ac:dyDescent="0.35">
      <c r="A391" s="9">
        <v>0.92749999999999999</v>
      </c>
      <c r="B391" s="2">
        <v>325.0444</v>
      </c>
      <c r="C391" s="54">
        <f>Table2[[#This Row],[Thrust (lbf)]] +  1.2638 * Table2[[#This Row],[Time (s)]] - 13.656</f>
        <v>312.56057449999997</v>
      </c>
      <c r="D391">
        <f t="shared" si="5"/>
        <v>0.76548213562501766</v>
      </c>
      <c r="E391">
        <f>Table2[[#This Row],[Acurate Thrust]]/($J$8*$N$4)</f>
        <v>4.5202000265782485E-2</v>
      </c>
      <c r="F391">
        <f>Table2[[#This Row],[Acurate Thrust]]/(Table2[[#This Row],[Mass Flow Rate (Slug/s)]]*$N$4)</f>
        <v>214.91735422618393</v>
      </c>
      <c r="G391">
        <f>Table2[[#This Row],[Acurate Thrust]]/Table2[[#This Row],[Mass Flow Rate (Slug/s)]]</f>
        <v>6914.7509548732414</v>
      </c>
    </row>
    <row r="392" spans="1:7" ht="15" thickBot="1" x14ac:dyDescent="0.35">
      <c r="A392" s="9">
        <v>0.93</v>
      </c>
      <c r="B392" s="2">
        <v>312.30579999999998</v>
      </c>
      <c r="C392" s="54">
        <f>Table2[[#This Row],[Thrust (lbf)]] +  1.2638 * Table2[[#This Row],[Time (s)]] - 13.656</f>
        <v>299.82513399999999</v>
      </c>
      <c r="D392">
        <f t="shared" si="5"/>
        <v>0.74956678437498392</v>
      </c>
      <c r="E392">
        <f>Table2[[#This Row],[Acurate Thrust]]/($J$8*$N$4)</f>
        <v>4.336022164163341E-2</v>
      </c>
      <c r="F392">
        <f>Table2[[#This Row],[Acurate Thrust]]/(Table2[[#This Row],[Mass Flow Rate (Slug/s)]]*$N$4)</f>
        <v>214.91735422618393</v>
      </c>
      <c r="G392">
        <f>Table2[[#This Row],[Acurate Thrust]]/Table2[[#This Row],[Mass Flow Rate (Slug/s)]]</f>
        <v>6914.7509548732405</v>
      </c>
    </row>
    <row r="393" spans="1:7" ht="15" thickBot="1" x14ac:dyDescent="0.35">
      <c r="A393" s="9">
        <v>0.9325</v>
      </c>
      <c r="B393" s="2">
        <v>312.30579999999998</v>
      </c>
      <c r="C393" s="54">
        <f>Table2[[#This Row],[Thrust (lbf)]] +  1.2638 * Table2[[#This Row],[Time (s)]] - 13.656</f>
        <v>299.82829349999997</v>
      </c>
      <c r="D393">
        <f t="shared" si="5"/>
        <v>0.75753630812501738</v>
      </c>
      <c r="E393">
        <f>Table2[[#This Row],[Acurate Thrust]]/($J$8*$N$4)</f>
        <v>4.3360678563367915E-2</v>
      </c>
      <c r="F393">
        <f>Table2[[#This Row],[Acurate Thrust]]/(Table2[[#This Row],[Mass Flow Rate (Slug/s)]]*$N$4)</f>
        <v>214.9173542261839</v>
      </c>
      <c r="G393">
        <f>Table2[[#This Row],[Acurate Thrust]]/Table2[[#This Row],[Mass Flow Rate (Slug/s)]]</f>
        <v>6914.7509548732414</v>
      </c>
    </row>
    <row r="394" spans="1:7" ht="15" thickBot="1" x14ac:dyDescent="0.35">
      <c r="A394" s="9">
        <v>0.93500000000000005</v>
      </c>
      <c r="B394" s="2">
        <v>318.67509999999999</v>
      </c>
      <c r="C394" s="54">
        <f>Table2[[#This Row],[Thrust (lbf)]] +  1.2638 * Table2[[#This Row],[Time (s)]] - 13.656</f>
        <v>306.20075299999996</v>
      </c>
      <c r="D394">
        <f t="shared" si="5"/>
        <v>0.75754420687498369</v>
      </c>
      <c r="E394">
        <f>Table2[[#This Row],[Acurate Thrust]]/($J$8*$N$4)</f>
        <v>4.4282253258044219E-2</v>
      </c>
      <c r="F394">
        <f>Table2[[#This Row],[Acurate Thrust]]/(Table2[[#This Row],[Mass Flow Rate (Slug/s)]]*$N$4)</f>
        <v>214.91735422618393</v>
      </c>
      <c r="G394">
        <f>Table2[[#This Row],[Acurate Thrust]]/Table2[[#This Row],[Mass Flow Rate (Slug/s)]]</f>
        <v>6914.7509548732414</v>
      </c>
    </row>
    <row r="395" spans="1:7" ht="15" thickBot="1" x14ac:dyDescent="0.35">
      <c r="A395" s="9">
        <v>0.9375</v>
      </c>
      <c r="B395" s="2">
        <v>312.30579999999998</v>
      </c>
      <c r="C395" s="54">
        <f>Table2[[#This Row],[Thrust (lbf)]] +  1.2638 * Table2[[#This Row],[Time (s)]] - 13.656</f>
        <v>299.83461249999999</v>
      </c>
      <c r="D395">
        <f t="shared" si="5"/>
        <v>0.75755210562498387</v>
      </c>
      <c r="E395">
        <f>Table2[[#This Row],[Acurate Thrust]]/($J$8*$N$4)</f>
        <v>4.3361592406836937E-2</v>
      </c>
      <c r="F395">
        <f>Table2[[#This Row],[Acurate Thrust]]/(Table2[[#This Row],[Mass Flow Rate (Slug/s)]]*$N$4)</f>
        <v>214.91735422618393</v>
      </c>
      <c r="G395">
        <f>Table2[[#This Row],[Acurate Thrust]]/Table2[[#This Row],[Mass Flow Rate (Slug/s)]]</f>
        <v>6914.7509548732414</v>
      </c>
    </row>
    <row r="396" spans="1:7" ht="15" thickBot="1" x14ac:dyDescent="0.35">
      <c r="A396" s="9">
        <v>0.94</v>
      </c>
      <c r="B396" s="2">
        <v>318.67509999999999</v>
      </c>
      <c r="C396" s="54">
        <f>Table2[[#This Row],[Thrust (lbf)]] +  1.2638 * Table2[[#This Row],[Time (s)]] - 13.656</f>
        <v>306.20707199999998</v>
      </c>
      <c r="D396">
        <f t="shared" si="5"/>
        <v>0.76552162937501755</v>
      </c>
      <c r="E396">
        <f>Table2[[#This Row],[Acurate Thrust]]/($J$8*$N$4)</f>
        <v>4.4283167101513241E-2</v>
      </c>
      <c r="F396">
        <f>Table2[[#This Row],[Acurate Thrust]]/(Table2[[#This Row],[Mass Flow Rate (Slug/s)]]*$N$4)</f>
        <v>214.9173542261839</v>
      </c>
      <c r="G396">
        <f>Table2[[#This Row],[Acurate Thrust]]/Table2[[#This Row],[Mass Flow Rate (Slug/s)]]</f>
        <v>6914.7509548732414</v>
      </c>
    </row>
    <row r="397" spans="1:7" ht="15" thickBot="1" x14ac:dyDescent="0.35">
      <c r="A397" s="9">
        <v>0.9425</v>
      </c>
      <c r="B397" s="2">
        <v>318.67509999999999</v>
      </c>
      <c r="C397" s="54">
        <f>Table2[[#This Row],[Thrust (lbf)]] +  1.2638 * Table2[[#This Row],[Time (s)]] - 13.656</f>
        <v>306.21023149999996</v>
      </c>
      <c r="D397">
        <f t="shared" si="5"/>
        <v>0.76552952812498365</v>
      </c>
      <c r="E397">
        <f>Table2[[#This Row],[Acurate Thrust]]/($J$8*$N$4)</f>
        <v>4.4283624023247745E-2</v>
      </c>
      <c r="F397">
        <f>Table2[[#This Row],[Acurate Thrust]]/(Table2[[#This Row],[Mass Flow Rate (Slug/s)]]*$N$4)</f>
        <v>214.91735422618393</v>
      </c>
      <c r="G397">
        <f>Table2[[#This Row],[Acurate Thrust]]/Table2[[#This Row],[Mass Flow Rate (Slug/s)]]</f>
        <v>6914.7509548732414</v>
      </c>
    </row>
    <row r="398" spans="1:7" ht="15" thickBot="1" x14ac:dyDescent="0.35">
      <c r="A398" s="9">
        <v>0.94499999999999995</v>
      </c>
      <c r="B398" s="2">
        <v>318.67509999999999</v>
      </c>
      <c r="C398" s="54">
        <f>Table2[[#This Row],[Thrust (lbf)]] +  1.2638 * Table2[[#This Row],[Time (s)]] - 13.656</f>
        <v>306.213391</v>
      </c>
      <c r="D398">
        <f t="shared" si="5"/>
        <v>0.77349905187501788</v>
      </c>
      <c r="E398">
        <f>Table2[[#This Row],[Acurate Thrust]]/($J$8*$N$4)</f>
        <v>4.4284080944982263E-2</v>
      </c>
      <c r="F398">
        <f>Table2[[#This Row],[Acurate Thrust]]/(Table2[[#This Row],[Mass Flow Rate (Slug/s)]]*$N$4)</f>
        <v>214.91735422618393</v>
      </c>
      <c r="G398">
        <f>Table2[[#This Row],[Acurate Thrust]]/Table2[[#This Row],[Mass Flow Rate (Slug/s)]]</f>
        <v>6914.7509548732414</v>
      </c>
    </row>
    <row r="399" spans="1:7" ht="15" thickBot="1" x14ac:dyDescent="0.35">
      <c r="A399" s="9">
        <v>0.94750000000000001</v>
      </c>
      <c r="B399" s="2">
        <v>325.0444</v>
      </c>
      <c r="C399" s="54">
        <f>Table2[[#This Row],[Thrust (lbf)]] +  1.2638 * Table2[[#This Row],[Time (s)]] - 13.656</f>
        <v>312.58585049999999</v>
      </c>
      <c r="D399">
        <f t="shared" si="5"/>
        <v>0.78943020062498315</v>
      </c>
      <c r="E399">
        <f>Table2[[#This Row],[Acurate Thrust]]/($J$8*$N$4)</f>
        <v>4.5205655639658567E-2</v>
      </c>
      <c r="F399">
        <f>Table2[[#This Row],[Acurate Thrust]]/(Table2[[#This Row],[Mass Flow Rate (Slug/s)]]*$N$4)</f>
        <v>214.9173542261839</v>
      </c>
      <c r="G399">
        <f>Table2[[#This Row],[Acurate Thrust]]/Table2[[#This Row],[Mass Flow Rate (Slug/s)]]</f>
        <v>6914.7509548732414</v>
      </c>
    </row>
    <row r="400" spans="1:7" ht="15" thickBot="1" x14ac:dyDescent="0.35">
      <c r="A400" s="9">
        <v>0.95</v>
      </c>
      <c r="B400" s="2">
        <v>331.41370000000001</v>
      </c>
      <c r="C400" s="54">
        <f>Table2[[#This Row],[Thrust (lbf)]] +  1.2638 * Table2[[#This Row],[Time (s)]] - 13.656</f>
        <v>318.95830999999998</v>
      </c>
      <c r="D400">
        <f t="shared" si="5"/>
        <v>0.78943809937501819</v>
      </c>
      <c r="E400">
        <f>Table2[[#This Row],[Acurate Thrust]]/($J$8*$N$4)</f>
        <v>4.6127230334334871E-2</v>
      </c>
      <c r="F400">
        <f>Table2[[#This Row],[Acurate Thrust]]/(Table2[[#This Row],[Mass Flow Rate (Slug/s)]]*$N$4)</f>
        <v>214.9173542261839</v>
      </c>
      <c r="G400">
        <f>Table2[[#This Row],[Acurate Thrust]]/Table2[[#This Row],[Mass Flow Rate (Slug/s)]]</f>
        <v>6914.7509548732414</v>
      </c>
    </row>
    <row r="401" spans="1:7" ht="15" thickBot="1" x14ac:dyDescent="0.35">
      <c r="A401" s="9">
        <v>0.95250000000000001</v>
      </c>
      <c r="B401" s="2">
        <v>325.0444</v>
      </c>
      <c r="C401" s="54">
        <f>Table2[[#This Row],[Thrust (lbf)]] +  1.2638 * Table2[[#This Row],[Time (s)]] - 13.656</f>
        <v>312.59216950000001</v>
      </c>
      <c r="D401">
        <f t="shared" si="5"/>
        <v>0.78148437312498331</v>
      </c>
      <c r="E401">
        <f>Table2[[#This Row],[Acurate Thrust]]/($J$8*$N$4)</f>
        <v>4.5206569483127589E-2</v>
      </c>
      <c r="F401">
        <f>Table2[[#This Row],[Acurate Thrust]]/(Table2[[#This Row],[Mass Flow Rate (Slug/s)]]*$N$4)</f>
        <v>214.9173542261839</v>
      </c>
      <c r="G401">
        <f>Table2[[#This Row],[Acurate Thrust]]/Table2[[#This Row],[Mass Flow Rate (Slug/s)]]</f>
        <v>6914.7509548732414</v>
      </c>
    </row>
    <row r="402" spans="1:7" ht="15" thickBot="1" x14ac:dyDescent="0.35">
      <c r="A402" s="9">
        <v>0.95499999999999996</v>
      </c>
      <c r="B402" s="2">
        <v>325.0444</v>
      </c>
      <c r="C402" s="54">
        <f>Table2[[#This Row],[Thrust (lbf)]] +  1.2638 * Table2[[#This Row],[Time (s)]] - 13.656</f>
        <v>312.59532899999999</v>
      </c>
      <c r="D402">
        <f t="shared" si="5"/>
        <v>0.78149227187501813</v>
      </c>
      <c r="E402">
        <f>Table2[[#This Row],[Acurate Thrust]]/($J$8*$N$4)</f>
        <v>4.5207026404862093E-2</v>
      </c>
      <c r="F402">
        <f>Table2[[#This Row],[Acurate Thrust]]/(Table2[[#This Row],[Mass Flow Rate (Slug/s)]]*$N$4)</f>
        <v>214.9173542261839</v>
      </c>
      <c r="G402">
        <f>Table2[[#This Row],[Acurate Thrust]]/Table2[[#This Row],[Mass Flow Rate (Slug/s)]]</f>
        <v>6914.7509548732414</v>
      </c>
    </row>
    <row r="403" spans="1:7" ht="15" thickBot="1" x14ac:dyDescent="0.35">
      <c r="A403" s="9">
        <v>0.95750000000000002</v>
      </c>
      <c r="B403" s="2">
        <v>325.0444</v>
      </c>
      <c r="C403" s="54">
        <f>Table2[[#This Row],[Thrust (lbf)]] +  1.2638 * Table2[[#This Row],[Time (s)]] - 13.656</f>
        <v>312.59848849999997</v>
      </c>
      <c r="D403">
        <f t="shared" si="5"/>
        <v>0.78150017062498334</v>
      </c>
      <c r="E403">
        <f>Table2[[#This Row],[Acurate Thrust]]/($J$8*$N$4)</f>
        <v>4.5207483326596597E-2</v>
      </c>
      <c r="F403">
        <f>Table2[[#This Row],[Acurate Thrust]]/(Table2[[#This Row],[Mass Flow Rate (Slug/s)]]*$N$4)</f>
        <v>214.91735422618393</v>
      </c>
      <c r="G403">
        <f>Table2[[#This Row],[Acurate Thrust]]/Table2[[#This Row],[Mass Flow Rate (Slug/s)]]</f>
        <v>6914.7509548732414</v>
      </c>
    </row>
    <row r="404" spans="1:7" ht="15" thickBot="1" x14ac:dyDescent="0.35">
      <c r="A404" s="9">
        <v>0.96</v>
      </c>
      <c r="B404" s="2">
        <v>325.0444</v>
      </c>
      <c r="C404" s="54">
        <f>Table2[[#This Row],[Thrust (lbf)]] +  1.2638 * Table2[[#This Row],[Time (s)]] - 13.656</f>
        <v>312.60164800000001</v>
      </c>
      <c r="D404">
        <f t="shared" si="5"/>
        <v>0.77354644437501785</v>
      </c>
      <c r="E404">
        <f>Table2[[#This Row],[Acurate Thrust]]/($J$8*$N$4)</f>
        <v>4.5207940248331115E-2</v>
      </c>
      <c r="F404">
        <f>Table2[[#This Row],[Acurate Thrust]]/(Table2[[#This Row],[Mass Flow Rate (Slug/s)]]*$N$4)</f>
        <v>214.91735422618393</v>
      </c>
      <c r="G404">
        <f>Table2[[#This Row],[Acurate Thrust]]/Table2[[#This Row],[Mass Flow Rate (Slug/s)]]</f>
        <v>6914.7509548732414</v>
      </c>
    </row>
    <row r="405" spans="1:7" ht="15" thickBot="1" x14ac:dyDescent="0.35">
      <c r="A405" s="9">
        <v>0.96250000000000002</v>
      </c>
      <c r="B405" s="2">
        <v>318.67509999999999</v>
      </c>
      <c r="C405" s="54">
        <f>Table2[[#This Row],[Thrust (lbf)]] +  1.2638 * Table2[[#This Row],[Time (s)]] - 13.656</f>
        <v>306.23550749999998</v>
      </c>
      <c r="D405">
        <f t="shared" ref="D405:D468" si="6">((C405+C406)/2)*(A406-A405)</f>
        <v>0.76559271812498353</v>
      </c>
      <c r="E405">
        <f>Table2[[#This Row],[Acurate Thrust]]/($J$8*$N$4)</f>
        <v>4.4287279397123826E-2</v>
      </c>
      <c r="F405">
        <f>Table2[[#This Row],[Acurate Thrust]]/(Table2[[#This Row],[Mass Flow Rate (Slug/s)]]*$N$4)</f>
        <v>214.9173542261839</v>
      </c>
      <c r="G405">
        <f>Table2[[#This Row],[Acurate Thrust]]/Table2[[#This Row],[Mass Flow Rate (Slug/s)]]</f>
        <v>6914.7509548732405</v>
      </c>
    </row>
    <row r="406" spans="1:7" ht="15" thickBot="1" x14ac:dyDescent="0.35">
      <c r="A406" s="9">
        <v>0.96499999999999997</v>
      </c>
      <c r="B406" s="2">
        <v>318.67509999999999</v>
      </c>
      <c r="C406" s="54">
        <f>Table2[[#This Row],[Thrust (lbf)]] +  1.2638 * Table2[[#This Row],[Time (s)]] - 13.656</f>
        <v>306.23866699999996</v>
      </c>
      <c r="D406">
        <f t="shared" si="6"/>
        <v>0.76560061687501768</v>
      </c>
      <c r="E406">
        <f>Table2[[#This Row],[Acurate Thrust]]/($J$8*$N$4)</f>
        <v>4.428773631885833E-2</v>
      </c>
      <c r="F406">
        <f>Table2[[#This Row],[Acurate Thrust]]/(Table2[[#This Row],[Mass Flow Rate (Slug/s)]]*$N$4)</f>
        <v>214.9173542261839</v>
      </c>
      <c r="G406">
        <f>Table2[[#This Row],[Acurate Thrust]]/Table2[[#This Row],[Mass Flow Rate (Slug/s)]]</f>
        <v>6914.7509548732414</v>
      </c>
    </row>
    <row r="407" spans="1:7" ht="15" thickBot="1" x14ac:dyDescent="0.35">
      <c r="A407" s="9">
        <v>0.96750000000000003</v>
      </c>
      <c r="B407" s="2">
        <v>318.67509999999999</v>
      </c>
      <c r="C407" s="54">
        <f>Table2[[#This Row],[Thrust (lbf)]] +  1.2638 * Table2[[#This Row],[Time (s)]] - 13.656</f>
        <v>306.2418265</v>
      </c>
      <c r="D407">
        <f t="shared" si="6"/>
        <v>0.76560851562498378</v>
      </c>
      <c r="E407">
        <f>Table2[[#This Row],[Acurate Thrust]]/($J$8*$N$4)</f>
        <v>4.4288193240592841E-2</v>
      </c>
      <c r="F407">
        <f>Table2[[#This Row],[Acurate Thrust]]/(Table2[[#This Row],[Mass Flow Rate (Slug/s)]]*$N$4)</f>
        <v>214.91735422618393</v>
      </c>
      <c r="G407">
        <f>Table2[[#This Row],[Acurate Thrust]]/Table2[[#This Row],[Mass Flow Rate (Slug/s)]]</f>
        <v>6914.7509548732414</v>
      </c>
    </row>
    <row r="408" spans="1:7" ht="15" thickBot="1" x14ac:dyDescent="0.35">
      <c r="A408" s="9">
        <v>0.97</v>
      </c>
      <c r="B408" s="2">
        <v>318.67509999999999</v>
      </c>
      <c r="C408" s="54">
        <f>Table2[[#This Row],[Thrust (lbf)]] +  1.2638 * Table2[[#This Row],[Time (s)]] - 13.656</f>
        <v>306.24498599999998</v>
      </c>
      <c r="D408">
        <f t="shared" si="6"/>
        <v>0.7576547893750174</v>
      </c>
      <c r="E408">
        <f>Table2[[#This Row],[Acurate Thrust]]/($J$8*$N$4)</f>
        <v>4.4288650162327352E-2</v>
      </c>
      <c r="F408">
        <f>Table2[[#This Row],[Acurate Thrust]]/(Table2[[#This Row],[Mass Flow Rate (Slug/s)]]*$N$4)</f>
        <v>214.9173542261839</v>
      </c>
      <c r="G408">
        <f>Table2[[#This Row],[Acurate Thrust]]/Table2[[#This Row],[Mass Flow Rate (Slug/s)]]</f>
        <v>6914.7509548732414</v>
      </c>
    </row>
    <row r="409" spans="1:7" ht="15" thickBot="1" x14ac:dyDescent="0.35">
      <c r="A409" s="9">
        <v>0.97250000000000003</v>
      </c>
      <c r="B409" s="2">
        <v>312.30579999999998</v>
      </c>
      <c r="C409" s="54">
        <f>Table2[[#This Row],[Thrust (lbf)]] +  1.2638 * Table2[[#This Row],[Time (s)]] - 13.656</f>
        <v>299.87884549999995</v>
      </c>
      <c r="D409">
        <f t="shared" si="6"/>
        <v>0.74970106312498397</v>
      </c>
      <c r="E409">
        <f>Table2[[#This Row],[Acurate Thrust]]/($J$8*$N$4)</f>
        <v>4.3367989311120056E-2</v>
      </c>
      <c r="F409">
        <f>Table2[[#This Row],[Acurate Thrust]]/(Table2[[#This Row],[Mass Flow Rate (Slug/s)]]*$N$4)</f>
        <v>214.91735422618393</v>
      </c>
      <c r="G409">
        <f>Table2[[#This Row],[Acurate Thrust]]/Table2[[#This Row],[Mass Flow Rate (Slug/s)]]</f>
        <v>6914.7509548732423</v>
      </c>
    </row>
    <row r="410" spans="1:7" ht="15" thickBot="1" x14ac:dyDescent="0.35">
      <c r="A410" s="9">
        <v>0.97499999999999998</v>
      </c>
      <c r="B410" s="2">
        <v>312.30579999999998</v>
      </c>
      <c r="C410" s="54">
        <f>Table2[[#This Row],[Thrust (lbf)]] +  1.2638 * Table2[[#This Row],[Time (s)]] - 13.656</f>
        <v>299.88200499999999</v>
      </c>
      <c r="D410">
        <f t="shared" si="6"/>
        <v>0.74970896187501723</v>
      </c>
      <c r="E410">
        <f>Table2[[#This Row],[Acurate Thrust]]/($J$8*$N$4)</f>
        <v>4.3368446232854574E-2</v>
      </c>
      <c r="F410">
        <f>Table2[[#This Row],[Acurate Thrust]]/(Table2[[#This Row],[Mass Flow Rate (Slug/s)]]*$N$4)</f>
        <v>214.91735422618393</v>
      </c>
      <c r="G410">
        <f>Table2[[#This Row],[Acurate Thrust]]/Table2[[#This Row],[Mass Flow Rate (Slug/s)]]</f>
        <v>6914.7509548732414</v>
      </c>
    </row>
    <row r="411" spans="1:7" ht="15" thickBot="1" x14ac:dyDescent="0.35">
      <c r="A411" s="9">
        <v>0.97750000000000004</v>
      </c>
      <c r="B411" s="2">
        <v>312.30579999999998</v>
      </c>
      <c r="C411" s="54">
        <f>Table2[[#This Row],[Thrust (lbf)]] +  1.2638 * Table2[[#This Row],[Time (s)]] - 13.656</f>
        <v>299.88516449999997</v>
      </c>
      <c r="D411">
        <f t="shared" si="6"/>
        <v>0.74971686062498399</v>
      </c>
      <c r="E411">
        <f>Table2[[#This Row],[Acurate Thrust]]/($J$8*$N$4)</f>
        <v>4.3368903154589078E-2</v>
      </c>
      <c r="F411">
        <f>Table2[[#This Row],[Acurate Thrust]]/(Table2[[#This Row],[Mass Flow Rate (Slug/s)]]*$N$4)</f>
        <v>214.91735422618396</v>
      </c>
      <c r="G411">
        <f>Table2[[#This Row],[Acurate Thrust]]/Table2[[#This Row],[Mass Flow Rate (Slug/s)]]</f>
        <v>6914.7509548732414</v>
      </c>
    </row>
    <row r="412" spans="1:7" ht="15" thickBot="1" x14ac:dyDescent="0.35">
      <c r="A412" s="9">
        <v>0.98</v>
      </c>
      <c r="B412" s="2">
        <v>312.30579999999998</v>
      </c>
      <c r="C412" s="54">
        <f>Table2[[#This Row],[Thrust (lbf)]] +  1.2638 * Table2[[#This Row],[Time (s)]] - 13.656</f>
        <v>299.88832399999995</v>
      </c>
      <c r="D412">
        <f t="shared" si="6"/>
        <v>0.74972475937501726</v>
      </c>
      <c r="E412">
        <f>Table2[[#This Row],[Acurate Thrust]]/($J$8*$N$4)</f>
        <v>4.3369360076323589E-2</v>
      </c>
      <c r="F412">
        <f>Table2[[#This Row],[Acurate Thrust]]/(Table2[[#This Row],[Mass Flow Rate (Slug/s)]]*$N$4)</f>
        <v>214.9173542261839</v>
      </c>
      <c r="G412">
        <f>Table2[[#This Row],[Acurate Thrust]]/Table2[[#This Row],[Mass Flow Rate (Slug/s)]]</f>
        <v>6914.7509548732414</v>
      </c>
    </row>
    <row r="413" spans="1:7" ht="15" thickBot="1" x14ac:dyDescent="0.35">
      <c r="A413" s="9">
        <v>0.98250000000000004</v>
      </c>
      <c r="B413" s="2">
        <v>312.30579999999998</v>
      </c>
      <c r="C413" s="54">
        <f>Table2[[#This Row],[Thrust (lbf)]] +  1.2638 * Table2[[#This Row],[Time (s)]] - 13.656</f>
        <v>299.89148349999999</v>
      </c>
      <c r="D413">
        <f t="shared" si="6"/>
        <v>0.75769428312498377</v>
      </c>
      <c r="E413">
        <f>Table2[[#This Row],[Acurate Thrust]]/($J$8*$N$4)</f>
        <v>4.33698169980581E-2</v>
      </c>
      <c r="F413">
        <f>Table2[[#This Row],[Acurate Thrust]]/(Table2[[#This Row],[Mass Flow Rate (Slug/s)]]*$N$4)</f>
        <v>214.91735422618393</v>
      </c>
      <c r="G413">
        <f>Table2[[#This Row],[Acurate Thrust]]/Table2[[#This Row],[Mass Flow Rate (Slug/s)]]</f>
        <v>6914.7509548732414</v>
      </c>
    </row>
    <row r="414" spans="1:7" ht="15" thickBot="1" x14ac:dyDescent="0.35">
      <c r="A414" s="9">
        <v>0.98499999999999999</v>
      </c>
      <c r="B414" s="2">
        <v>318.67509999999999</v>
      </c>
      <c r="C414" s="54">
        <f>Table2[[#This Row],[Thrust (lbf)]] +  1.2638 * Table2[[#This Row],[Time (s)]] - 13.656</f>
        <v>306.26394299999998</v>
      </c>
      <c r="D414">
        <f t="shared" si="6"/>
        <v>0.75770218187501737</v>
      </c>
      <c r="E414">
        <f>Table2[[#This Row],[Acurate Thrust]]/($J$8*$N$4)</f>
        <v>4.4291391692734404E-2</v>
      </c>
      <c r="F414">
        <f>Table2[[#This Row],[Acurate Thrust]]/(Table2[[#This Row],[Mass Flow Rate (Slug/s)]]*$N$4)</f>
        <v>214.91735422618393</v>
      </c>
      <c r="G414">
        <f>Table2[[#This Row],[Acurate Thrust]]/Table2[[#This Row],[Mass Flow Rate (Slug/s)]]</f>
        <v>6914.7509548732414</v>
      </c>
    </row>
    <row r="415" spans="1:7" ht="15" thickBot="1" x14ac:dyDescent="0.35">
      <c r="A415" s="9">
        <v>0.98750000000000004</v>
      </c>
      <c r="B415" s="2">
        <v>312.30579999999998</v>
      </c>
      <c r="C415" s="54">
        <f>Table2[[#This Row],[Thrust (lbf)]] +  1.2638 * Table2[[#This Row],[Time (s)]] - 13.656</f>
        <v>299.89780249999995</v>
      </c>
      <c r="D415">
        <f t="shared" si="6"/>
        <v>0.75771008062498368</v>
      </c>
      <c r="E415">
        <f>Table2[[#This Row],[Acurate Thrust]]/($J$8*$N$4)</f>
        <v>4.3370730841527115E-2</v>
      </c>
      <c r="F415">
        <f>Table2[[#This Row],[Acurate Thrust]]/(Table2[[#This Row],[Mass Flow Rate (Slug/s)]]*$N$4)</f>
        <v>214.9173542261839</v>
      </c>
      <c r="G415">
        <f>Table2[[#This Row],[Acurate Thrust]]/Table2[[#This Row],[Mass Flow Rate (Slug/s)]]</f>
        <v>6914.7509548732414</v>
      </c>
    </row>
    <row r="416" spans="1:7" ht="15" thickBot="1" x14ac:dyDescent="0.35">
      <c r="A416" s="9">
        <v>0.99</v>
      </c>
      <c r="B416" s="2">
        <v>318.67509999999999</v>
      </c>
      <c r="C416" s="54">
        <f>Table2[[#This Row],[Thrust (lbf)]] +  1.2638 * Table2[[#This Row],[Time (s)]] - 13.656</f>
        <v>306.270262</v>
      </c>
      <c r="D416">
        <f t="shared" si="6"/>
        <v>0.7656796043750177</v>
      </c>
      <c r="E416">
        <f>Table2[[#This Row],[Acurate Thrust]]/($J$8*$N$4)</f>
        <v>4.4292305536203426E-2</v>
      </c>
      <c r="F416">
        <f>Table2[[#This Row],[Acurate Thrust]]/(Table2[[#This Row],[Mass Flow Rate (Slug/s)]]*$N$4)</f>
        <v>214.91735422618393</v>
      </c>
      <c r="G416">
        <f>Table2[[#This Row],[Acurate Thrust]]/Table2[[#This Row],[Mass Flow Rate (Slug/s)]]</f>
        <v>6914.7509548732414</v>
      </c>
    </row>
    <row r="417" spans="1:7" ht="15" thickBot="1" x14ac:dyDescent="0.35">
      <c r="A417" s="9">
        <v>0.99250000000000005</v>
      </c>
      <c r="B417" s="2">
        <v>318.67509999999999</v>
      </c>
      <c r="C417" s="54">
        <f>Table2[[#This Row],[Thrust (lbf)]] +  1.2638 * Table2[[#This Row],[Time (s)]] - 13.656</f>
        <v>306.27342149999998</v>
      </c>
      <c r="D417">
        <f t="shared" si="6"/>
        <v>0.76568750312498357</v>
      </c>
      <c r="E417">
        <f>Table2[[#This Row],[Acurate Thrust]]/($J$8*$N$4)</f>
        <v>4.429276245793793E-2</v>
      </c>
      <c r="F417">
        <f>Table2[[#This Row],[Acurate Thrust]]/(Table2[[#This Row],[Mass Flow Rate (Slug/s)]]*$N$4)</f>
        <v>214.91735422618396</v>
      </c>
      <c r="G417">
        <f>Table2[[#This Row],[Acurate Thrust]]/Table2[[#This Row],[Mass Flow Rate (Slug/s)]]</f>
        <v>6914.7509548732423</v>
      </c>
    </row>
    <row r="418" spans="1:7" ht="15" thickBot="1" x14ac:dyDescent="0.35">
      <c r="A418" s="9">
        <v>0.995</v>
      </c>
      <c r="B418" s="2">
        <v>318.67509999999999</v>
      </c>
      <c r="C418" s="54">
        <f>Table2[[#This Row],[Thrust (lbf)]] +  1.2638 * Table2[[#This Row],[Time (s)]] - 13.656</f>
        <v>306.27658099999996</v>
      </c>
      <c r="D418">
        <f t="shared" si="6"/>
        <v>0.76569540187501761</v>
      </c>
      <c r="E418">
        <f>Table2[[#This Row],[Acurate Thrust]]/($J$8*$N$4)</f>
        <v>4.4293219379672441E-2</v>
      </c>
      <c r="F418">
        <f>Table2[[#This Row],[Acurate Thrust]]/(Table2[[#This Row],[Mass Flow Rate (Slug/s)]]*$N$4)</f>
        <v>214.9173542261839</v>
      </c>
      <c r="G418">
        <f>Table2[[#This Row],[Acurate Thrust]]/Table2[[#This Row],[Mass Flow Rate (Slug/s)]]</f>
        <v>6914.7509548732414</v>
      </c>
    </row>
    <row r="419" spans="1:7" ht="15" thickBot="1" x14ac:dyDescent="0.35">
      <c r="A419" s="9">
        <v>0.99750000000000005</v>
      </c>
      <c r="B419" s="2">
        <v>318.67509999999999</v>
      </c>
      <c r="C419" s="54">
        <f>Table2[[#This Row],[Thrust (lbf)]] +  1.2638 * Table2[[#This Row],[Time (s)]] - 13.656</f>
        <v>306.2797405</v>
      </c>
      <c r="D419">
        <f t="shared" si="6"/>
        <v>0.75774167562498385</v>
      </c>
      <c r="E419">
        <f>Table2[[#This Row],[Acurate Thrust]]/($J$8*$N$4)</f>
        <v>4.4293676301406952E-2</v>
      </c>
      <c r="F419">
        <f>Table2[[#This Row],[Acurate Thrust]]/(Table2[[#This Row],[Mass Flow Rate (Slug/s)]]*$N$4)</f>
        <v>214.91735422618393</v>
      </c>
      <c r="G419">
        <f>Table2[[#This Row],[Acurate Thrust]]/Table2[[#This Row],[Mass Flow Rate (Slug/s)]]</f>
        <v>6914.7509548732414</v>
      </c>
    </row>
    <row r="420" spans="1:7" ht="15" thickBot="1" x14ac:dyDescent="0.35">
      <c r="A420" s="9">
        <v>1</v>
      </c>
      <c r="B420" s="2">
        <v>312.30579999999998</v>
      </c>
      <c r="C420" s="54">
        <f>Table2[[#This Row],[Thrust (lbf)]] +  1.2638 * Table2[[#This Row],[Time (s)]] - 13.656</f>
        <v>299.91359999999997</v>
      </c>
      <c r="D420">
        <f t="shared" si="6"/>
        <v>0.74978794937498405</v>
      </c>
      <c r="E420">
        <f>Table2[[#This Row],[Acurate Thrust]]/($J$8*$N$4)</f>
        <v>4.3373015450199663E-2</v>
      </c>
      <c r="F420">
        <f>Table2[[#This Row],[Acurate Thrust]]/(Table2[[#This Row],[Mass Flow Rate (Slug/s)]]*$N$4)</f>
        <v>214.91735422618393</v>
      </c>
      <c r="G420">
        <f>Table2[[#This Row],[Acurate Thrust]]/Table2[[#This Row],[Mass Flow Rate (Slug/s)]]</f>
        <v>6914.7509548732414</v>
      </c>
    </row>
    <row r="421" spans="1:7" ht="15" thickBot="1" x14ac:dyDescent="0.35">
      <c r="A421" s="9">
        <v>1.0024999999999999</v>
      </c>
      <c r="B421" s="2">
        <v>312.30579999999998</v>
      </c>
      <c r="C421" s="54">
        <f>Table2[[#This Row],[Thrust (lbf)]] +  1.2638 * Table2[[#This Row],[Time (s)]] - 13.656</f>
        <v>299.91675949999996</v>
      </c>
      <c r="D421">
        <f t="shared" si="6"/>
        <v>0.7497958481249839</v>
      </c>
      <c r="E421">
        <f>Table2[[#This Row],[Acurate Thrust]]/($J$8*$N$4)</f>
        <v>4.3373472371934167E-2</v>
      </c>
      <c r="F421">
        <f>Table2[[#This Row],[Acurate Thrust]]/(Table2[[#This Row],[Mass Flow Rate (Slug/s)]]*$N$4)</f>
        <v>214.91735422618393</v>
      </c>
      <c r="G421">
        <f>Table2[[#This Row],[Acurate Thrust]]/Table2[[#This Row],[Mass Flow Rate (Slug/s)]]</f>
        <v>6914.7509548732414</v>
      </c>
    </row>
    <row r="422" spans="1:7" ht="15" thickBot="1" x14ac:dyDescent="0.35">
      <c r="A422" s="9">
        <v>1.0049999999999999</v>
      </c>
      <c r="B422" s="2">
        <v>312.30579999999998</v>
      </c>
      <c r="C422" s="54">
        <f>Table2[[#This Row],[Thrust (lbf)]] +  1.2638 * Table2[[#This Row],[Time (s)]] - 13.656</f>
        <v>299.91991899999999</v>
      </c>
      <c r="D422">
        <f t="shared" si="6"/>
        <v>0.74980374687505047</v>
      </c>
      <c r="E422">
        <f>Table2[[#This Row],[Acurate Thrust]]/($J$8*$N$4)</f>
        <v>4.3373929293668685E-2</v>
      </c>
      <c r="F422">
        <f>Table2[[#This Row],[Acurate Thrust]]/(Table2[[#This Row],[Mass Flow Rate (Slug/s)]]*$N$4)</f>
        <v>214.91735422618393</v>
      </c>
      <c r="G422">
        <f>Table2[[#This Row],[Acurate Thrust]]/Table2[[#This Row],[Mass Flow Rate (Slug/s)]]</f>
        <v>6914.7509548732414</v>
      </c>
    </row>
    <row r="423" spans="1:7" ht="15" thickBot="1" x14ac:dyDescent="0.35">
      <c r="A423" s="9">
        <v>1.0075000000000001</v>
      </c>
      <c r="B423" s="2">
        <v>312.30579999999998</v>
      </c>
      <c r="C423" s="54">
        <f>Table2[[#This Row],[Thrust (lbf)]] +  1.2638 * Table2[[#This Row],[Time (s)]] - 13.656</f>
        <v>299.92307849999997</v>
      </c>
      <c r="D423">
        <f t="shared" si="6"/>
        <v>0.74981164562498404</v>
      </c>
      <c r="E423">
        <f>Table2[[#This Row],[Acurate Thrust]]/($J$8*$N$4)</f>
        <v>4.3374386215403189E-2</v>
      </c>
      <c r="F423">
        <f>Table2[[#This Row],[Acurate Thrust]]/(Table2[[#This Row],[Mass Flow Rate (Slug/s)]]*$N$4)</f>
        <v>214.91735422618393</v>
      </c>
      <c r="G423">
        <f>Table2[[#This Row],[Acurate Thrust]]/Table2[[#This Row],[Mass Flow Rate (Slug/s)]]</f>
        <v>6914.7509548732414</v>
      </c>
    </row>
    <row r="424" spans="1:7" ht="15" thickBot="1" x14ac:dyDescent="0.35">
      <c r="A424" s="9">
        <v>1.01</v>
      </c>
      <c r="B424" s="2">
        <v>312.30579999999998</v>
      </c>
      <c r="C424" s="54">
        <f>Table2[[#This Row],[Thrust (lbf)]] +  1.2638 * Table2[[#This Row],[Time (s)]] - 13.656</f>
        <v>299.92623799999996</v>
      </c>
      <c r="D424">
        <f t="shared" si="6"/>
        <v>0.74981954437498399</v>
      </c>
      <c r="E424">
        <f>Table2[[#This Row],[Acurate Thrust]]/($J$8*$N$4)</f>
        <v>4.33748431371377E-2</v>
      </c>
      <c r="F424">
        <f>Table2[[#This Row],[Acurate Thrust]]/(Table2[[#This Row],[Mass Flow Rate (Slug/s)]]*$N$4)</f>
        <v>214.9173542261839</v>
      </c>
      <c r="G424">
        <f>Table2[[#This Row],[Acurate Thrust]]/Table2[[#This Row],[Mass Flow Rate (Slug/s)]]</f>
        <v>6914.7509548732405</v>
      </c>
    </row>
    <row r="425" spans="1:7" ht="15" thickBot="1" x14ac:dyDescent="0.35">
      <c r="A425" s="9">
        <v>1.0125</v>
      </c>
      <c r="B425" s="2">
        <v>312.30579999999998</v>
      </c>
      <c r="C425" s="54">
        <f>Table2[[#This Row],[Thrust (lbf)]] +  1.2638 * Table2[[#This Row],[Time (s)]] - 13.656</f>
        <v>299.92939749999999</v>
      </c>
      <c r="D425">
        <f t="shared" si="6"/>
        <v>0.74982744312498395</v>
      </c>
      <c r="E425">
        <f>Table2[[#This Row],[Acurate Thrust]]/($J$8*$N$4)</f>
        <v>4.3375300058872211E-2</v>
      </c>
      <c r="F425">
        <f>Table2[[#This Row],[Acurate Thrust]]/(Table2[[#This Row],[Mass Flow Rate (Slug/s)]]*$N$4)</f>
        <v>214.91735422618393</v>
      </c>
      <c r="G425">
        <f>Table2[[#This Row],[Acurate Thrust]]/Table2[[#This Row],[Mass Flow Rate (Slug/s)]]</f>
        <v>6914.7509548732414</v>
      </c>
    </row>
    <row r="426" spans="1:7" ht="15" thickBot="1" x14ac:dyDescent="0.35">
      <c r="A426" s="9">
        <v>1.0149999999999999</v>
      </c>
      <c r="B426" s="2">
        <v>312.30579999999998</v>
      </c>
      <c r="C426" s="54">
        <f>Table2[[#This Row],[Thrust (lbf)]] +  1.2638 * Table2[[#This Row],[Time (s)]] - 13.656</f>
        <v>299.93255699999997</v>
      </c>
      <c r="D426">
        <f t="shared" si="6"/>
        <v>0.74983534187505063</v>
      </c>
      <c r="E426">
        <f>Table2[[#This Row],[Acurate Thrust]]/($J$8*$N$4)</f>
        <v>4.3375756980606715E-2</v>
      </c>
      <c r="F426">
        <f>Table2[[#This Row],[Acurate Thrust]]/(Table2[[#This Row],[Mass Flow Rate (Slug/s)]]*$N$4)</f>
        <v>214.91735422618393</v>
      </c>
      <c r="G426">
        <f>Table2[[#This Row],[Acurate Thrust]]/Table2[[#This Row],[Mass Flow Rate (Slug/s)]]</f>
        <v>6914.7509548732423</v>
      </c>
    </row>
    <row r="427" spans="1:7" ht="15" thickBot="1" x14ac:dyDescent="0.35">
      <c r="A427" s="9">
        <v>1.0175000000000001</v>
      </c>
      <c r="B427" s="2">
        <v>312.30579999999998</v>
      </c>
      <c r="C427" s="54">
        <f>Table2[[#This Row],[Thrust (lbf)]] +  1.2638 * Table2[[#This Row],[Time (s)]] - 13.656</f>
        <v>299.93571649999996</v>
      </c>
      <c r="D427">
        <f t="shared" si="6"/>
        <v>0.75780486562498373</v>
      </c>
      <c r="E427">
        <f>Table2[[#This Row],[Acurate Thrust]]/($J$8*$N$4)</f>
        <v>4.3376213902341226E-2</v>
      </c>
      <c r="F427">
        <f>Table2[[#This Row],[Acurate Thrust]]/(Table2[[#This Row],[Mass Flow Rate (Slug/s)]]*$N$4)</f>
        <v>214.9173542261839</v>
      </c>
      <c r="G427">
        <f>Table2[[#This Row],[Acurate Thrust]]/Table2[[#This Row],[Mass Flow Rate (Slug/s)]]</f>
        <v>6914.7509548732414</v>
      </c>
    </row>
    <row r="428" spans="1:7" ht="15" thickBot="1" x14ac:dyDescent="0.35">
      <c r="A428" s="9">
        <v>1.02</v>
      </c>
      <c r="B428" s="2">
        <v>318.67509999999999</v>
      </c>
      <c r="C428" s="54">
        <f>Table2[[#This Row],[Thrust (lbf)]] +  1.2638 * Table2[[#This Row],[Time (s)]] - 13.656</f>
        <v>306.308176</v>
      </c>
      <c r="D428">
        <f t="shared" si="6"/>
        <v>0.75781276437498379</v>
      </c>
      <c r="E428">
        <f>Table2[[#This Row],[Acurate Thrust]]/($J$8*$N$4)</f>
        <v>4.4297788597017537E-2</v>
      </c>
      <c r="F428">
        <f>Table2[[#This Row],[Acurate Thrust]]/(Table2[[#This Row],[Mass Flow Rate (Slug/s)]]*$N$4)</f>
        <v>214.91735422618393</v>
      </c>
      <c r="G428">
        <f>Table2[[#This Row],[Acurate Thrust]]/Table2[[#This Row],[Mass Flow Rate (Slug/s)]]</f>
        <v>6914.7509548732414</v>
      </c>
    </row>
    <row r="429" spans="1:7" ht="15" thickBot="1" x14ac:dyDescent="0.35">
      <c r="A429" s="9">
        <v>1.0225</v>
      </c>
      <c r="B429" s="2">
        <v>312.30579999999998</v>
      </c>
      <c r="C429" s="54">
        <f>Table2[[#This Row],[Thrust (lbf)]] +  1.2638 * Table2[[#This Row],[Time (s)]] - 13.656</f>
        <v>299.94203549999997</v>
      </c>
      <c r="D429">
        <f t="shared" si="6"/>
        <v>0.75782066312498375</v>
      </c>
      <c r="E429">
        <f>Table2[[#This Row],[Acurate Thrust]]/($J$8*$N$4)</f>
        <v>4.3377127745810248E-2</v>
      </c>
      <c r="F429">
        <f>Table2[[#This Row],[Acurate Thrust]]/(Table2[[#This Row],[Mass Flow Rate (Slug/s)]]*$N$4)</f>
        <v>214.91735422618393</v>
      </c>
      <c r="G429">
        <f>Table2[[#This Row],[Acurate Thrust]]/Table2[[#This Row],[Mass Flow Rate (Slug/s)]]</f>
        <v>6914.7509548732414</v>
      </c>
    </row>
    <row r="430" spans="1:7" ht="15" thickBot="1" x14ac:dyDescent="0.35">
      <c r="A430" s="9">
        <v>1.0249999999999999</v>
      </c>
      <c r="B430" s="2">
        <v>318.67509999999999</v>
      </c>
      <c r="C430" s="54">
        <f>Table2[[#This Row],[Thrust (lbf)]] +  1.2638 * Table2[[#This Row],[Time (s)]] - 13.656</f>
        <v>306.31449499999997</v>
      </c>
      <c r="D430">
        <f t="shared" si="6"/>
        <v>0.76579018687505163</v>
      </c>
      <c r="E430">
        <f>Table2[[#This Row],[Acurate Thrust]]/($J$8*$N$4)</f>
        <v>4.4298702440486552E-2</v>
      </c>
      <c r="F430">
        <f>Table2[[#This Row],[Acurate Thrust]]/(Table2[[#This Row],[Mass Flow Rate (Slug/s)]]*$N$4)</f>
        <v>214.9173542261839</v>
      </c>
      <c r="G430">
        <f>Table2[[#This Row],[Acurate Thrust]]/Table2[[#This Row],[Mass Flow Rate (Slug/s)]]</f>
        <v>6914.7509548732414</v>
      </c>
    </row>
    <row r="431" spans="1:7" ht="15" thickBot="1" x14ac:dyDescent="0.35">
      <c r="A431" s="9">
        <v>1.0275000000000001</v>
      </c>
      <c r="B431" s="2">
        <v>318.67509999999999</v>
      </c>
      <c r="C431" s="54">
        <f>Table2[[#This Row],[Thrust (lbf)]] +  1.2638 * Table2[[#This Row],[Time (s)]] - 13.656</f>
        <v>306.3176545</v>
      </c>
      <c r="D431">
        <f t="shared" si="6"/>
        <v>0.76579808562498375</v>
      </c>
      <c r="E431">
        <f>Table2[[#This Row],[Acurate Thrust]]/($J$8*$N$4)</f>
        <v>4.4299159362221063E-2</v>
      </c>
      <c r="F431">
        <f>Table2[[#This Row],[Acurate Thrust]]/(Table2[[#This Row],[Mass Flow Rate (Slug/s)]]*$N$4)</f>
        <v>214.91735422618393</v>
      </c>
      <c r="G431">
        <f>Table2[[#This Row],[Acurate Thrust]]/Table2[[#This Row],[Mass Flow Rate (Slug/s)]]</f>
        <v>6914.7509548732414</v>
      </c>
    </row>
    <row r="432" spans="1:7" ht="15" thickBot="1" x14ac:dyDescent="0.35">
      <c r="A432" s="9">
        <v>1.03</v>
      </c>
      <c r="B432" s="2">
        <v>318.67509999999999</v>
      </c>
      <c r="C432" s="54">
        <f>Table2[[#This Row],[Thrust (lbf)]] +  1.2638 * Table2[[#This Row],[Time (s)]] - 13.656</f>
        <v>306.32081399999998</v>
      </c>
      <c r="D432">
        <f t="shared" si="6"/>
        <v>0.76580598437498359</v>
      </c>
      <c r="E432">
        <f>Table2[[#This Row],[Acurate Thrust]]/($J$8*$N$4)</f>
        <v>4.4299616283955574E-2</v>
      </c>
      <c r="F432">
        <f>Table2[[#This Row],[Acurate Thrust]]/(Table2[[#This Row],[Mass Flow Rate (Slug/s)]]*$N$4)</f>
        <v>214.9173542261839</v>
      </c>
      <c r="G432">
        <f>Table2[[#This Row],[Acurate Thrust]]/Table2[[#This Row],[Mass Flow Rate (Slug/s)]]</f>
        <v>6914.7509548732414</v>
      </c>
    </row>
    <row r="433" spans="1:7" ht="15" thickBot="1" x14ac:dyDescent="0.35">
      <c r="A433" s="9">
        <v>1.0325</v>
      </c>
      <c r="B433" s="2">
        <v>318.67509999999999</v>
      </c>
      <c r="C433" s="54">
        <f>Table2[[#This Row],[Thrust (lbf)]] +  1.2638 * Table2[[#This Row],[Time (s)]] - 13.656</f>
        <v>306.32397349999997</v>
      </c>
      <c r="D433">
        <f t="shared" si="6"/>
        <v>0.76581388312498366</v>
      </c>
      <c r="E433">
        <f>Table2[[#This Row],[Acurate Thrust]]/($J$8*$N$4)</f>
        <v>4.4300073205690078E-2</v>
      </c>
      <c r="F433">
        <f>Table2[[#This Row],[Acurate Thrust]]/(Table2[[#This Row],[Mass Flow Rate (Slug/s)]]*$N$4)</f>
        <v>214.9173542261839</v>
      </c>
      <c r="G433">
        <f>Table2[[#This Row],[Acurate Thrust]]/Table2[[#This Row],[Mass Flow Rate (Slug/s)]]</f>
        <v>6914.7509548732414</v>
      </c>
    </row>
    <row r="434" spans="1:7" ht="15" thickBot="1" x14ac:dyDescent="0.35">
      <c r="A434" s="9">
        <v>1.0349999999999999</v>
      </c>
      <c r="B434" s="2">
        <v>318.67509999999999</v>
      </c>
      <c r="C434" s="54">
        <f>Table2[[#This Row],[Thrust (lbf)]] +  1.2638 * Table2[[#This Row],[Time (s)]] - 13.656</f>
        <v>306.327133</v>
      </c>
      <c r="D434">
        <f t="shared" si="6"/>
        <v>0.75786015687505115</v>
      </c>
      <c r="E434">
        <f>Table2[[#This Row],[Acurate Thrust]]/($J$8*$N$4)</f>
        <v>4.4300530127424596E-2</v>
      </c>
      <c r="F434">
        <f>Table2[[#This Row],[Acurate Thrust]]/(Table2[[#This Row],[Mass Flow Rate (Slug/s)]]*$N$4)</f>
        <v>214.9173542261839</v>
      </c>
      <c r="G434">
        <f>Table2[[#This Row],[Acurate Thrust]]/Table2[[#This Row],[Mass Flow Rate (Slug/s)]]</f>
        <v>6914.7509548732405</v>
      </c>
    </row>
    <row r="435" spans="1:7" ht="15" thickBot="1" x14ac:dyDescent="0.35">
      <c r="A435" s="9">
        <v>1.0375000000000001</v>
      </c>
      <c r="B435" s="2">
        <v>312.30579999999998</v>
      </c>
      <c r="C435" s="54">
        <f>Table2[[#This Row],[Thrust (lbf)]] +  1.2638 * Table2[[#This Row],[Time (s)]] - 13.656</f>
        <v>299.96099249999997</v>
      </c>
      <c r="D435">
        <f t="shared" si="6"/>
        <v>0.75786805562498372</v>
      </c>
      <c r="E435">
        <f>Table2[[#This Row],[Acurate Thrust]]/($J$8*$N$4)</f>
        <v>4.33798692762173E-2</v>
      </c>
      <c r="F435">
        <f>Table2[[#This Row],[Acurate Thrust]]/(Table2[[#This Row],[Mass Flow Rate (Slug/s)]]*$N$4)</f>
        <v>214.91735422618393</v>
      </c>
      <c r="G435">
        <f>Table2[[#This Row],[Acurate Thrust]]/Table2[[#This Row],[Mass Flow Rate (Slug/s)]]</f>
        <v>6914.7509548732414</v>
      </c>
    </row>
    <row r="436" spans="1:7" ht="15" thickBot="1" x14ac:dyDescent="0.35">
      <c r="A436" s="9">
        <v>1.04</v>
      </c>
      <c r="B436" s="2">
        <v>318.67509999999999</v>
      </c>
      <c r="C436" s="54">
        <f>Table2[[#This Row],[Thrust (lbf)]] +  1.2638 * Table2[[#This Row],[Time (s)]] - 13.656</f>
        <v>306.33345199999997</v>
      </c>
      <c r="D436">
        <f t="shared" si="6"/>
        <v>0.76583757937498365</v>
      </c>
      <c r="E436">
        <f>Table2[[#This Row],[Acurate Thrust]]/($J$8*$N$4)</f>
        <v>4.4301443970893604E-2</v>
      </c>
      <c r="F436">
        <f>Table2[[#This Row],[Acurate Thrust]]/(Table2[[#This Row],[Mass Flow Rate (Slug/s)]]*$N$4)</f>
        <v>214.9173542261839</v>
      </c>
      <c r="G436">
        <f>Table2[[#This Row],[Acurate Thrust]]/Table2[[#This Row],[Mass Flow Rate (Slug/s)]]</f>
        <v>6914.7509548732414</v>
      </c>
    </row>
    <row r="437" spans="1:7" ht="15" thickBot="1" x14ac:dyDescent="0.35">
      <c r="A437" s="9">
        <v>1.0425</v>
      </c>
      <c r="B437" s="2">
        <v>318.67509999999999</v>
      </c>
      <c r="C437" s="54">
        <f>Table2[[#This Row],[Thrust (lbf)]] +  1.2638 * Table2[[#This Row],[Time (s)]] - 13.656</f>
        <v>306.3366115</v>
      </c>
      <c r="D437">
        <f t="shared" si="6"/>
        <v>0.76584547812498371</v>
      </c>
      <c r="E437">
        <f>Table2[[#This Row],[Acurate Thrust]]/($J$8*$N$4)</f>
        <v>4.4301900892628122E-2</v>
      </c>
      <c r="F437">
        <f>Table2[[#This Row],[Acurate Thrust]]/(Table2[[#This Row],[Mass Flow Rate (Slug/s)]]*$N$4)</f>
        <v>214.9173542261839</v>
      </c>
      <c r="G437">
        <f>Table2[[#This Row],[Acurate Thrust]]/Table2[[#This Row],[Mass Flow Rate (Slug/s)]]</f>
        <v>6914.7509548732414</v>
      </c>
    </row>
    <row r="438" spans="1:7" ht="15" thickBot="1" x14ac:dyDescent="0.35">
      <c r="A438" s="9">
        <v>1.0449999999999999</v>
      </c>
      <c r="B438" s="2">
        <v>318.67509999999999</v>
      </c>
      <c r="C438" s="54">
        <f>Table2[[#This Row],[Thrust (lbf)]] +  1.2638 * Table2[[#This Row],[Time (s)]] - 13.656</f>
        <v>306.33977099999998</v>
      </c>
      <c r="D438">
        <f t="shared" si="6"/>
        <v>0.75789175187505109</v>
      </c>
      <c r="E438">
        <f>Table2[[#This Row],[Acurate Thrust]]/($J$8*$N$4)</f>
        <v>4.4302357814362626E-2</v>
      </c>
      <c r="F438">
        <f>Table2[[#This Row],[Acurate Thrust]]/(Table2[[#This Row],[Mass Flow Rate (Slug/s)]]*$N$4)</f>
        <v>214.91735422618393</v>
      </c>
      <c r="G438">
        <f>Table2[[#This Row],[Acurate Thrust]]/Table2[[#This Row],[Mass Flow Rate (Slug/s)]]</f>
        <v>6914.7509548732414</v>
      </c>
    </row>
    <row r="439" spans="1:7" ht="15" thickBot="1" x14ac:dyDescent="0.35">
      <c r="A439" s="9">
        <v>1.0475000000000001</v>
      </c>
      <c r="B439" s="2">
        <v>312.30579999999998</v>
      </c>
      <c r="C439" s="54">
        <f>Table2[[#This Row],[Thrust (lbf)]] +  1.2638 * Table2[[#This Row],[Time (s)]] - 13.656</f>
        <v>299.97363049999996</v>
      </c>
      <c r="D439">
        <f t="shared" si="6"/>
        <v>0.74993802562498391</v>
      </c>
      <c r="E439">
        <f>Table2[[#This Row],[Acurate Thrust]]/($J$8*$N$4)</f>
        <v>4.3381696963155338E-2</v>
      </c>
      <c r="F439">
        <f>Table2[[#This Row],[Acurate Thrust]]/(Table2[[#This Row],[Mass Flow Rate (Slug/s)]]*$N$4)</f>
        <v>214.9173542261839</v>
      </c>
      <c r="G439">
        <f>Table2[[#This Row],[Acurate Thrust]]/Table2[[#This Row],[Mass Flow Rate (Slug/s)]]</f>
        <v>6914.7509548732414</v>
      </c>
    </row>
    <row r="440" spans="1:7" ht="15" thickBot="1" x14ac:dyDescent="0.35">
      <c r="A440" s="9">
        <v>1.05</v>
      </c>
      <c r="B440" s="2">
        <v>312.30579999999998</v>
      </c>
      <c r="C440" s="54">
        <f>Table2[[#This Row],[Thrust (lbf)]] +  1.2638 * Table2[[#This Row],[Time (s)]] - 13.656</f>
        <v>299.97678999999999</v>
      </c>
      <c r="D440">
        <f t="shared" si="6"/>
        <v>0.74994592437498386</v>
      </c>
      <c r="E440">
        <f>Table2[[#This Row],[Acurate Thrust]]/($J$8*$N$4)</f>
        <v>4.3382153884889849E-2</v>
      </c>
      <c r="F440">
        <f>Table2[[#This Row],[Acurate Thrust]]/(Table2[[#This Row],[Mass Flow Rate (Slug/s)]]*$N$4)</f>
        <v>214.91735422618393</v>
      </c>
      <c r="G440">
        <f>Table2[[#This Row],[Acurate Thrust]]/Table2[[#This Row],[Mass Flow Rate (Slug/s)]]</f>
        <v>6914.7509548732414</v>
      </c>
    </row>
    <row r="441" spans="1:7" ht="15" thickBot="1" x14ac:dyDescent="0.35">
      <c r="A441" s="9">
        <v>1.0525</v>
      </c>
      <c r="B441" s="2">
        <v>312.30579999999998</v>
      </c>
      <c r="C441" s="54">
        <f>Table2[[#This Row],[Thrust (lbf)]] +  1.2638 * Table2[[#This Row],[Time (s)]] - 13.656</f>
        <v>299.97994949999998</v>
      </c>
      <c r="D441">
        <f t="shared" si="6"/>
        <v>0.74995382312498404</v>
      </c>
      <c r="E441">
        <f>Table2[[#This Row],[Acurate Thrust]]/($J$8*$N$4)</f>
        <v>4.338261080662436E-2</v>
      </c>
      <c r="F441">
        <f>Table2[[#This Row],[Acurate Thrust]]/(Table2[[#This Row],[Mass Flow Rate (Slug/s)]]*$N$4)</f>
        <v>214.9173542261839</v>
      </c>
      <c r="G441">
        <f>Table2[[#This Row],[Acurate Thrust]]/Table2[[#This Row],[Mass Flow Rate (Slug/s)]]</f>
        <v>6914.7509548732414</v>
      </c>
    </row>
    <row r="442" spans="1:7" ht="15" thickBot="1" x14ac:dyDescent="0.35">
      <c r="A442" s="9">
        <v>1.0549999999999999</v>
      </c>
      <c r="B442" s="2">
        <v>312.30579999999998</v>
      </c>
      <c r="C442" s="54">
        <f>Table2[[#This Row],[Thrust (lbf)]] +  1.2638 * Table2[[#This Row],[Time (s)]] - 13.656</f>
        <v>299.98310899999996</v>
      </c>
      <c r="D442">
        <f t="shared" si="6"/>
        <v>0.74996172187505061</v>
      </c>
      <c r="E442">
        <f>Table2[[#This Row],[Acurate Thrust]]/($J$8*$N$4)</f>
        <v>4.3383067728358864E-2</v>
      </c>
      <c r="F442">
        <f>Table2[[#This Row],[Acurate Thrust]]/(Table2[[#This Row],[Mass Flow Rate (Slug/s)]]*$N$4)</f>
        <v>214.9173542261839</v>
      </c>
      <c r="G442">
        <f>Table2[[#This Row],[Acurate Thrust]]/Table2[[#This Row],[Mass Flow Rate (Slug/s)]]</f>
        <v>6914.7509548732414</v>
      </c>
    </row>
    <row r="443" spans="1:7" ht="15" thickBot="1" x14ac:dyDescent="0.35">
      <c r="A443" s="9">
        <v>1.0575000000000001</v>
      </c>
      <c r="B443" s="2">
        <v>312.30579999999998</v>
      </c>
      <c r="C443" s="54">
        <f>Table2[[#This Row],[Thrust (lbf)]] +  1.2638 * Table2[[#This Row],[Time (s)]] - 13.656</f>
        <v>299.98626849999999</v>
      </c>
      <c r="D443">
        <f t="shared" si="6"/>
        <v>0.75793124562498382</v>
      </c>
      <c r="E443">
        <f>Table2[[#This Row],[Acurate Thrust]]/($J$8*$N$4)</f>
        <v>4.3383524650093382E-2</v>
      </c>
      <c r="F443">
        <f>Table2[[#This Row],[Acurate Thrust]]/(Table2[[#This Row],[Mass Flow Rate (Slug/s)]]*$N$4)</f>
        <v>214.9173542261839</v>
      </c>
      <c r="G443">
        <f>Table2[[#This Row],[Acurate Thrust]]/Table2[[#This Row],[Mass Flow Rate (Slug/s)]]</f>
        <v>6914.7509548732405</v>
      </c>
    </row>
    <row r="444" spans="1:7" ht="15" thickBot="1" x14ac:dyDescent="0.35">
      <c r="A444" s="9">
        <v>1.06</v>
      </c>
      <c r="B444" s="2">
        <v>318.67509999999999</v>
      </c>
      <c r="C444" s="54">
        <f>Table2[[#This Row],[Thrust (lbf)]] +  1.2638 * Table2[[#This Row],[Time (s)]] - 13.656</f>
        <v>306.35872799999999</v>
      </c>
      <c r="D444">
        <f t="shared" si="6"/>
        <v>0.76590076937498353</v>
      </c>
      <c r="E444">
        <f>Table2[[#This Row],[Acurate Thrust]]/($J$8*$N$4)</f>
        <v>4.4305099344769686E-2</v>
      </c>
      <c r="F444">
        <f>Table2[[#This Row],[Acurate Thrust]]/(Table2[[#This Row],[Mass Flow Rate (Slug/s)]]*$N$4)</f>
        <v>214.9173542261839</v>
      </c>
      <c r="G444">
        <f>Table2[[#This Row],[Acurate Thrust]]/Table2[[#This Row],[Mass Flow Rate (Slug/s)]]</f>
        <v>6914.7509548732405</v>
      </c>
    </row>
    <row r="445" spans="1:7" ht="15" thickBot="1" x14ac:dyDescent="0.35">
      <c r="A445" s="9">
        <v>1.0625</v>
      </c>
      <c r="B445" s="2">
        <v>318.67509999999999</v>
      </c>
      <c r="C445" s="54">
        <f>Table2[[#This Row],[Thrust (lbf)]] +  1.2638 * Table2[[#This Row],[Time (s)]] - 13.656</f>
        <v>306.36188749999997</v>
      </c>
      <c r="D445">
        <f t="shared" si="6"/>
        <v>0.76590866812498359</v>
      </c>
      <c r="E445">
        <f>Table2[[#This Row],[Acurate Thrust]]/($J$8*$N$4)</f>
        <v>4.430555626650419E-2</v>
      </c>
      <c r="F445">
        <f>Table2[[#This Row],[Acurate Thrust]]/(Table2[[#This Row],[Mass Flow Rate (Slug/s)]]*$N$4)</f>
        <v>214.91735422618393</v>
      </c>
      <c r="G445">
        <f>Table2[[#This Row],[Acurate Thrust]]/Table2[[#This Row],[Mass Flow Rate (Slug/s)]]</f>
        <v>6914.7509548732414</v>
      </c>
    </row>
    <row r="446" spans="1:7" ht="15" thickBot="1" x14ac:dyDescent="0.35">
      <c r="A446" s="9">
        <v>1.0649999999999999</v>
      </c>
      <c r="B446" s="2">
        <v>318.67509999999999</v>
      </c>
      <c r="C446" s="54">
        <f>Table2[[#This Row],[Thrust (lbf)]] +  1.2638 * Table2[[#This Row],[Time (s)]] - 13.656</f>
        <v>306.365047</v>
      </c>
      <c r="D446">
        <f t="shared" si="6"/>
        <v>0.76591656687498377</v>
      </c>
      <c r="E446">
        <f>Table2[[#This Row],[Acurate Thrust]]/($J$8*$N$4)</f>
        <v>4.4306013188238701E-2</v>
      </c>
      <c r="F446">
        <f>Table2[[#This Row],[Acurate Thrust]]/(Table2[[#This Row],[Mass Flow Rate (Slug/s)]]*$N$4)</f>
        <v>214.91735422618396</v>
      </c>
      <c r="G446">
        <f>Table2[[#This Row],[Acurate Thrust]]/Table2[[#This Row],[Mass Flow Rate (Slug/s)]]</f>
        <v>6914.7509548732423</v>
      </c>
    </row>
    <row r="447" spans="1:7" ht="15" thickBot="1" x14ac:dyDescent="0.35">
      <c r="A447" s="9">
        <v>1.0674999999999999</v>
      </c>
      <c r="B447" s="2">
        <v>318.67509999999999</v>
      </c>
      <c r="C447" s="54">
        <f>Table2[[#This Row],[Thrust (lbf)]] +  1.2638 * Table2[[#This Row],[Time (s)]] - 13.656</f>
        <v>306.36820649999999</v>
      </c>
      <c r="D447">
        <f t="shared" si="6"/>
        <v>0.7738860906250522</v>
      </c>
      <c r="E447">
        <f>Table2[[#This Row],[Acurate Thrust]]/($J$8*$N$4)</f>
        <v>4.4306470109973212E-2</v>
      </c>
      <c r="F447">
        <f>Table2[[#This Row],[Acurate Thrust]]/(Table2[[#This Row],[Mass Flow Rate (Slug/s)]]*$N$4)</f>
        <v>214.9173542261839</v>
      </c>
      <c r="G447">
        <f>Table2[[#This Row],[Acurate Thrust]]/Table2[[#This Row],[Mass Flow Rate (Slug/s)]]</f>
        <v>6914.7509548732414</v>
      </c>
    </row>
    <row r="448" spans="1:7" ht="15" thickBot="1" x14ac:dyDescent="0.35">
      <c r="A448" s="9">
        <v>1.07</v>
      </c>
      <c r="B448" s="2">
        <v>325.0444</v>
      </c>
      <c r="C448" s="54">
        <f>Table2[[#This Row],[Thrust (lbf)]] +  1.2638 * Table2[[#This Row],[Time (s)]] - 13.656</f>
        <v>312.74066599999998</v>
      </c>
      <c r="D448">
        <f t="shared" si="6"/>
        <v>0.77389398937498355</v>
      </c>
      <c r="E448">
        <f>Table2[[#This Row],[Acurate Thrust]]/($J$8*$N$4)</f>
        <v>4.5228044804649516E-2</v>
      </c>
      <c r="F448">
        <f>Table2[[#This Row],[Acurate Thrust]]/(Table2[[#This Row],[Mass Flow Rate (Slug/s)]]*$N$4)</f>
        <v>214.91735422618393</v>
      </c>
      <c r="G448">
        <f>Table2[[#This Row],[Acurate Thrust]]/Table2[[#This Row],[Mass Flow Rate (Slug/s)]]</f>
        <v>6914.7509548732414</v>
      </c>
    </row>
    <row r="449" spans="1:7" ht="15" thickBot="1" x14ac:dyDescent="0.35">
      <c r="A449" s="9">
        <v>1.0725</v>
      </c>
      <c r="B449" s="2">
        <v>318.67509999999999</v>
      </c>
      <c r="C449" s="54">
        <f>Table2[[#This Row],[Thrust (lbf)]] +  1.2638 * Table2[[#This Row],[Time (s)]] - 13.656</f>
        <v>306.3745255</v>
      </c>
      <c r="D449">
        <f t="shared" si="6"/>
        <v>0.76594026312498376</v>
      </c>
      <c r="E449">
        <f>Table2[[#This Row],[Acurate Thrust]]/($J$8*$N$4)</f>
        <v>4.4307383953442234E-2</v>
      </c>
      <c r="F449">
        <f>Table2[[#This Row],[Acurate Thrust]]/(Table2[[#This Row],[Mass Flow Rate (Slug/s)]]*$N$4)</f>
        <v>214.9173542261839</v>
      </c>
      <c r="G449">
        <f>Table2[[#This Row],[Acurate Thrust]]/Table2[[#This Row],[Mass Flow Rate (Slug/s)]]</f>
        <v>6914.7509548732414</v>
      </c>
    </row>
    <row r="450" spans="1:7" ht="15" thickBot="1" x14ac:dyDescent="0.35">
      <c r="A450" s="9">
        <v>1.075</v>
      </c>
      <c r="B450" s="2">
        <v>318.67509999999999</v>
      </c>
      <c r="C450" s="54">
        <f>Table2[[#This Row],[Thrust (lbf)]] +  1.2638 * Table2[[#This Row],[Time (s)]] - 13.656</f>
        <v>306.37768499999999</v>
      </c>
      <c r="D450">
        <f t="shared" si="6"/>
        <v>0.76594816187498349</v>
      </c>
      <c r="E450">
        <f>Table2[[#This Row],[Acurate Thrust]]/($J$8*$N$4)</f>
        <v>4.4307840875176738E-2</v>
      </c>
      <c r="F450">
        <f>Table2[[#This Row],[Acurate Thrust]]/(Table2[[#This Row],[Mass Flow Rate (Slug/s)]]*$N$4)</f>
        <v>214.91735422618393</v>
      </c>
      <c r="G450">
        <f>Table2[[#This Row],[Acurate Thrust]]/Table2[[#This Row],[Mass Flow Rate (Slug/s)]]</f>
        <v>6914.7509548732414</v>
      </c>
    </row>
    <row r="451" spans="1:7" ht="15" thickBot="1" x14ac:dyDescent="0.35">
      <c r="A451" s="9">
        <v>1.0774999999999999</v>
      </c>
      <c r="B451" s="2">
        <v>318.67509999999999</v>
      </c>
      <c r="C451" s="54">
        <f>Table2[[#This Row],[Thrust (lbf)]] +  1.2638 * Table2[[#This Row],[Time (s)]] - 13.656</f>
        <v>306.38084449999997</v>
      </c>
      <c r="D451">
        <f t="shared" si="6"/>
        <v>0.75799443562505109</v>
      </c>
      <c r="E451">
        <f>Table2[[#This Row],[Acurate Thrust]]/($J$8*$N$4)</f>
        <v>4.4308297796911242E-2</v>
      </c>
      <c r="F451">
        <f>Table2[[#This Row],[Acurate Thrust]]/(Table2[[#This Row],[Mass Flow Rate (Slug/s)]]*$N$4)</f>
        <v>214.91735422618393</v>
      </c>
      <c r="G451">
        <f>Table2[[#This Row],[Acurate Thrust]]/Table2[[#This Row],[Mass Flow Rate (Slug/s)]]</f>
        <v>6914.7509548732414</v>
      </c>
    </row>
    <row r="452" spans="1:7" ht="15" thickBot="1" x14ac:dyDescent="0.35">
      <c r="A452" s="9">
        <v>1.08</v>
      </c>
      <c r="B452" s="2">
        <v>312.30579999999998</v>
      </c>
      <c r="C452" s="54">
        <f>Table2[[#This Row],[Thrust (lbf)]] +  1.2638 * Table2[[#This Row],[Time (s)]] - 13.656</f>
        <v>300.01470399999999</v>
      </c>
      <c r="D452">
        <f t="shared" si="6"/>
        <v>0.7500407093749839</v>
      </c>
      <c r="E452">
        <f>Table2[[#This Row],[Acurate Thrust]]/($J$8*$N$4)</f>
        <v>4.338763694570396E-2</v>
      </c>
      <c r="F452">
        <f>Table2[[#This Row],[Acurate Thrust]]/(Table2[[#This Row],[Mass Flow Rate (Slug/s)]]*$N$4)</f>
        <v>214.9173542261839</v>
      </c>
      <c r="G452">
        <f>Table2[[#This Row],[Acurate Thrust]]/Table2[[#This Row],[Mass Flow Rate (Slug/s)]]</f>
        <v>6914.7509548732414</v>
      </c>
    </row>
    <row r="453" spans="1:7" ht="15" thickBot="1" x14ac:dyDescent="0.35">
      <c r="A453" s="9">
        <v>1.0825</v>
      </c>
      <c r="B453" s="2">
        <v>312.30579999999998</v>
      </c>
      <c r="C453" s="54">
        <f>Table2[[#This Row],[Thrust (lbf)]] +  1.2638 * Table2[[#This Row],[Time (s)]] - 13.656</f>
        <v>300.01786349999998</v>
      </c>
      <c r="D453">
        <f t="shared" si="6"/>
        <v>0.75004860812498397</v>
      </c>
      <c r="E453">
        <f>Table2[[#This Row],[Acurate Thrust]]/($J$8*$N$4)</f>
        <v>4.3388093867438471E-2</v>
      </c>
      <c r="F453">
        <f>Table2[[#This Row],[Acurate Thrust]]/(Table2[[#This Row],[Mass Flow Rate (Slug/s)]]*$N$4)</f>
        <v>214.9173542261839</v>
      </c>
      <c r="G453">
        <f>Table2[[#This Row],[Acurate Thrust]]/Table2[[#This Row],[Mass Flow Rate (Slug/s)]]</f>
        <v>6914.7509548732405</v>
      </c>
    </row>
    <row r="454" spans="1:7" ht="15" thickBot="1" x14ac:dyDescent="0.35">
      <c r="A454" s="9">
        <v>1.085</v>
      </c>
      <c r="B454" s="2">
        <v>312.30579999999998</v>
      </c>
      <c r="C454" s="54">
        <f>Table2[[#This Row],[Thrust (lbf)]] +  1.2638 * Table2[[#This Row],[Time (s)]] - 13.656</f>
        <v>300.02102299999996</v>
      </c>
      <c r="D454">
        <f t="shared" si="6"/>
        <v>0.74209488187498418</v>
      </c>
      <c r="E454">
        <f>Table2[[#This Row],[Acurate Thrust]]/($J$8*$N$4)</f>
        <v>4.3388550789172975E-2</v>
      </c>
      <c r="F454">
        <f>Table2[[#This Row],[Acurate Thrust]]/(Table2[[#This Row],[Mass Flow Rate (Slug/s)]]*$N$4)</f>
        <v>214.91735422618393</v>
      </c>
      <c r="G454">
        <f>Table2[[#This Row],[Acurate Thrust]]/Table2[[#This Row],[Mass Flow Rate (Slug/s)]]</f>
        <v>6914.7509548732414</v>
      </c>
    </row>
    <row r="455" spans="1:7" ht="15" thickBot="1" x14ac:dyDescent="0.35">
      <c r="A455" s="9">
        <v>1.0874999999999999</v>
      </c>
      <c r="B455" s="2">
        <v>305.93650000000002</v>
      </c>
      <c r="C455" s="54">
        <f>Table2[[#This Row],[Thrust (lbf)]] +  1.2638 * Table2[[#This Row],[Time (s)]] - 13.656</f>
        <v>293.65488250000004</v>
      </c>
      <c r="D455">
        <f t="shared" si="6"/>
        <v>0.7421027806250502</v>
      </c>
      <c r="E455">
        <f>Table2[[#This Row],[Acurate Thrust]]/($J$8*$N$4)</f>
        <v>4.24678899379657E-2</v>
      </c>
      <c r="F455">
        <f>Table2[[#This Row],[Acurate Thrust]]/(Table2[[#This Row],[Mass Flow Rate (Slug/s)]]*$N$4)</f>
        <v>214.91735422618393</v>
      </c>
      <c r="G455">
        <f>Table2[[#This Row],[Acurate Thrust]]/Table2[[#This Row],[Mass Flow Rate (Slug/s)]]</f>
        <v>6914.7509548732414</v>
      </c>
    </row>
    <row r="456" spans="1:7" ht="15" thickBot="1" x14ac:dyDescent="0.35">
      <c r="A456" s="9">
        <v>1.0900000000000001</v>
      </c>
      <c r="B456" s="2">
        <v>312.30579999999998</v>
      </c>
      <c r="C456" s="54">
        <f>Table2[[#This Row],[Thrust (lbf)]] +  1.2638 * Table2[[#This Row],[Time (s)]] - 13.656</f>
        <v>300.02734199999998</v>
      </c>
      <c r="D456">
        <f t="shared" si="6"/>
        <v>0.75007230437498396</v>
      </c>
      <c r="E456">
        <f>Table2[[#This Row],[Acurate Thrust]]/($J$8*$N$4)</f>
        <v>4.3389464632641997E-2</v>
      </c>
      <c r="F456">
        <f>Table2[[#This Row],[Acurate Thrust]]/(Table2[[#This Row],[Mass Flow Rate (Slug/s)]]*$N$4)</f>
        <v>214.9173542261839</v>
      </c>
      <c r="G456">
        <f>Table2[[#This Row],[Acurate Thrust]]/Table2[[#This Row],[Mass Flow Rate (Slug/s)]]</f>
        <v>6914.7509548732414</v>
      </c>
    </row>
    <row r="457" spans="1:7" ht="15" thickBot="1" x14ac:dyDescent="0.35">
      <c r="A457" s="9">
        <v>1.0925</v>
      </c>
      <c r="B457" s="2">
        <v>312.30579999999998</v>
      </c>
      <c r="C457" s="54">
        <f>Table2[[#This Row],[Thrust (lbf)]] +  1.2638 * Table2[[#This Row],[Time (s)]] - 13.656</f>
        <v>300.03050149999996</v>
      </c>
      <c r="D457">
        <f t="shared" si="6"/>
        <v>0.75008020312498391</v>
      </c>
      <c r="E457">
        <f>Table2[[#This Row],[Acurate Thrust]]/($J$8*$N$4)</f>
        <v>4.3389921554376501E-2</v>
      </c>
      <c r="F457">
        <f>Table2[[#This Row],[Acurate Thrust]]/(Table2[[#This Row],[Mass Flow Rate (Slug/s)]]*$N$4)</f>
        <v>214.91735422618393</v>
      </c>
      <c r="G457">
        <f>Table2[[#This Row],[Acurate Thrust]]/Table2[[#This Row],[Mass Flow Rate (Slug/s)]]</f>
        <v>6914.7509548732414</v>
      </c>
    </row>
    <row r="458" spans="1:7" ht="15" thickBot="1" x14ac:dyDescent="0.35">
      <c r="A458" s="9">
        <v>1.095</v>
      </c>
      <c r="B458" s="2">
        <v>312.30579999999998</v>
      </c>
      <c r="C458" s="54">
        <f>Table2[[#This Row],[Thrust (lbf)]] +  1.2638 * Table2[[#This Row],[Time (s)]] - 13.656</f>
        <v>300.033661</v>
      </c>
      <c r="D458">
        <f t="shared" si="6"/>
        <v>0.75008810187498387</v>
      </c>
      <c r="E458">
        <f>Table2[[#This Row],[Acurate Thrust]]/($J$8*$N$4)</f>
        <v>4.3390378476111019E-2</v>
      </c>
      <c r="F458">
        <f>Table2[[#This Row],[Acurate Thrust]]/(Table2[[#This Row],[Mass Flow Rate (Slug/s)]]*$N$4)</f>
        <v>214.9173542261839</v>
      </c>
      <c r="G458">
        <f>Table2[[#This Row],[Acurate Thrust]]/Table2[[#This Row],[Mass Flow Rate (Slug/s)]]</f>
        <v>6914.7509548732414</v>
      </c>
    </row>
    <row r="459" spans="1:7" ht="15" thickBot="1" x14ac:dyDescent="0.35">
      <c r="A459" s="9">
        <v>1.0974999999999999</v>
      </c>
      <c r="B459" s="2">
        <v>312.30579999999998</v>
      </c>
      <c r="C459" s="54">
        <f>Table2[[#This Row],[Thrust (lbf)]] +  1.2638 * Table2[[#This Row],[Time (s)]] - 13.656</f>
        <v>300.03682049999998</v>
      </c>
      <c r="D459">
        <f t="shared" si="6"/>
        <v>0.75009600062505066</v>
      </c>
      <c r="E459">
        <f>Table2[[#This Row],[Acurate Thrust]]/($J$8*$N$4)</f>
        <v>4.3390835397845523E-2</v>
      </c>
      <c r="F459">
        <f>Table2[[#This Row],[Acurate Thrust]]/(Table2[[#This Row],[Mass Flow Rate (Slug/s)]]*$N$4)</f>
        <v>214.91735422618393</v>
      </c>
      <c r="G459">
        <f>Table2[[#This Row],[Acurate Thrust]]/Table2[[#This Row],[Mass Flow Rate (Slug/s)]]</f>
        <v>6914.7509548732414</v>
      </c>
    </row>
    <row r="460" spans="1:7" ht="15" thickBot="1" x14ac:dyDescent="0.35">
      <c r="A460" s="9">
        <v>1.1000000000000001</v>
      </c>
      <c r="B460" s="2">
        <v>312.30579999999998</v>
      </c>
      <c r="C460" s="54">
        <f>Table2[[#This Row],[Thrust (lbf)]] +  1.2638 * Table2[[#This Row],[Time (s)]] - 13.656</f>
        <v>300.03997999999996</v>
      </c>
      <c r="D460">
        <f t="shared" si="6"/>
        <v>0.75010389937498401</v>
      </c>
      <c r="E460">
        <f>Table2[[#This Row],[Acurate Thrust]]/($J$8*$N$4)</f>
        <v>4.3391292319580027E-2</v>
      </c>
      <c r="F460">
        <f>Table2[[#This Row],[Acurate Thrust]]/(Table2[[#This Row],[Mass Flow Rate (Slug/s)]]*$N$4)</f>
        <v>214.91735422618393</v>
      </c>
      <c r="G460">
        <f>Table2[[#This Row],[Acurate Thrust]]/Table2[[#This Row],[Mass Flow Rate (Slug/s)]]</f>
        <v>6914.7509548732414</v>
      </c>
    </row>
    <row r="461" spans="1:7" ht="15" thickBot="1" x14ac:dyDescent="0.35">
      <c r="A461" s="9">
        <v>1.1025</v>
      </c>
      <c r="B461" s="2">
        <v>312.30579999999998</v>
      </c>
      <c r="C461" s="54">
        <f>Table2[[#This Row],[Thrust (lbf)]] +  1.2638 * Table2[[#This Row],[Time (s)]] - 13.656</f>
        <v>300.0431395</v>
      </c>
      <c r="D461">
        <f t="shared" si="6"/>
        <v>0.75011179812498385</v>
      </c>
      <c r="E461">
        <f>Table2[[#This Row],[Acurate Thrust]]/($J$8*$N$4)</f>
        <v>4.3391749241314545E-2</v>
      </c>
      <c r="F461">
        <f>Table2[[#This Row],[Acurate Thrust]]/(Table2[[#This Row],[Mass Flow Rate (Slug/s)]]*$N$4)</f>
        <v>214.91735422618393</v>
      </c>
      <c r="G461">
        <f>Table2[[#This Row],[Acurate Thrust]]/Table2[[#This Row],[Mass Flow Rate (Slug/s)]]</f>
        <v>6914.7509548732414</v>
      </c>
    </row>
    <row r="462" spans="1:7" ht="15" thickBot="1" x14ac:dyDescent="0.35">
      <c r="A462" s="9">
        <v>1.105</v>
      </c>
      <c r="B462" s="2">
        <v>312.30579999999998</v>
      </c>
      <c r="C462" s="54">
        <f>Table2[[#This Row],[Thrust (lbf)]] +  1.2638 * Table2[[#This Row],[Time (s)]] - 13.656</f>
        <v>300.04629899999998</v>
      </c>
      <c r="D462">
        <f t="shared" si="6"/>
        <v>0.75011969687498403</v>
      </c>
      <c r="E462">
        <f>Table2[[#This Row],[Acurate Thrust]]/($J$8*$N$4)</f>
        <v>4.3392206163049049E-2</v>
      </c>
      <c r="F462">
        <f>Table2[[#This Row],[Acurate Thrust]]/(Table2[[#This Row],[Mass Flow Rate (Slug/s)]]*$N$4)</f>
        <v>214.91735422618393</v>
      </c>
      <c r="G462">
        <f>Table2[[#This Row],[Acurate Thrust]]/Table2[[#This Row],[Mass Flow Rate (Slug/s)]]</f>
        <v>6914.7509548732414</v>
      </c>
    </row>
    <row r="463" spans="1:7" ht="15" thickBot="1" x14ac:dyDescent="0.35">
      <c r="A463" s="9">
        <v>1.1074999999999999</v>
      </c>
      <c r="B463" s="2">
        <v>312.30579999999998</v>
      </c>
      <c r="C463" s="54">
        <f>Table2[[#This Row],[Thrust (lbf)]] +  1.2638 * Table2[[#This Row],[Time (s)]] - 13.656</f>
        <v>300.04945849999996</v>
      </c>
      <c r="D463">
        <f t="shared" si="6"/>
        <v>0.7501275956250506</v>
      </c>
      <c r="E463">
        <f>Table2[[#This Row],[Acurate Thrust]]/($J$8*$N$4)</f>
        <v>4.339266308478356E-2</v>
      </c>
      <c r="F463">
        <f>Table2[[#This Row],[Acurate Thrust]]/(Table2[[#This Row],[Mass Flow Rate (Slug/s)]]*$N$4)</f>
        <v>214.91735422618393</v>
      </c>
      <c r="G463">
        <f>Table2[[#This Row],[Acurate Thrust]]/Table2[[#This Row],[Mass Flow Rate (Slug/s)]]</f>
        <v>6914.7509548732414</v>
      </c>
    </row>
    <row r="464" spans="1:7" ht="15" thickBot="1" x14ac:dyDescent="0.35">
      <c r="A464" s="9">
        <v>1.1100000000000001</v>
      </c>
      <c r="B464" s="2">
        <v>312.30579999999998</v>
      </c>
      <c r="C464" s="54">
        <f>Table2[[#This Row],[Thrust (lbf)]] +  1.2638 * Table2[[#This Row],[Time (s)]] - 13.656</f>
        <v>300.052618</v>
      </c>
      <c r="D464">
        <f t="shared" si="6"/>
        <v>0.75013549437498395</v>
      </c>
      <c r="E464">
        <f>Table2[[#This Row],[Acurate Thrust]]/($J$8*$N$4)</f>
        <v>4.3393120006518071E-2</v>
      </c>
      <c r="F464">
        <f>Table2[[#This Row],[Acurate Thrust]]/(Table2[[#This Row],[Mass Flow Rate (Slug/s)]]*$N$4)</f>
        <v>214.91735422618393</v>
      </c>
      <c r="G464">
        <f>Table2[[#This Row],[Acurate Thrust]]/Table2[[#This Row],[Mass Flow Rate (Slug/s)]]</f>
        <v>6914.7509548732414</v>
      </c>
    </row>
    <row r="465" spans="1:7" ht="15" thickBot="1" x14ac:dyDescent="0.35">
      <c r="A465" s="9">
        <v>1.1125</v>
      </c>
      <c r="B465" s="2">
        <v>312.30579999999998</v>
      </c>
      <c r="C465" s="54">
        <f>Table2[[#This Row],[Thrust (lbf)]] +  1.2638 * Table2[[#This Row],[Time (s)]] - 13.656</f>
        <v>300.05577749999998</v>
      </c>
      <c r="D465">
        <f t="shared" si="6"/>
        <v>0.75014339312498401</v>
      </c>
      <c r="E465">
        <f>Table2[[#This Row],[Acurate Thrust]]/($J$8*$N$4)</f>
        <v>4.3393576928252575E-2</v>
      </c>
      <c r="F465">
        <f>Table2[[#This Row],[Acurate Thrust]]/(Table2[[#This Row],[Mass Flow Rate (Slug/s)]]*$N$4)</f>
        <v>214.91735422618393</v>
      </c>
      <c r="G465">
        <f>Table2[[#This Row],[Acurate Thrust]]/Table2[[#This Row],[Mass Flow Rate (Slug/s)]]</f>
        <v>6914.7509548732423</v>
      </c>
    </row>
    <row r="466" spans="1:7" ht="15" thickBot="1" x14ac:dyDescent="0.35">
      <c r="A466" s="9">
        <v>1.115</v>
      </c>
      <c r="B466" s="2">
        <v>312.30579999999998</v>
      </c>
      <c r="C466" s="54">
        <f>Table2[[#This Row],[Thrust (lbf)]] +  1.2638 * Table2[[#This Row],[Time (s)]] - 13.656</f>
        <v>300.05893699999996</v>
      </c>
      <c r="D466">
        <f t="shared" si="6"/>
        <v>0.75015129187498397</v>
      </c>
      <c r="E466">
        <f>Table2[[#This Row],[Acurate Thrust]]/($J$8*$N$4)</f>
        <v>4.3394033849987086E-2</v>
      </c>
      <c r="F466">
        <f>Table2[[#This Row],[Acurate Thrust]]/(Table2[[#This Row],[Mass Flow Rate (Slug/s)]]*$N$4)</f>
        <v>214.91735422618393</v>
      </c>
      <c r="G466">
        <f>Table2[[#This Row],[Acurate Thrust]]/Table2[[#This Row],[Mass Flow Rate (Slug/s)]]</f>
        <v>6914.7509548732414</v>
      </c>
    </row>
    <row r="467" spans="1:7" ht="15" thickBot="1" x14ac:dyDescent="0.35">
      <c r="A467" s="9">
        <v>1.1174999999999999</v>
      </c>
      <c r="B467" s="2">
        <v>312.30579999999998</v>
      </c>
      <c r="C467" s="54">
        <f>Table2[[#This Row],[Thrust (lbf)]] +  1.2638 * Table2[[#This Row],[Time (s)]] - 13.656</f>
        <v>300.0620965</v>
      </c>
      <c r="D467">
        <f t="shared" si="6"/>
        <v>0.75015919062505054</v>
      </c>
      <c r="E467">
        <f>Table2[[#This Row],[Acurate Thrust]]/($J$8*$N$4)</f>
        <v>4.3394490771721597E-2</v>
      </c>
      <c r="F467">
        <f>Table2[[#This Row],[Acurate Thrust]]/(Table2[[#This Row],[Mass Flow Rate (Slug/s)]]*$N$4)</f>
        <v>214.91735422618393</v>
      </c>
      <c r="G467">
        <f>Table2[[#This Row],[Acurate Thrust]]/Table2[[#This Row],[Mass Flow Rate (Slug/s)]]</f>
        <v>6914.7509548732414</v>
      </c>
    </row>
    <row r="468" spans="1:7" ht="15" thickBot="1" x14ac:dyDescent="0.35">
      <c r="A468" s="9">
        <v>1.1200000000000001</v>
      </c>
      <c r="B468" s="2">
        <v>312.30579999999998</v>
      </c>
      <c r="C468" s="54">
        <f>Table2[[#This Row],[Thrust (lbf)]] +  1.2638 * Table2[[#This Row],[Time (s)]] - 13.656</f>
        <v>300.06525599999998</v>
      </c>
      <c r="D468">
        <f t="shared" si="6"/>
        <v>0.74220546437498414</v>
      </c>
      <c r="E468">
        <f>Table2[[#This Row],[Acurate Thrust]]/($J$8*$N$4)</f>
        <v>4.3394947693456108E-2</v>
      </c>
      <c r="F468">
        <f>Table2[[#This Row],[Acurate Thrust]]/(Table2[[#This Row],[Mass Flow Rate (Slug/s)]]*$N$4)</f>
        <v>214.9173542261839</v>
      </c>
      <c r="G468">
        <f>Table2[[#This Row],[Acurate Thrust]]/Table2[[#This Row],[Mass Flow Rate (Slug/s)]]</f>
        <v>6914.7509548732414</v>
      </c>
    </row>
    <row r="469" spans="1:7" ht="15" thickBot="1" x14ac:dyDescent="0.35">
      <c r="A469" s="9">
        <v>1.1225000000000001</v>
      </c>
      <c r="B469" s="2">
        <v>305.93650000000002</v>
      </c>
      <c r="C469" s="54">
        <f>Table2[[#This Row],[Thrust (lbf)]] +  1.2638 * Table2[[#This Row],[Time (s)]] - 13.656</f>
        <v>293.6991155</v>
      </c>
      <c r="D469">
        <f t="shared" ref="D469:D532" si="7">((C469+C470)/2)*(A470-A469)</f>
        <v>0.7422133631249842</v>
      </c>
      <c r="E469">
        <f>Table2[[#This Row],[Acurate Thrust]]/($J$8*$N$4)</f>
        <v>4.2474286842248826E-2</v>
      </c>
      <c r="F469">
        <f>Table2[[#This Row],[Acurate Thrust]]/(Table2[[#This Row],[Mass Flow Rate (Slug/s)]]*$N$4)</f>
        <v>214.9173542261839</v>
      </c>
      <c r="G469">
        <f>Table2[[#This Row],[Acurate Thrust]]/Table2[[#This Row],[Mass Flow Rate (Slug/s)]]</f>
        <v>6914.7509548732405</v>
      </c>
    </row>
    <row r="470" spans="1:7" ht="15" thickBot="1" x14ac:dyDescent="0.35">
      <c r="A470" s="9">
        <v>1.125</v>
      </c>
      <c r="B470" s="2">
        <v>312.30579999999998</v>
      </c>
      <c r="C470" s="54">
        <f>Table2[[#This Row],[Thrust (lbf)]] +  1.2638 * Table2[[#This Row],[Time (s)]] - 13.656</f>
        <v>300.071575</v>
      </c>
      <c r="D470">
        <f t="shared" si="7"/>
        <v>0.75018288687498391</v>
      </c>
      <c r="E470">
        <f>Table2[[#This Row],[Acurate Thrust]]/($J$8*$N$4)</f>
        <v>4.339586153692513E-2</v>
      </c>
      <c r="F470">
        <f>Table2[[#This Row],[Acurate Thrust]]/(Table2[[#This Row],[Mass Flow Rate (Slug/s)]]*$N$4)</f>
        <v>214.91735422618393</v>
      </c>
      <c r="G470">
        <f>Table2[[#This Row],[Acurate Thrust]]/Table2[[#This Row],[Mass Flow Rate (Slug/s)]]</f>
        <v>6914.7509548732414</v>
      </c>
    </row>
    <row r="471" spans="1:7" ht="15" thickBot="1" x14ac:dyDescent="0.35">
      <c r="A471" s="9">
        <v>1.1274999999999999</v>
      </c>
      <c r="B471" s="2">
        <v>312.30579999999998</v>
      </c>
      <c r="C471" s="54">
        <f>Table2[[#This Row],[Thrust (lbf)]] +  1.2638 * Table2[[#This Row],[Time (s)]] - 13.656</f>
        <v>300.07473449999998</v>
      </c>
      <c r="D471">
        <f t="shared" si="7"/>
        <v>0.74222916062498412</v>
      </c>
      <c r="E471">
        <f>Table2[[#This Row],[Acurate Thrust]]/($J$8*$N$4)</f>
        <v>4.3396318458659634E-2</v>
      </c>
      <c r="F471">
        <f>Table2[[#This Row],[Acurate Thrust]]/(Table2[[#This Row],[Mass Flow Rate (Slug/s)]]*$N$4)</f>
        <v>214.9173542261839</v>
      </c>
      <c r="G471">
        <f>Table2[[#This Row],[Acurate Thrust]]/Table2[[#This Row],[Mass Flow Rate (Slug/s)]]</f>
        <v>6914.7509548732414</v>
      </c>
    </row>
    <row r="472" spans="1:7" ht="15" thickBot="1" x14ac:dyDescent="0.35">
      <c r="A472" s="9">
        <v>1.1299999999999999</v>
      </c>
      <c r="B472" s="2">
        <v>305.93650000000002</v>
      </c>
      <c r="C472" s="54">
        <f>Table2[[#This Row],[Thrust (lbf)]] +  1.2638 * Table2[[#This Row],[Time (s)]] - 13.656</f>
        <v>293.70859400000001</v>
      </c>
      <c r="D472">
        <f t="shared" si="7"/>
        <v>0.74223705937505013</v>
      </c>
      <c r="E472">
        <f>Table2[[#This Row],[Acurate Thrust]]/($J$8*$N$4)</f>
        <v>4.2475657607452352E-2</v>
      </c>
      <c r="F472">
        <f>Table2[[#This Row],[Acurate Thrust]]/(Table2[[#This Row],[Mass Flow Rate (Slug/s)]]*$N$4)</f>
        <v>214.9173542261839</v>
      </c>
      <c r="G472">
        <f>Table2[[#This Row],[Acurate Thrust]]/Table2[[#This Row],[Mass Flow Rate (Slug/s)]]</f>
        <v>6914.7509548732414</v>
      </c>
    </row>
    <row r="473" spans="1:7" ht="15" thickBot="1" x14ac:dyDescent="0.35">
      <c r="A473" s="9">
        <v>1.1325000000000001</v>
      </c>
      <c r="B473" s="2">
        <v>312.30579999999998</v>
      </c>
      <c r="C473" s="54">
        <f>Table2[[#This Row],[Thrust (lbf)]] +  1.2638 * Table2[[#This Row],[Time (s)]] - 13.656</f>
        <v>300.0810535</v>
      </c>
      <c r="D473">
        <f t="shared" si="7"/>
        <v>0.75020658312498389</v>
      </c>
      <c r="E473">
        <f>Table2[[#This Row],[Acurate Thrust]]/($J$8*$N$4)</f>
        <v>4.3397232302128656E-2</v>
      </c>
      <c r="F473">
        <f>Table2[[#This Row],[Acurate Thrust]]/(Table2[[#This Row],[Mass Flow Rate (Slug/s)]]*$N$4)</f>
        <v>214.91735422618393</v>
      </c>
      <c r="G473">
        <f>Table2[[#This Row],[Acurate Thrust]]/Table2[[#This Row],[Mass Flow Rate (Slug/s)]]</f>
        <v>6914.7509548732414</v>
      </c>
    </row>
    <row r="474" spans="1:7" ht="15" thickBot="1" x14ac:dyDescent="0.35">
      <c r="A474" s="9">
        <v>1.135</v>
      </c>
      <c r="B474" s="2">
        <v>312.30579999999998</v>
      </c>
      <c r="C474" s="54">
        <f>Table2[[#This Row],[Thrust (lbf)]] +  1.2638 * Table2[[#This Row],[Time (s)]] - 13.656</f>
        <v>300.08421299999998</v>
      </c>
      <c r="D474">
        <f t="shared" si="7"/>
        <v>0.75817610687498382</v>
      </c>
      <c r="E474">
        <f>Table2[[#This Row],[Acurate Thrust]]/($J$8*$N$4)</f>
        <v>4.339768922386316E-2</v>
      </c>
      <c r="F474">
        <f>Table2[[#This Row],[Acurate Thrust]]/(Table2[[#This Row],[Mass Flow Rate (Slug/s)]]*$N$4)</f>
        <v>214.91735422618393</v>
      </c>
      <c r="G474">
        <f>Table2[[#This Row],[Acurate Thrust]]/Table2[[#This Row],[Mass Flow Rate (Slug/s)]]</f>
        <v>6914.7509548732414</v>
      </c>
    </row>
    <row r="475" spans="1:7" ht="15" thickBot="1" x14ac:dyDescent="0.35">
      <c r="A475" s="9">
        <v>1.1375</v>
      </c>
      <c r="B475" s="2">
        <v>318.67509999999999</v>
      </c>
      <c r="C475" s="54">
        <f>Table2[[#This Row],[Thrust (lbf)]] +  1.2638 * Table2[[#This Row],[Time (s)]] - 13.656</f>
        <v>306.45667249999997</v>
      </c>
      <c r="D475">
        <f t="shared" si="7"/>
        <v>0.76614563062498364</v>
      </c>
      <c r="E475">
        <f>Table2[[#This Row],[Acurate Thrust]]/($J$8*$N$4)</f>
        <v>4.4319263918539464E-2</v>
      </c>
      <c r="F475">
        <f>Table2[[#This Row],[Acurate Thrust]]/(Table2[[#This Row],[Mass Flow Rate (Slug/s)]]*$N$4)</f>
        <v>214.91735422618393</v>
      </c>
      <c r="G475">
        <f>Table2[[#This Row],[Acurate Thrust]]/Table2[[#This Row],[Mass Flow Rate (Slug/s)]]</f>
        <v>6914.7509548732414</v>
      </c>
    </row>
    <row r="476" spans="1:7" ht="15" thickBot="1" x14ac:dyDescent="0.35">
      <c r="A476" s="9">
        <v>1.1399999999999999</v>
      </c>
      <c r="B476" s="2">
        <v>318.67509999999999</v>
      </c>
      <c r="C476" s="54">
        <f>Table2[[#This Row],[Thrust (lbf)]] +  1.2638 * Table2[[#This Row],[Time (s)]] - 13.656</f>
        <v>306.45983200000001</v>
      </c>
      <c r="D476">
        <f t="shared" si="7"/>
        <v>0.76615352937505177</v>
      </c>
      <c r="E476">
        <f>Table2[[#This Row],[Acurate Thrust]]/($J$8*$N$4)</f>
        <v>4.4319720840273982E-2</v>
      </c>
      <c r="F476">
        <f>Table2[[#This Row],[Acurate Thrust]]/(Table2[[#This Row],[Mass Flow Rate (Slug/s)]]*$N$4)</f>
        <v>214.91735422618393</v>
      </c>
      <c r="G476">
        <f>Table2[[#This Row],[Acurate Thrust]]/Table2[[#This Row],[Mass Flow Rate (Slug/s)]]</f>
        <v>6914.7509548732414</v>
      </c>
    </row>
    <row r="477" spans="1:7" ht="15" thickBot="1" x14ac:dyDescent="0.35">
      <c r="A477" s="9">
        <v>1.1425000000000001</v>
      </c>
      <c r="B477" s="2">
        <v>318.67509999999999</v>
      </c>
      <c r="C477" s="54">
        <f>Table2[[#This Row],[Thrust (lbf)]] +  1.2638 * Table2[[#This Row],[Time (s)]] - 13.656</f>
        <v>306.46299149999999</v>
      </c>
      <c r="D477">
        <f t="shared" si="7"/>
        <v>0.76616142812498356</v>
      </c>
      <c r="E477">
        <f>Table2[[#This Row],[Acurate Thrust]]/($J$8*$N$4)</f>
        <v>4.4320177762008486E-2</v>
      </c>
      <c r="F477">
        <f>Table2[[#This Row],[Acurate Thrust]]/(Table2[[#This Row],[Mass Flow Rate (Slug/s)]]*$N$4)</f>
        <v>214.9173542261839</v>
      </c>
      <c r="G477">
        <f>Table2[[#This Row],[Acurate Thrust]]/Table2[[#This Row],[Mass Flow Rate (Slug/s)]]</f>
        <v>6914.7509548732414</v>
      </c>
    </row>
    <row r="478" spans="1:7" ht="15" thickBot="1" x14ac:dyDescent="0.35">
      <c r="A478" s="9">
        <v>1.145</v>
      </c>
      <c r="B478" s="2">
        <v>318.67509999999999</v>
      </c>
      <c r="C478" s="54">
        <f>Table2[[#This Row],[Thrust (lbf)]] +  1.2638 * Table2[[#This Row],[Time (s)]] - 13.656</f>
        <v>306.46615099999997</v>
      </c>
      <c r="D478">
        <f t="shared" si="7"/>
        <v>0.76616932687498362</v>
      </c>
      <c r="E478">
        <f>Table2[[#This Row],[Acurate Thrust]]/($J$8*$N$4)</f>
        <v>4.432063468374299E-2</v>
      </c>
      <c r="F478">
        <f>Table2[[#This Row],[Acurate Thrust]]/(Table2[[#This Row],[Mass Flow Rate (Slug/s)]]*$N$4)</f>
        <v>214.91735422618393</v>
      </c>
      <c r="G478">
        <f>Table2[[#This Row],[Acurate Thrust]]/Table2[[#This Row],[Mass Flow Rate (Slug/s)]]</f>
        <v>6914.7509548732423</v>
      </c>
    </row>
    <row r="479" spans="1:7" ht="15" thickBot="1" x14ac:dyDescent="0.35">
      <c r="A479" s="9">
        <v>1.1475</v>
      </c>
      <c r="B479" s="2">
        <v>318.67509999999999</v>
      </c>
      <c r="C479" s="54">
        <f>Table2[[#This Row],[Thrust (lbf)]] +  1.2638 * Table2[[#This Row],[Time (s)]] - 13.656</f>
        <v>306.46931050000001</v>
      </c>
      <c r="D479">
        <f t="shared" si="7"/>
        <v>0.75821560062498383</v>
      </c>
      <c r="E479">
        <f>Table2[[#This Row],[Acurate Thrust]]/($J$8*$N$4)</f>
        <v>4.4321091605477508E-2</v>
      </c>
      <c r="F479">
        <f>Table2[[#This Row],[Acurate Thrust]]/(Table2[[#This Row],[Mass Flow Rate (Slug/s)]]*$N$4)</f>
        <v>214.91735422618393</v>
      </c>
      <c r="G479">
        <f>Table2[[#This Row],[Acurate Thrust]]/Table2[[#This Row],[Mass Flow Rate (Slug/s)]]</f>
        <v>6914.7509548732414</v>
      </c>
    </row>
    <row r="480" spans="1:7" ht="15" thickBot="1" x14ac:dyDescent="0.35">
      <c r="A480" s="9">
        <v>1.1499999999999999</v>
      </c>
      <c r="B480" s="2">
        <v>312.30579999999998</v>
      </c>
      <c r="C480" s="54">
        <f>Table2[[#This Row],[Thrust (lbf)]] +  1.2638 * Table2[[#This Row],[Time (s)]] - 13.656</f>
        <v>300.10316999999998</v>
      </c>
      <c r="D480">
        <f t="shared" si="7"/>
        <v>0.75026187437505065</v>
      </c>
      <c r="E480">
        <f>Table2[[#This Row],[Acurate Thrust]]/($J$8*$N$4)</f>
        <v>4.3400430754270219E-2</v>
      </c>
      <c r="F480">
        <f>Table2[[#This Row],[Acurate Thrust]]/(Table2[[#This Row],[Mass Flow Rate (Slug/s)]]*$N$4)</f>
        <v>214.9173542261839</v>
      </c>
      <c r="G480">
        <f>Table2[[#This Row],[Acurate Thrust]]/Table2[[#This Row],[Mass Flow Rate (Slug/s)]]</f>
        <v>6914.7509548732414</v>
      </c>
    </row>
    <row r="481" spans="1:7" ht="15" thickBot="1" x14ac:dyDescent="0.35">
      <c r="A481" s="9">
        <v>1.1525000000000001</v>
      </c>
      <c r="B481" s="2">
        <v>312.30579999999998</v>
      </c>
      <c r="C481" s="54">
        <f>Table2[[#This Row],[Thrust (lbf)]] +  1.2638 * Table2[[#This Row],[Time (s)]] - 13.656</f>
        <v>300.10632949999996</v>
      </c>
      <c r="D481">
        <f t="shared" si="7"/>
        <v>0.750269773124984</v>
      </c>
      <c r="E481">
        <f>Table2[[#This Row],[Acurate Thrust]]/($J$8*$N$4)</f>
        <v>4.3400887676004724E-2</v>
      </c>
      <c r="F481">
        <f>Table2[[#This Row],[Acurate Thrust]]/(Table2[[#This Row],[Mass Flow Rate (Slug/s)]]*$N$4)</f>
        <v>214.91735422618393</v>
      </c>
      <c r="G481">
        <f>Table2[[#This Row],[Acurate Thrust]]/Table2[[#This Row],[Mass Flow Rate (Slug/s)]]</f>
        <v>6914.7509548732414</v>
      </c>
    </row>
    <row r="482" spans="1:7" ht="15" thickBot="1" x14ac:dyDescent="0.35">
      <c r="A482" s="9">
        <v>1.155</v>
      </c>
      <c r="B482" s="2">
        <v>312.30579999999998</v>
      </c>
      <c r="C482" s="54">
        <f>Table2[[#This Row],[Thrust (lbf)]] +  1.2638 * Table2[[#This Row],[Time (s)]] - 13.656</f>
        <v>300.109489</v>
      </c>
      <c r="D482">
        <f t="shared" si="7"/>
        <v>0.75027767187498395</v>
      </c>
      <c r="E482">
        <f>Table2[[#This Row],[Acurate Thrust]]/($J$8*$N$4)</f>
        <v>4.3401344597739241E-2</v>
      </c>
      <c r="F482">
        <f>Table2[[#This Row],[Acurate Thrust]]/(Table2[[#This Row],[Mass Flow Rate (Slug/s)]]*$N$4)</f>
        <v>214.9173542261839</v>
      </c>
      <c r="G482">
        <f>Table2[[#This Row],[Acurate Thrust]]/Table2[[#This Row],[Mass Flow Rate (Slug/s)]]</f>
        <v>6914.7509548732405</v>
      </c>
    </row>
    <row r="483" spans="1:7" ht="15" thickBot="1" x14ac:dyDescent="0.35">
      <c r="A483" s="9">
        <v>1.1575</v>
      </c>
      <c r="B483" s="2">
        <v>312.30579999999998</v>
      </c>
      <c r="C483" s="54">
        <f>Table2[[#This Row],[Thrust (lbf)]] +  1.2638 * Table2[[#This Row],[Time (s)]] - 13.656</f>
        <v>300.11264849999998</v>
      </c>
      <c r="D483">
        <f t="shared" si="7"/>
        <v>0.75028557062498402</v>
      </c>
      <c r="E483">
        <f>Table2[[#This Row],[Acurate Thrust]]/($J$8*$N$4)</f>
        <v>4.3401801519473746E-2</v>
      </c>
      <c r="F483">
        <f>Table2[[#This Row],[Acurate Thrust]]/(Table2[[#This Row],[Mass Flow Rate (Slug/s)]]*$N$4)</f>
        <v>214.9173542261839</v>
      </c>
      <c r="G483">
        <f>Table2[[#This Row],[Acurate Thrust]]/Table2[[#This Row],[Mass Flow Rate (Slug/s)]]</f>
        <v>6914.7509548732414</v>
      </c>
    </row>
    <row r="484" spans="1:7" ht="15" thickBot="1" x14ac:dyDescent="0.35">
      <c r="A484" s="9">
        <v>1.1599999999999999</v>
      </c>
      <c r="B484" s="2">
        <v>312.30579999999998</v>
      </c>
      <c r="C484" s="54">
        <f>Table2[[#This Row],[Thrust (lbf)]] +  1.2638 * Table2[[#This Row],[Time (s)]] - 13.656</f>
        <v>300.11580799999996</v>
      </c>
      <c r="D484">
        <f t="shared" si="7"/>
        <v>0.75029346937505059</v>
      </c>
      <c r="E484">
        <f>Table2[[#This Row],[Acurate Thrust]]/($J$8*$N$4)</f>
        <v>4.340225844120825E-2</v>
      </c>
      <c r="F484">
        <f>Table2[[#This Row],[Acurate Thrust]]/(Table2[[#This Row],[Mass Flow Rate (Slug/s)]]*$N$4)</f>
        <v>214.91735422618393</v>
      </c>
      <c r="G484">
        <f>Table2[[#This Row],[Acurate Thrust]]/Table2[[#This Row],[Mass Flow Rate (Slug/s)]]</f>
        <v>6914.7509548732414</v>
      </c>
    </row>
    <row r="485" spans="1:7" ht="15" thickBot="1" x14ac:dyDescent="0.35">
      <c r="A485" s="9">
        <v>1.1625000000000001</v>
      </c>
      <c r="B485" s="2">
        <v>312.30579999999998</v>
      </c>
      <c r="C485" s="54">
        <f>Table2[[#This Row],[Thrust (lbf)]] +  1.2638 * Table2[[#This Row],[Time (s)]] - 13.656</f>
        <v>300.1189675</v>
      </c>
      <c r="D485">
        <f t="shared" si="7"/>
        <v>0.75030136812498394</v>
      </c>
      <c r="E485">
        <f>Table2[[#This Row],[Acurate Thrust]]/($J$8*$N$4)</f>
        <v>4.3402715362942768E-2</v>
      </c>
      <c r="F485">
        <f>Table2[[#This Row],[Acurate Thrust]]/(Table2[[#This Row],[Mass Flow Rate (Slug/s)]]*$N$4)</f>
        <v>214.91735422618393</v>
      </c>
      <c r="G485">
        <f>Table2[[#This Row],[Acurate Thrust]]/Table2[[#This Row],[Mass Flow Rate (Slug/s)]]</f>
        <v>6914.7509548732414</v>
      </c>
    </row>
    <row r="486" spans="1:7" ht="15" thickBot="1" x14ac:dyDescent="0.35">
      <c r="A486" s="9">
        <v>1.165</v>
      </c>
      <c r="B486" s="2">
        <v>312.30579999999998</v>
      </c>
      <c r="C486" s="54">
        <f>Table2[[#This Row],[Thrust (lbf)]] +  1.2638 * Table2[[#This Row],[Time (s)]] - 13.656</f>
        <v>300.12212699999998</v>
      </c>
      <c r="D486">
        <f t="shared" si="7"/>
        <v>0.750309266874984</v>
      </c>
      <c r="E486">
        <f>Table2[[#This Row],[Acurate Thrust]]/($J$8*$N$4)</f>
        <v>4.3403172284677272E-2</v>
      </c>
      <c r="F486">
        <f>Table2[[#This Row],[Acurate Thrust]]/(Table2[[#This Row],[Mass Flow Rate (Slug/s)]]*$N$4)</f>
        <v>214.9173542261839</v>
      </c>
      <c r="G486">
        <f>Table2[[#This Row],[Acurate Thrust]]/Table2[[#This Row],[Mass Flow Rate (Slug/s)]]</f>
        <v>6914.7509548732414</v>
      </c>
    </row>
    <row r="487" spans="1:7" ht="15" thickBot="1" x14ac:dyDescent="0.35">
      <c r="A487" s="9">
        <v>1.1675</v>
      </c>
      <c r="B487" s="2">
        <v>312.30579999999998</v>
      </c>
      <c r="C487" s="54">
        <f>Table2[[#This Row],[Thrust (lbf)]] +  1.2638 * Table2[[#This Row],[Time (s)]] - 13.656</f>
        <v>300.12528649999996</v>
      </c>
      <c r="D487">
        <f t="shared" si="7"/>
        <v>0.75031716562498396</v>
      </c>
      <c r="E487">
        <f>Table2[[#This Row],[Acurate Thrust]]/($J$8*$N$4)</f>
        <v>4.3403629206411776E-2</v>
      </c>
      <c r="F487">
        <f>Table2[[#This Row],[Acurate Thrust]]/(Table2[[#This Row],[Mass Flow Rate (Slug/s)]]*$N$4)</f>
        <v>214.91735422618393</v>
      </c>
      <c r="G487">
        <f>Table2[[#This Row],[Acurate Thrust]]/Table2[[#This Row],[Mass Flow Rate (Slug/s)]]</f>
        <v>6914.7509548732423</v>
      </c>
    </row>
    <row r="488" spans="1:7" ht="15" thickBot="1" x14ac:dyDescent="0.35">
      <c r="A488" s="9">
        <v>1.17</v>
      </c>
      <c r="B488" s="2">
        <v>312.30579999999998</v>
      </c>
      <c r="C488" s="54">
        <f>Table2[[#This Row],[Thrust (lbf)]] +  1.2638 * Table2[[#This Row],[Time (s)]] - 13.656</f>
        <v>300.128446</v>
      </c>
      <c r="D488">
        <f t="shared" si="7"/>
        <v>0.75828668937505117</v>
      </c>
      <c r="E488">
        <f>Table2[[#This Row],[Acurate Thrust]]/($J$8*$N$4)</f>
        <v>4.3404086128146294E-2</v>
      </c>
      <c r="F488">
        <f>Table2[[#This Row],[Acurate Thrust]]/(Table2[[#This Row],[Mass Flow Rate (Slug/s)]]*$N$4)</f>
        <v>214.91735422618393</v>
      </c>
      <c r="G488">
        <f>Table2[[#This Row],[Acurate Thrust]]/Table2[[#This Row],[Mass Flow Rate (Slug/s)]]</f>
        <v>6914.7509548732414</v>
      </c>
    </row>
    <row r="489" spans="1:7" ht="15" thickBot="1" x14ac:dyDescent="0.35">
      <c r="A489" s="9">
        <v>1.1725000000000001</v>
      </c>
      <c r="B489" s="2">
        <v>318.67509999999999</v>
      </c>
      <c r="C489" s="54">
        <f>Table2[[#This Row],[Thrust (lbf)]] +  1.2638 * Table2[[#This Row],[Time (s)]] - 13.656</f>
        <v>306.50090549999999</v>
      </c>
      <c r="D489">
        <f t="shared" si="7"/>
        <v>0.76625621312498349</v>
      </c>
      <c r="E489">
        <f>Table2[[#This Row],[Acurate Thrust]]/($J$8*$N$4)</f>
        <v>4.4325660822822598E-2</v>
      </c>
      <c r="F489">
        <f>Table2[[#This Row],[Acurate Thrust]]/(Table2[[#This Row],[Mass Flow Rate (Slug/s)]]*$N$4)</f>
        <v>214.91735422618393</v>
      </c>
      <c r="G489">
        <f>Table2[[#This Row],[Acurate Thrust]]/Table2[[#This Row],[Mass Flow Rate (Slug/s)]]</f>
        <v>6914.7509548732414</v>
      </c>
    </row>
    <row r="490" spans="1:7" ht="15" thickBot="1" x14ac:dyDescent="0.35">
      <c r="A490" s="9">
        <v>1.175</v>
      </c>
      <c r="B490" s="2">
        <v>318.67509999999999</v>
      </c>
      <c r="C490" s="54">
        <f>Table2[[#This Row],[Thrust (lbf)]] +  1.2638 * Table2[[#This Row],[Time (s)]] - 13.656</f>
        <v>306.50406499999997</v>
      </c>
      <c r="D490">
        <f t="shared" si="7"/>
        <v>0.76626411187498367</v>
      </c>
      <c r="E490">
        <f>Table2[[#This Row],[Acurate Thrust]]/($J$8*$N$4)</f>
        <v>4.4326117744557102E-2</v>
      </c>
      <c r="F490">
        <f>Table2[[#This Row],[Acurate Thrust]]/(Table2[[#This Row],[Mass Flow Rate (Slug/s)]]*$N$4)</f>
        <v>214.91735422618393</v>
      </c>
      <c r="G490">
        <f>Table2[[#This Row],[Acurate Thrust]]/Table2[[#This Row],[Mass Flow Rate (Slug/s)]]</f>
        <v>6914.7509548732414</v>
      </c>
    </row>
    <row r="491" spans="1:7" ht="15" thickBot="1" x14ac:dyDescent="0.35">
      <c r="A491" s="9">
        <v>1.1775</v>
      </c>
      <c r="B491" s="2">
        <v>318.67509999999999</v>
      </c>
      <c r="C491" s="54">
        <f>Table2[[#This Row],[Thrust (lbf)]] +  1.2638 * Table2[[#This Row],[Time (s)]] - 13.656</f>
        <v>306.50722450000001</v>
      </c>
      <c r="D491">
        <f t="shared" si="7"/>
        <v>0.76627201062498373</v>
      </c>
      <c r="E491">
        <f>Table2[[#This Row],[Acurate Thrust]]/($J$8*$N$4)</f>
        <v>4.432657466629162E-2</v>
      </c>
      <c r="F491">
        <f>Table2[[#This Row],[Acurate Thrust]]/(Table2[[#This Row],[Mass Flow Rate (Slug/s)]]*$N$4)</f>
        <v>214.91735422618393</v>
      </c>
      <c r="G491">
        <f>Table2[[#This Row],[Acurate Thrust]]/Table2[[#This Row],[Mass Flow Rate (Slug/s)]]</f>
        <v>6914.7509548732414</v>
      </c>
    </row>
    <row r="492" spans="1:7" ht="15" thickBot="1" x14ac:dyDescent="0.35">
      <c r="A492" s="9">
        <v>1.18</v>
      </c>
      <c r="B492" s="2">
        <v>318.67509999999999</v>
      </c>
      <c r="C492" s="54">
        <f>Table2[[#This Row],[Thrust (lbf)]] +  1.2638 * Table2[[#This Row],[Time (s)]] - 13.656</f>
        <v>306.51038399999999</v>
      </c>
      <c r="D492">
        <f t="shared" si="7"/>
        <v>0.76627990937505164</v>
      </c>
      <c r="E492">
        <f>Table2[[#This Row],[Acurate Thrust]]/($J$8*$N$4)</f>
        <v>4.4327031588026124E-2</v>
      </c>
      <c r="F492">
        <f>Table2[[#This Row],[Acurate Thrust]]/(Table2[[#This Row],[Mass Flow Rate (Slug/s)]]*$N$4)</f>
        <v>214.91735422618393</v>
      </c>
      <c r="G492">
        <f>Table2[[#This Row],[Acurate Thrust]]/Table2[[#This Row],[Mass Flow Rate (Slug/s)]]</f>
        <v>6914.7509548732414</v>
      </c>
    </row>
    <row r="493" spans="1:7" ht="15" thickBot="1" x14ac:dyDescent="0.35">
      <c r="A493" s="9">
        <v>1.1825000000000001</v>
      </c>
      <c r="B493" s="2">
        <v>318.67509999999999</v>
      </c>
      <c r="C493" s="54">
        <f>Table2[[#This Row],[Thrust (lbf)]] +  1.2638 * Table2[[#This Row],[Time (s)]] - 13.656</f>
        <v>306.51354349999997</v>
      </c>
      <c r="D493">
        <f t="shared" si="7"/>
        <v>0.76628780812498365</v>
      </c>
      <c r="E493">
        <f>Table2[[#This Row],[Acurate Thrust]]/($J$8*$N$4)</f>
        <v>4.4327488509760635E-2</v>
      </c>
      <c r="F493">
        <f>Table2[[#This Row],[Acurate Thrust]]/(Table2[[#This Row],[Mass Flow Rate (Slug/s)]]*$N$4)</f>
        <v>214.9173542261839</v>
      </c>
      <c r="G493">
        <f>Table2[[#This Row],[Acurate Thrust]]/Table2[[#This Row],[Mass Flow Rate (Slug/s)]]</f>
        <v>6914.7509548732414</v>
      </c>
    </row>
    <row r="494" spans="1:7" ht="15" thickBot="1" x14ac:dyDescent="0.35">
      <c r="A494" s="9">
        <v>1.1850000000000001</v>
      </c>
      <c r="B494" s="2">
        <v>318.67509999999999</v>
      </c>
      <c r="C494" s="54">
        <f>Table2[[#This Row],[Thrust (lbf)]] +  1.2638 * Table2[[#This Row],[Time (s)]] - 13.656</f>
        <v>306.51670300000001</v>
      </c>
      <c r="D494">
        <f t="shared" si="7"/>
        <v>0.75833408187498386</v>
      </c>
      <c r="E494">
        <f>Table2[[#This Row],[Acurate Thrust]]/($J$8*$N$4)</f>
        <v>4.4327945431495146E-2</v>
      </c>
      <c r="F494">
        <f>Table2[[#This Row],[Acurate Thrust]]/(Table2[[#This Row],[Mass Flow Rate (Slug/s)]]*$N$4)</f>
        <v>214.91735422618393</v>
      </c>
      <c r="G494">
        <f>Table2[[#This Row],[Acurate Thrust]]/Table2[[#This Row],[Mass Flow Rate (Slug/s)]]</f>
        <v>6914.7509548732414</v>
      </c>
    </row>
    <row r="495" spans="1:7" ht="15" thickBot="1" x14ac:dyDescent="0.35">
      <c r="A495" s="9">
        <v>1.1875</v>
      </c>
      <c r="B495" s="2">
        <v>312.30579999999998</v>
      </c>
      <c r="C495" s="54">
        <f>Table2[[#This Row],[Thrust (lbf)]] +  1.2638 * Table2[[#This Row],[Time (s)]] - 13.656</f>
        <v>300.15056249999998</v>
      </c>
      <c r="D495">
        <f t="shared" si="7"/>
        <v>0.75038035562498395</v>
      </c>
      <c r="E495">
        <f>Table2[[#This Row],[Acurate Thrust]]/($J$8*$N$4)</f>
        <v>4.3407284580287857E-2</v>
      </c>
      <c r="F495">
        <f>Table2[[#This Row],[Acurate Thrust]]/(Table2[[#This Row],[Mass Flow Rate (Slug/s)]]*$N$4)</f>
        <v>214.91735422618393</v>
      </c>
      <c r="G495">
        <f>Table2[[#This Row],[Acurate Thrust]]/Table2[[#This Row],[Mass Flow Rate (Slug/s)]]</f>
        <v>6914.7509548732414</v>
      </c>
    </row>
    <row r="496" spans="1:7" ht="15" thickBot="1" x14ac:dyDescent="0.35">
      <c r="A496" s="9">
        <v>1.19</v>
      </c>
      <c r="B496" s="2">
        <v>312.30579999999998</v>
      </c>
      <c r="C496" s="54">
        <f>Table2[[#This Row],[Thrust (lbf)]] +  1.2638 * Table2[[#This Row],[Time (s)]] - 13.656</f>
        <v>300.15372199999996</v>
      </c>
      <c r="D496">
        <f t="shared" si="7"/>
        <v>0.75038825437498391</v>
      </c>
      <c r="E496">
        <f>Table2[[#This Row],[Acurate Thrust]]/($J$8*$N$4)</f>
        <v>4.3407741502022361E-2</v>
      </c>
      <c r="F496">
        <f>Table2[[#This Row],[Acurate Thrust]]/(Table2[[#This Row],[Mass Flow Rate (Slug/s)]]*$N$4)</f>
        <v>214.91735422618393</v>
      </c>
      <c r="G496">
        <f>Table2[[#This Row],[Acurate Thrust]]/Table2[[#This Row],[Mass Flow Rate (Slug/s)]]</f>
        <v>6914.7509548732414</v>
      </c>
    </row>
    <row r="497" spans="1:7" ht="15" thickBot="1" x14ac:dyDescent="0.35">
      <c r="A497" s="9">
        <v>1.1924999999999999</v>
      </c>
      <c r="B497" s="2">
        <v>312.30579999999998</v>
      </c>
      <c r="C497" s="54">
        <f>Table2[[#This Row],[Thrust (lbf)]] +  1.2638 * Table2[[#This Row],[Time (s)]] - 13.656</f>
        <v>300.1568815</v>
      </c>
      <c r="D497">
        <f t="shared" si="7"/>
        <v>0.75039615312505059</v>
      </c>
      <c r="E497">
        <f>Table2[[#This Row],[Acurate Thrust]]/($J$8*$N$4)</f>
        <v>4.3408198423756879E-2</v>
      </c>
      <c r="F497">
        <f>Table2[[#This Row],[Acurate Thrust]]/(Table2[[#This Row],[Mass Flow Rate (Slug/s)]]*$N$4)</f>
        <v>214.9173542261839</v>
      </c>
      <c r="G497">
        <f>Table2[[#This Row],[Acurate Thrust]]/Table2[[#This Row],[Mass Flow Rate (Slug/s)]]</f>
        <v>6914.7509548732414</v>
      </c>
    </row>
    <row r="498" spans="1:7" ht="15" thickBot="1" x14ac:dyDescent="0.35">
      <c r="A498" s="9">
        <v>1.1950000000000001</v>
      </c>
      <c r="B498" s="2">
        <v>312.30579999999998</v>
      </c>
      <c r="C498" s="54">
        <f>Table2[[#This Row],[Thrust (lbf)]] +  1.2638 * Table2[[#This Row],[Time (s)]] - 13.656</f>
        <v>300.16004099999998</v>
      </c>
      <c r="D498">
        <f t="shared" si="7"/>
        <v>0.75040405187498405</v>
      </c>
      <c r="E498">
        <f>Table2[[#This Row],[Acurate Thrust]]/($J$8*$N$4)</f>
        <v>4.3408655345491383E-2</v>
      </c>
      <c r="F498">
        <f>Table2[[#This Row],[Acurate Thrust]]/(Table2[[#This Row],[Mass Flow Rate (Slug/s)]]*$N$4)</f>
        <v>214.91735422618393</v>
      </c>
      <c r="G498">
        <f>Table2[[#This Row],[Acurate Thrust]]/Table2[[#This Row],[Mass Flow Rate (Slug/s)]]</f>
        <v>6914.7509548732414</v>
      </c>
    </row>
    <row r="499" spans="1:7" ht="15" thickBot="1" x14ac:dyDescent="0.35">
      <c r="A499" s="9">
        <v>1.1975</v>
      </c>
      <c r="B499" s="2">
        <v>312.30579999999998</v>
      </c>
      <c r="C499" s="54">
        <f>Table2[[#This Row],[Thrust (lbf)]] +  1.2638 * Table2[[#This Row],[Time (s)]] - 13.656</f>
        <v>300.16320049999996</v>
      </c>
      <c r="D499">
        <f t="shared" si="7"/>
        <v>0.74245032562498414</v>
      </c>
      <c r="E499">
        <f>Table2[[#This Row],[Acurate Thrust]]/($J$8*$N$4)</f>
        <v>4.3409112267225887E-2</v>
      </c>
      <c r="F499">
        <f>Table2[[#This Row],[Acurate Thrust]]/(Table2[[#This Row],[Mass Flow Rate (Slug/s)]]*$N$4)</f>
        <v>214.91735422618393</v>
      </c>
      <c r="G499">
        <f>Table2[[#This Row],[Acurate Thrust]]/Table2[[#This Row],[Mass Flow Rate (Slug/s)]]</f>
        <v>6914.7509548732414</v>
      </c>
    </row>
    <row r="500" spans="1:7" ht="15" thickBot="1" x14ac:dyDescent="0.35">
      <c r="A500" s="9">
        <v>1.2</v>
      </c>
      <c r="B500" s="2">
        <v>305.93650000000002</v>
      </c>
      <c r="C500" s="54">
        <f>Table2[[#This Row],[Thrust (lbf)]] +  1.2638 * Table2[[#This Row],[Time (s)]] - 13.656</f>
        <v>293.79706000000004</v>
      </c>
      <c r="D500">
        <f t="shared" si="7"/>
        <v>0.74245822437498432</v>
      </c>
      <c r="E500">
        <f>Table2[[#This Row],[Acurate Thrust]]/($J$8*$N$4)</f>
        <v>4.2488451416018612E-2</v>
      </c>
      <c r="F500">
        <f>Table2[[#This Row],[Acurate Thrust]]/(Table2[[#This Row],[Mass Flow Rate (Slug/s)]]*$N$4)</f>
        <v>214.91735422618393</v>
      </c>
      <c r="G500">
        <f>Table2[[#This Row],[Acurate Thrust]]/Table2[[#This Row],[Mass Flow Rate (Slug/s)]]</f>
        <v>6914.7509548732423</v>
      </c>
    </row>
    <row r="501" spans="1:7" ht="15" thickBot="1" x14ac:dyDescent="0.35">
      <c r="A501" s="9">
        <v>1.2024999999999999</v>
      </c>
      <c r="B501" s="2">
        <v>312.30579999999998</v>
      </c>
      <c r="C501" s="54">
        <f>Table2[[#This Row],[Thrust (lbf)]] +  1.2638 * Table2[[#This Row],[Time (s)]] - 13.656</f>
        <v>300.16951949999998</v>
      </c>
      <c r="D501">
        <f t="shared" si="7"/>
        <v>0.74246612312505</v>
      </c>
      <c r="E501">
        <f>Table2[[#This Row],[Acurate Thrust]]/($J$8*$N$4)</f>
        <v>4.3410026110694909E-2</v>
      </c>
      <c r="F501">
        <f>Table2[[#This Row],[Acurate Thrust]]/(Table2[[#This Row],[Mass Flow Rate (Slug/s)]]*$N$4)</f>
        <v>214.91735422618393</v>
      </c>
      <c r="G501">
        <f>Table2[[#This Row],[Acurate Thrust]]/Table2[[#This Row],[Mass Flow Rate (Slug/s)]]</f>
        <v>6914.7509548732414</v>
      </c>
    </row>
    <row r="502" spans="1:7" ht="15" thickBot="1" x14ac:dyDescent="0.35">
      <c r="A502" s="9">
        <v>1.2050000000000001</v>
      </c>
      <c r="B502" s="2">
        <v>305.93650000000002</v>
      </c>
      <c r="C502" s="54">
        <f>Table2[[#This Row],[Thrust (lbf)]] +  1.2638 * Table2[[#This Row],[Time (s)]] - 13.656</f>
        <v>293.80337900000001</v>
      </c>
      <c r="D502">
        <f t="shared" si="7"/>
        <v>0.74247402187498412</v>
      </c>
      <c r="E502">
        <f>Table2[[#This Row],[Acurate Thrust]]/($J$8*$N$4)</f>
        <v>4.2489365259487627E-2</v>
      </c>
      <c r="F502">
        <f>Table2[[#This Row],[Acurate Thrust]]/(Table2[[#This Row],[Mass Flow Rate (Slug/s)]]*$N$4)</f>
        <v>214.9173542261839</v>
      </c>
      <c r="G502">
        <f>Table2[[#This Row],[Acurate Thrust]]/Table2[[#This Row],[Mass Flow Rate (Slug/s)]]</f>
        <v>6914.7509548732414</v>
      </c>
    </row>
    <row r="503" spans="1:7" ht="15" thickBot="1" x14ac:dyDescent="0.35">
      <c r="A503" s="9">
        <v>1.2075</v>
      </c>
      <c r="B503" s="2">
        <v>312.30579999999998</v>
      </c>
      <c r="C503" s="54">
        <f>Table2[[#This Row],[Thrust (lbf)]] +  1.2638 * Table2[[#This Row],[Time (s)]] - 13.656</f>
        <v>300.1758385</v>
      </c>
      <c r="D503">
        <f t="shared" si="7"/>
        <v>0.75044354562498394</v>
      </c>
      <c r="E503">
        <f>Table2[[#This Row],[Acurate Thrust]]/($J$8*$N$4)</f>
        <v>4.3410939954163931E-2</v>
      </c>
      <c r="F503">
        <f>Table2[[#This Row],[Acurate Thrust]]/(Table2[[#This Row],[Mass Flow Rate (Slug/s)]]*$N$4)</f>
        <v>214.91735422618393</v>
      </c>
      <c r="G503">
        <f>Table2[[#This Row],[Acurate Thrust]]/Table2[[#This Row],[Mass Flow Rate (Slug/s)]]</f>
        <v>6914.7509548732414</v>
      </c>
    </row>
    <row r="504" spans="1:7" ht="15" thickBot="1" x14ac:dyDescent="0.35">
      <c r="A504" s="9">
        <v>1.21</v>
      </c>
      <c r="B504" s="2">
        <v>312.30579999999998</v>
      </c>
      <c r="C504" s="54">
        <f>Table2[[#This Row],[Thrust (lbf)]] +  1.2638 * Table2[[#This Row],[Time (s)]] - 13.656</f>
        <v>300.17899799999998</v>
      </c>
      <c r="D504">
        <f t="shared" si="7"/>
        <v>0.75045144437498401</v>
      </c>
      <c r="E504">
        <f>Table2[[#This Row],[Acurate Thrust]]/($J$8*$N$4)</f>
        <v>4.3411396875898442E-2</v>
      </c>
      <c r="F504">
        <f>Table2[[#This Row],[Acurate Thrust]]/(Table2[[#This Row],[Mass Flow Rate (Slug/s)]]*$N$4)</f>
        <v>214.9173542261839</v>
      </c>
      <c r="G504">
        <f>Table2[[#This Row],[Acurate Thrust]]/Table2[[#This Row],[Mass Flow Rate (Slug/s)]]</f>
        <v>6914.7509548732405</v>
      </c>
    </row>
    <row r="505" spans="1:7" ht="15" thickBot="1" x14ac:dyDescent="0.35">
      <c r="A505" s="9">
        <v>1.2124999999999999</v>
      </c>
      <c r="B505" s="2">
        <v>312.30579999999998</v>
      </c>
      <c r="C505" s="54">
        <f>Table2[[#This Row],[Thrust (lbf)]] +  1.2638 * Table2[[#This Row],[Time (s)]] - 13.656</f>
        <v>300.18215749999996</v>
      </c>
      <c r="D505">
        <f t="shared" si="7"/>
        <v>0.75045934312505058</v>
      </c>
      <c r="E505">
        <f>Table2[[#This Row],[Acurate Thrust]]/($J$8*$N$4)</f>
        <v>4.3411853797632946E-2</v>
      </c>
      <c r="F505">
        <f>Table2[[#This Row],[Acurate Thrust]]/(Table2[[#This Row],[Mass Flow Rate (Slug/s)]]*$N$4)</f>
        <v>214.9173542261839</v>
      </c>
      <c r="G505">
        <f>Table2[[#This Row],[Acurate Thrust]]/Table2[[#This Row],[Mass Flow Rate (Slug/s)]]</f>
        <v>6914.7509548732414</v>
      </c>
    </row>
    <row r="506" spans="1:7" ht="15" thickBot="1" x14ac:dyDescent="0.35">
      <c r="A506" s="9">
        <v>1.2150000000000001</v>
      </c>
      <c r="B506" s="2">
        <v>312.30579999999998</v>
      </c>
      <c r="C506" s="54">
        <f>Table2[[#This Row],[Thrust (lbf)]] +  1.2638 * Table2[[#This Row],[Time (s)]] - 13.656</f>
        <v>300.185317</v>
      </c>
      <c r="D506">
        <f t="shared" si="7"/>
        <v>0.75046724187498393</v>
      </c>
      <c r="E506">
        <f>Table2[[#This Row],[Acurate Thrust]]/($J$8*$N$4)</f>
        <v>4.3412310719367457E-2</v>
      </c>
      <c r="F506">
        <f>Table2[[#This Row],[Acurate Thrust]]/(Table2[[#This Row],[Mass Flow Rate (Slug/s)]]*$N$4)</f>
        <v>214.91735422618393</v>
      </c>
      <c r="G506">
        <f>Table2[[#This Row],[Acurate Thrust]]/Table2[[#This Row],[Mass Flow Rate (Slug/s)]]</f>
        <v>6914.7509548732414</v>
      </c>
    </row>
    <row r="507" spans="1:7" ht="15" thickBot="1" x14ac:dyDescent="0.35">
      <c r="A507" s="9">
        <v>1.2175</v>
      </c>
      <c r="B507" s="2">
        <v>312.30579999999998</v>
      </c>
      <c r="C507" s="54">
        <f>Table2[[#This Row],[Thrust (lbf)]] +  1.2638 * Table2[[#This Row],[Time (s)]] - 13.656</f>
        <v>300.18847649999998</v>
      </c>
      <c r="D507">
        <f t="shared" si="7"/>
        <v>0.75047514062498399</v>
      </c>
      <c r="E507">
        <f>Table2[[#This Row],[Acurate Thrust]]/($J$8*$N$4)</f>
        <v>4.3412767641101968E-2</v>
      </c>
      <c r="F507">
        <f>Table2[[#This Row],[Acurate Thrust]]/(Table2[[#This Row],[Mass Flow Rate (Slug/s)]]*$N$4)</f>
        <v>214.91735422618393</v>
      </c>
      <c r="G507">
        <f>Table2[[#This Row],[Acurate Thrust]]/Table2[[#This Row],[Mass Flow Rate (Slug/s)]]</f>
        <v>6914.7509548732414</v>
      </c>
    </row>
    <row r="508" spans="1:7" ht="15" thickBot="1" x14ac:dyDescent="0.35">
      <c r="A508" s="9">
        <v>1.22</v>
      </c>
      <c r="B508" s="2">
        <v>312.30579999999998</v>
      </c>
      <c r="C508" s="54">
        <f>Table2[[#This Row],[Thrust (lbf)]] +  1.2638 * Table2[[#This Row],[Time (s)]] - 13.656</f>
        <v>300.19163599999996</v>
      </c>
      <c r="D508">
        <f t="shared" si="7"/>
        <v>0.75048303937498395</v>
      </c>
      <c r="E508">
        <f>Table2[[#This Row],[Acurate Thrust]]/($J$8*$N$4)</f>
        <v>4.3413224562836472E-2</v>
      </c>
      <c r="F508">
        <f>Table2[[#This Row],[Acurate Thrust]]/(Table2[[#This Row],[Mass Flow Rate (Slug/s)]]*$N$4)</f>
        <v>214.9173542261839</v>
      </c>
      <c r="G508">
        <f>Table2[[#This Row],[Acurate Thrust]]/Table2[[#This Row],[Mass Flow Rate (Slug/s)]]</f>
        <v>6914.7509548732414</v>
      </c>
    </row>
    <row r="509" spans="1:7" ht="15" thickBot="1" x14ac:dyDescent="0.35">
      <c r="A509" s="9">
        <v>1.2224999999999999</v>
      </c>
      <c r="B509" s="2">
        <v>312.30579999999998</v>
      </c>
      <c r="C509" s="54">
        <f>Table2[[#This Row],[Thrust (lbf)]] +  1.2638 * Table2[[#This Row],[Time (s)]] - 13.656</f>
        <v>300.1947955</v>
      </c>
      <c r="D509">
        <f t="shared" si="7"/>
        <v>0.75049093812505052</v>
      </c>
      <c r="E509">
        <f>Table2[[#This Row],[Acurate Thrust]]/($J$8*$N$4)</f>
        <v>4.341368148457099E-2</v>
      </c>
      <c r="F509">
        <f>Table2[[#This Row],[Acurate Thrust]]/(Table2[[#This Row],[Mass Flow Rate (Slug/s)]]*$N$4)</f>
        <v>214.9173542261839</v>
      </c>
      <c r="G509">
        <f>Table2[[#This Row],[Acurate Thrust]]/Table2[[#This Row],[Mass Flow Rate (Slug/s)]]</f>
        <v>6914.7509548732414</v>
      </c>
    </row>
    <row r="510" spans="1:7" ht="15" thickBot="1" x14ac:dyDescent="0.35">
      <c r="A510" s="9">
        <v>1.2250000000000001</v>
      </c>
      <c r="B510" s="2">
        <v>312.30579999999998</v>
      </c>
      <c r="C510" s="54">
        <f>Table2[[#This Row],[Thrust (lbf)]] +  1.2638 * Table2[[#This Row],[Time (s)]] - 13.656</f>
        <v>300.19795499999998</v>
      </c>
      <c r="D510">
        <f t="shared" si="7"/>
        <v>0.74253721187498412</v>
      </c>
      <c r="E510">
        <f>Table2[[#This Row],[Acurate Thrust]]/($J$8*$N$4)</f>
        <v>4.3414138406305494E-2</v>
      </c>
      <c r="F510">
        <f>Table2[[#This Row],[Acurate Thrust]]/(Table2[[#This Row],[Mass Flow Rate (Slug/s)]]*$N$4)</f>
        <v>214.91735422618393</v>
      </c>
      <c r="G510">
        <f>Table2[[#This Row],[Acurate Thrust]]/Table2[[#This Row],[Mass Flow Rate (Slug/s)]]</f>
        <v>6914.7509548732414</v>
      </c>
    </row>
    <row r="511" spans="1:7" ht="15" thickBot="1" x14ac:dyDescent="0.35">
      <c r="A511" s="9">
        <v>1.2275</v>
      </c>
      <c r="B511" s="2">
        <v>305.93650000000002</v>
      </c>
      <c r="C511" s="54">
        <f>Table2[[#This Row],[Thrust (lbf)]] +  1.2638 * Table2[[#This Row],[Time (s)]] - 13.656</f>
        <v>293.83181450000001</v>
      </c>
      <c r="D511">
        <f t="shared" si="7"/>
        <v>0.74254511062498418</v>
      </c>
      <c r="E511">
        <f>Table2[[#This Row],[Acurate Thrust]]/($J$8*$N$4)</f>
        <v>4.2493477555098212E-2</v>
      </c>
      <c r="F511">
        <f>Table2[[#This Row],[Acurate Thrust]]/(Table2[[#This Row],[Mass Flow Rate (Slug/s)]]*$N$4)</f>
        <v>214.91735422618393</v>
      </c>
      <c r="G511">
        <f>Table2[[#This Row],[Acurate Thrust]]/Table2[[#This Row],[Mass Flow Rate (Slug/s)]]</f>
        <v>6914.7509548732414</v>
      </c>
    </row>
    <row r="512" spans="1:7" ht="15" thickBot="1" x14ac:dyDescent="0.35">
      <c r="A512" s="9">
        <v>1.23</v>
      </c>
      <c r="B512" s="2">
        <v>312.30579999999998</v>
      </c>
      <c r="C512" s="54">
        <f>Table2[[#This Row],[Thrust (lbf)]] +  1.2638 * Table2[[#This Row],[Time (s)]] - 13.656</f>
        <v>300.204274</v>
      </c>
      <c r="D512">
        <f t="shared" si="7"/>
        <v>0.75051463437498389</v>
      </c>
      <c r="E512">
        <f>Table2[[#This Row],[Acurate Thrust]]/($J$8*$N$4)</f>
        <v>4.3415052249774516E-2</v>
      </c>
      <c r="F512">
        <f>Table2[[#This Row],[Acurate Thrust]]/(Table2[[#This Row],[Mass Flow Rate (Slug/s)]]*$N$4)</f>
        <v>214.9173542261839</v>
      </c>
      <c r="G512">
        <f>Table2[[#This Row],[Acurate Thrust]]/Table2[[#This Row],[Mass Flow Rate (Slug/s)]]</f>
        <v>6914.7509548732414</v>
      </c>
    </row>
    <row r="513" spans="1:7" ht="15" thickBot="1" x14ac:dyDescent="0.35">
      <c r="A513" s="9">
        <v>1.2324999999999999</v>
      </c>
      <c r="B513" s="2">
        <v>312.30579999999998</v>
      </c>
      <c r="C513" s="54">
        <f>Table2[[#This Row],[Thrust (lbf)]] +  1.2638 * Table2[[#This Row],[Time (s)]] - 13.656</f>
        <v>300.20743349999998</v>
      </c>
      <c r="D513">
        <f t="shared" si="7"/>
        <v>0.74256090812505005</v>
      </c>
      <c r="E513">
        <f>Table2[[#This Row],[Acurate Thrust]]/($J$8*$N$4)</f>
        <v>4.341550917150902E-2</v>
      </c>
      <c r="F513">
        <f>Table2[[#This Row],[Acurate Thrust]]/(Table2[[#This Row],[Mass Flow Rate (Slug/s)]]*$N$4)</f>
        <v>214.91735422618393</v>
      </c>
      <c r="G513">
        <f>Table2[[#This Row],[Acurate Thrust]]/Table2[[#This Row],[Mass Flow Rate (Slug/s)]]</f>
        <v>6914.7509548732414</v>
      </c>
    </row>
    <row r="514" spans="1:7" ht="15" thickBot="1" x14ac:dyDescent="0.35">
      <c r="A514" s="9">
        <v>1.2350000000000001</v>
      </c>
      <c r="B514" s="2">
        <v>305.93650000000002</v>
      </c>
      <c r="C514" s="54">
        <f>Table2[[#This Row],[Thrust (lbf)]] +  1.2638 * Table2[[#This Row],[Time (s)]] - 13.656</f>
        <v>293.84129300000001</v>
      </c>
      <c r="D514">
        <f t="shared" si="7"/>
        <v>0.74256880687498417</v>
      </c>
      <c r="E514">
        <f>Table2[[#This Row],[Acurate Thrust]]/($J$8*$N$4)</f>
        <v>4.2494848320301738E-2</v>
      </c>
      <c r="F514">
        <f>Table2[[#This Row],[Acurate Thrust]]/(Table2[[#This Row],[Mass Flow Rate (Slug/s)]]*$N$4)</f>
        <v>214.91735422618393</v>
      </c>
      <c r="G514">
        <f>Table2[[#This Row],[Acurate Thrust]]/Table2[[#This Row],[Mass Flow Rate (Slug/s)]]</f>
        <v>6914.7509548732414</v>
      </c>
    </row>
    <row r="515" spans="1:7" ht="15" thickBot="1" x14ac:dyDescent="0.35">
      <c r="A515" s="9">
        <v>1.2375</v>
      </c>
      <c r="B515" s="2">
        <v>312.30579999999998</v>
      </c>
      <c r="C515" s="54">
        <f>Table2[[#This Row],[Thrust (lbf)]] +  1.2638 * Table2[[#This Row],[Time (s)]] - 13.656</f>
        <v>300.2137525</v>
      </c>
      <c r="D515">
        <f t="shared" si="7"/>
        <v>0.75053833062498387</v>
      </c>
      <c r="E515">
        <f>Table2[[#This Row],[Acurate Thrust]]/($J$8*$N$4)</f>
        <v>4.3416423014978042E-2</v>
      </c>
      <c r="F515">
        <f>Table2[[#This Row],[Acurate Thrust]]/(Table2[[#This Row],[Mass Flow Rate (Slug/s)]]*$N$4)</f>
        <v>214.91735422618393</v>
      </c>
      <c r="G515">
        <f>Table2[[#This Row],[Acurate Thrust]]/Table2[[#This Row],[Mass Flow Rate (Slug/s)]]</f>
        <v>6914.7509548732414</v>
      </c>
    </row>
    <row r="516" spans="1:7" ht="15" thickBot="1" x14ac:dyDescent="0.35">
      <c r="A516" s="9">
        <v>1.24</v>
      </c>
      <c r="B516" s="2">
        <v>312.30579999999998</v>
      </c>
      <c r="C516" s="54">
        <f>Table2[[#This Row],[Thrust (lbf)]] +  1.2638 * Table2[[#This Row],[Time (s)]] - 13.656</f>
        <v>300.21691199999998</v>
      </c>
      <c r="D516">
        <f t="shared" si="7"/>
        <v>0.74258460437498408</v>
      </c>
      <c r="E516">
        <f>Table2[[#This Row],[Acurate Thrust]]/($J$8*$N$4)</f>
        <v>4.3416879936712546E-2</v>
      </c>
      <c r="F516">
        <f>Table2[[#This Row],[Acurate Thrust]]/(Table2[[#This Row],[Mass Flow Rate (Slug/s)]]*$N$4)</f>
        <v>214.91735422618393</v>
      </c>
      <c r="G516">
        <f>Table2[[#This Row],[Acurate Thrust]]/Table2[[#This Row],[Mass Flow Rate (Slug/s)]]</f>
        <v>6914.7509548732423</v>
      </c>
    </row>
    <row r="517" spans="1:7" ht="15" thickBot="1" x14ac:dyDescent="0.35">
      <c r="A517" s="9">
        <v>1.2424999999999999</v>
      </c>
      <c r="B517" s="2">
        <v>305.93650000000002</v>
      </c>
      <c r="C517" s="54">
        <f>Table2[[#This Row],[Thrust (lbf)]] +  1.2638 * Table2[[#This Row],[Time (s)]] - 13.656</f>
        <v>293.85077150000001</v>
      </c>
      <c r="D517">
        <f t="shared" si="7"/>
        <v>0.7425925031250501</v>
      </c>
      <c r="E517">
        <f>Table2[[#This Row],[Acurate Thrust]]/($J$8*$N$4)</f>
        <v>4.2496219085505264E-2</v>
      </c>
      <c r="F517">
        <f>Table2[[#This Row],[Acurate Thrust]]/(Table2[[#This Row],[Mass Flow Rate (Slug/s)]]*$N$4)</f>
        <v>214.91735422618393</v>
      </c>
      <c r="G517">
        <f>Table2[[#This Row],[Acurate Thrust]]/Table2[[#This Row],[Mass Flow Rate (Slug/s)]]</f>
        <v>6914.7509548732414</v>
      </c>
    </row>
    <row r="518" spans="1:7" ht="15" thickBot="1" x14ac:dyDescent="0.35">
      <c r="A518" s="9">
        <v>1.2450000000000001</v>
      </c>
      <c r="B518" s="2">
        <v>312.30579999999998</v>
      </c>
      <c r="C518" s="54">
        <f>Table2[[#This Row],[Thrust (lbf)]] +  1.2638 * Table2[[#This Row],[Time (s)]] - 13.656</f>
        <v>300.223231</v>
      </c>
      <c r="D518">
        <f t="shared" si="7"/>
        <v>0.75056202687498386</v>
      </c>
      <c r="E518">
        <f>Table2[[#This Row],[Acurate Thrust]]/($J$8*$N$4)</f>
        <v>4.3417793780181568E-2</v>
      </c>
      <c r="F518">
        <f>Table2[[#This Row],[Acurate Thrust]]/(Table2[[#This Row],[Mass Flow Rate (Slug/s)]]*$N$4)</f>
        <v>214.91735422618393</v>
      </c>
      <c r="G518">
        <f>Table2[[#This Row],[Acurate Thrust]]/Table2[[#This Row],[Mass Flow Rate (Slug/s)]]</f>
        <v>6914.7509548732414</v>
      </c>
    </row>
    <row r="519" spans="1:7" ht="15" thickBot="1" x14ac:dyDescent="0.35">
      <c r="A519" s="9">
        <v>1.2475000000000001</v>
      </c>
      <c r="B519" s="2">
        <v>312.30579999999998</v>
      </c>
      <c r="C519" s="54">
        <f>Table2[[#This Row],[Thrust (lbf)]] +  1.2638 * Table2[[#This Row],[Time (s)]] - 13.656</f>
        <v>300.22639049999998</v>
      </c>
      <c r="D519">
        <f t="shared" si="7"/>
        <v>0.75056992562498404</v>
      </c>
      <c r="E519">
        <f>Table2[[#This Row],[Acurate Thrust]]/($J$8*$N$4)</f>
        <v>4.3418250701916079E-2</v>
      </c>
      <c r="F519">
        <f>Table2[[#This Row],[Acurate Thrust]]/(Table2[[#This Row],[Mass Flow Rate (Slug/s)]]*$N$4)</f>
        <v>214.9173542261839</v>
      </c>
      <c r="G519">
        <f>Table2[[#This Row],[Acurate Thrust]]/Table2[[#This Row],[Mass Flow Rate (Slug/s)]]</f>
        <v>6914.7509548732414</v>
      </c>
    </row>
    <row r="520" spans="1:7" ht="15" thickBot="1" x14ac:dyDescent="0.35">
      <c r="A520" s="9">
        <v>1.25</v>
      </c>
      <c r="B520" s="2">
        <v>312.30579999999998</v>
      </c>
      <c r="C520" s="54">
        <f>Table2[[#This Row],[Thrust (lbf)]] +  1.2638 * Table2[[#This Row],[Time (s)]] - 13.656</f>
        <v>300.22954999999996</v>
      </c>
      <c r="D520">
        <f t="shared" si="7"/>
        <v>0.75057782437498399</v>
      </c>
      <c r="E520">
        <f>Table2[[#This Row],[Acurate Thrust]]/($J$8*$N$4)</f>
        <v>4.3418707623650583E-2</v>
      </c>
      <c r="F520">
        <f>Table2[[#This Row],[Acurate Thrust]]/(Table2[[#This Row],[Mass Flow Rate (Slug/s)]]*$N$4)</f>
        <v>214.91735422618393</v>
      </c>
      <c r="G520">
        <f>Table2[[#This Row],[Acurate Thrust]]/Table2[[#This Row],[Mass Flow Rate (Slug/s)]]</f>
        <v>6914.7509548732414</v>
      </c>
    </row>
    <row r="521" spans="1:7" ht="15" thickBot="1" x14ac:dyDescent="0.35">
      <c r="A521" s="9">
        <v>1.2524999999999999</v>
      </c>
      <c r="B521" s="2">
        <v>312.30579999999998</v>
      </c>
      <c r="C521" s="54">
        <f>Table2[[#This Row],[Thrust (lbf)]] +  1.2638 * Table2[[#This Row],[Time (s)]] - 13.656</f>
        <v>300.2327095</v>
      </c>
      <c r="D521">
        <f t="shared" si="7"/>
        <v>0.75058572312498395</v>
      </c>
      <c r="E521">
        <f>Table2[[#This Row],[Acurate Thrust]]/($J$8*$N$4)</f>
        <v>4.3419164545385101E-2</v>
      </c>
      <c r="F521">
        <f>Table2[[#This Row],[Acurate Thrust]]/(Table2[[#This Row],[Mass Flow Rate (Slug/s)]]*$N$4)</f>
        <v>214.9173542261839</v>
      </c>
      <c r="G521">
        <f>Table2[[#This Row],[Acurate Thrust]]/Table2[[#This Row],[Mass Flow Rate (Slug/s)]]</f>
        <v>6914.7509548732405</v>
      </c>
    </row>
    <row r="522" spans="1:7" ht="15" thickBot="1" x14ac:dyDescent="0.35">
      <c r="A522" s="9">
        <v>1.2549999999999999</v>
      </c>
      <c r="B522" s="2">
        <v>312.30579999999998</v>
      </c>
      <c r="C522" s="54">
        <f>Table2[[#This Row],[Thrust (lbf)]] +  1.2638 * Table2[[#This Row],[Time (s)]] - 13.656</f>
        <v>300.23586899999998</v>
      </c>
      <c r="D522">
        <f t="shared" si="7"/>
        <v>0.75059362187505063</v>
      </c>
      <c r="E522">
        <f>Table2[[#This Row],[Acurate Thrust]]/($J$8*$N$4)</f>
        <v>4.3419621467119605E-2</v>
      </c>
      <c r="F522">
        <f>Table2[[#This Row],[Acurate Thrust]]/(Table2[[#This Row],[Mass Flow Rate (Slug/s)]]*$N$4)</f>
        <v>214.91735422618393</v>
      </c>
      <c r="G522">
        <f>Table2[[#This Row],[Acurate Thrust]]/Table2[[#This Row],[Mass Flow Rate (Slug/s)]]</f>
        <v>6914.7509548732414</v>
      </c>
    </row>
    <row r="523" spans="1:7" ht="15" thickBot="1" x14ac:dyDescent="0.35">
      <c r="A523" s="9">
        <v>1.2575000000000001</v>
      </c>
      <c r="B523" s="2">
        <v>312.30579999999998</v>
      </c>
      <c r="C523" s="54">
        <f>Table2[[#This Row],[Thrust (lbf)]] +  1.2638 * Table2[[#This Row],[Time (s)]] - 13.656</f>
        <v>300.23902849999996</v>
      </c>
      <c r="D523">
        <f t="shared" si="7"/>
        <v>0.75060152062498398</v>
      </c>
      <c r="E523">
        <f>Table2[[#This Row],[Acurate Thrust]]/($J$8*$N$4)</f>
        <v>4.3420078388854109E-2</v>
      </c>
      <c r="F523">
        <f>Table2[[#This Row],[Acurate Thrust]]/(Table2[[#This Row],[Mass Flow Rate (Slug/s)]]*$N$4)</f>
        <v>214.91735422618393</v>
      </c>
      <c r="G523">
        <f>Table2[[#This Row],[Acurate Thrust]]/Table2[[#This Row],[Mass Flow Rate (Slug/s)]]</f>
        <v>6914.7509548732414</v>
      </c>
    </row>
    <row r="524" spans="1:7" ht="15" thickBot="1" x14ac:dyDescent="0.35">
      <c r="A524" s="9">
        <v>1.26</v>
      </c>
      <c r="B524" s="2">
        <v>312.30579999999998</v>
      </c>
      <c r="C524" s="54">
        <f>Table2[[#This Row],[Thrust (lbf)]] +  1.2638 * Table2[[#This Row],[Time (s)]] - 13.656</f>
        <v>300.242188</v>
      </c>
      <c r="D524">
        <f t="shared" si="7"/>
        <v>0.75060941937498393</v>
      </c>
      <c r="E524">
        <f>Table2[[#This Row],[Acurate Thrust]]/($J$8*$N$4)</f>
        <v>4.3420535310588627E-2</v>
      </c>
      <c r="F524">
        <f>Table2[[#This Row],[Acurate Thrust]]/(Table2[[#This Row],[Mass Flow Rate (Slug/s)]]*$N$4)</f>
        <v>214.9173542261839</v>
      </c>
      <c r="G524">
        <f>Table2[[#This Row],[Acurate Thrust]]/Table2[[#This Row],[Mass Flow Rate (Slug/s)]]</f>
        <v>6914.7509548732414</v>
      </c>
    </row>
    <row r="525" spans="1:7" ht="15" thickBot="1" x14ac:dyDescent="0.35">
      <c r="A525" s="9">
        <v>1.2625</v>
      </c>
      <c r="B525" s="2">
        <v>312.30579999999998</v>
      </c>
      <c r="C525" s="54">
        <f>Table2[[#This Row],[Thrust (lbf)]] +  1.2638 * Table2[[#This Row],[Time (s)]] - 13.656</f>
        <v>300.24534749999998</v>
      </c>
      <c r="D525">
        <f t="shared" si="7"/>
        <v>0.750617318124984</v>
      </c>
      <c r="E525">
        <f>Table2[[#This Row],[Acurate Thrust]]/($J$8*$N$4)</f>
        <v>4.3420992232323131E-2</v>
      </c>
      <c r="F525">
        <f>Table2[[#This Row],[Acurate Thrust]]/(Table2[[#This Row],[Mass Flow Rate (Slug/s)]]*$N$4)</f>
        <v>214.91735422618393</v>
      </c>
      <c r="G525">
        <f>Table2[[#This Row],[Acurate Thrust]]/Table2[[#This Row],[Mass Flow Rate (Slug/s)]]</f>
        <v>6914.7509548732414</v>
      </c>
    </row>
    <row r="526" spans="1:7" ht="15" thickBot="1" x14ac:dyDescent="0.35">
      <c r="A526" s="9">
        <v>1.2649999999999999</v>
      </c>
      <c r="B526" s="2">
        <v>312.30579999999998</v>
      </c>
      <c r="C526" s="54">
        <f>Table2[[#This Row],[Thrust (lbf)]] +  1.2638 * Table2[[#This Row],[Time (s)]] - 13.656</f>
        <v>300.24850699999996</v>
      </c>
      <c r="D526">
        <f t="shared" si="7"/>
        <v>0.75062521687505057</v>
      </c>
      <c r="E526">
        <f>Table2[[#This Row],[Acurate Thrust]]/($J$8*$N$4)</f>
        <v>4.3421449154057642E-2</v>
      </c>
      <c r="F526">
        <f>Table2[[#This Row],[Acurate Thrust]]/(Table2[[#This Row],[Mass Flow Rate (Slug/s)]]*$N$4)</f>
        <v>214.91735422618393</v>
      </c>
      <c r="G526">
        <f>Table2[[#This Row],[Acurate Thrust]]/Table2[[#This Row],[Mass Flow Rate (Slug/s)]]</f>
        <v>6914.7509548732405</v>
      </c>
    </row>
    <row r="527" spans="1:7" ht="15" thickBot="1" x14ac:dyDescent="0.35">
      <c r="A527" s="9">
        <v>1.2675000000000001</v>
      </c>
      <c r="B527" s="2">
        <v>312.30579999999998</v>
      </c>
      <c r="C527" s="54">
        <f>Table2[[#This Row],[Thrust (lbf)]] +  1.2638 * Table2[[#This Row],[Time (s)]] - 13.656</f>
        <v>300.2516665</v>
      </c>
      <c r="D527">
        <f t="shared" si="7"/>
        <v>0.75063311562498392</v>
      </c>
      <c r="E527">
        <f>Table2[[#This Row],[Acurate Thrust]]/($J$8*$N$4)</f>
        <v>4.3421906075792154E-2</v>
      </c>
      <c r="F527">
        <f>Table2[[#This Row],[Acurate Thrust]]/(Table2[[#This Row],[Mass Flow Rate (Slug/s)]]*$N$4)</f>
        <v>214.9173542261839</v>
      </c>
      <c r="G527">
        <f>Table2[[#This Row],[Acurate Thrust]]/Table2[[#This Row],[Mass Flow Rate (Slug/s)]]</f>
        <v>6914.7509548732414</v>
      </c>
    </row>
    <row r="528" spans="1:7" ht="15" thickBot="1" x14ac:dyDescent="0.35">
      <c r="A528" s="9">
        <v>1.27</v>
      </c>
      <c r="B528" s="2">
        <v>312.30579999999998</v>
      </c>
      <c r="C528" s="54">
        <f>Table2[[#This Row],[Thrust (lbf)]] +  1.2638 * Table2[[#This Row],[Time (s)]] - 13.656</f>
        <v>300.25482599999998</v>
      </c>
      <c r="D528">
        <f t="shared" si="7"/>
        <v>0.75064101437498398</v>
      </c>
      <c r="E528">
        <f>Table2[[#This Row],[Acurate Thrust]]/($J$8*$N$4)</f>
        <v>4.3422362997526658E-2</v>
      </c>
      <c r="F528">
        <f>Table2[[#This Row],[Acurate Thrust]]/(Table2[[#This Row],[Mass Flow Rate (Slug/s)]]*$N$4)</f>
        <v>214.91735422618393</v>
      </c>
      <c r="G528">
        <f>Table2[[#This Row],[Acurate Thrust]]/Table2[[#This Row],[Mass Flow Rate (Slug/s)]]</f>
        <v>6914.7509548732414</v>
      </c>
    </row>
    <row r="529" spans="1:7" ht="15" thickBot="1" x14ac:dyDescent="0.35">
      <c r="A529" s="9">
        <v>1.2725</v>
      </c>
      <c r="B529" s="2">
        <v>312.30579999999998</v>
      </c>
      <c r="C529" s="54">
        <f>Table2[[#This Row],[Thrust (lbf)]] +  1.2638 * Table2[[#This Row],[Time (s)]] - 13.656</f>
        <v>300.25798549999996</v>
      </c>
      <c r="D529">
        <f t="shared" si="7"/>
        <v>0.75064891312498394</v>
      </c>
      <c r="E529">
        <f>Table2[[#This Row],[Acurate Thrust]]/($J$8*$N$4)</f>
        <v>4.3422819919261169E-2</v>
      </c>
      <c r="F529">
        <f>Table2[[#This Row],[Acurate Thrust]]/(Table2[[#This Row],[Mass Flow Rate (Slug/s)]]*$N$4)</f>
        <v>214.91735422618393</v>
      </c>
      <c r="G529">
        <f>Table2[[#This Row],[Acurate Thrust]]/Table2[[#This Row],[Mass Flow Rate (Slug/s)]]</f>
        <v>6914.7509548732414</v>
      </c>
    </row>
    <row r="530" spans="1:7" ht="15" thickBot="1" x14ac:dyDescent="0.35">
      <c r="A530" s="9">
        <v>1.2749999999999999</v>
      </c>
      <c r="B530" s="2">
        <v>312.30579999999998</v>
      </c>
      <c r="C530" s="54">
        <f>Table2[[#This Row],[Thrust (lbf)]] +  1.2638 * Table2[[#This Row],[Time (s)]] - 13.656</f>
        <v>300.261145</v>
      </c>
      <c r="D530">
        <f t="shared" si="7"/>
        <v>0.75065681187505062</v>
      </c>
      <c r="E530">
        <f>Table2[[#This Row],[Acurate Thrust]]/($J$8*$N$4)</f>
        <v>4.342327684099568E-2</v>
      </c>
      <c r="F530">
        <f>Table2[[#This Row],[Acurate Thrust]]/(Table2[[#This Row],[Mass Flow Rate (Slug/s)]]*$N$4)</f>
        <v>214.9173542261839</v>
      </c>
      <c r="G530">
        <f>Table2[[#This Row],[Acurate Thrust]]/Table2[[#This Row],[Mass Flow Rate (Slug/s)]]</f>
        <v>6914.7509548732414</v>
      </c>
    </row>
    <row r="531" spans="1:7" ht="15" thickBot="1" x14ac:dyDescent="0.35">
      <c r="A531" s="9">
        <v>1.2775000000000001</v>
      </c>
      <c r="B531" s="2">
        <v>312.30579999999998</v>
      </c>
      <c r="C531" s="54">
        <f>Table2[[#This Row],[Thrust (lbf)]] +  1.2638 * Table2[[#This Row],[Time (s)]] - 13.656</f>
        <v>300.26430449999998</v>
      </c>
      <c r="D531">
        <f t="shared" si="7"/>
        <v>0.75066471062498397</v>
      </c>
      <c r="E531">
        <f>Table2[[#This Row],[Acurate Thrust]]/($J$8*$N$4)</f>
        <v>4.3423733762730191E-2</v>
      </c>
      <c r="F531">
        <f>Table2[[#This Row],[Acurate Thrust]]/(Table2[[#This Row],[Mass Flow Rate (Slug/s)]]*$N$4)</f>
        <v>214.9173542261839</v>
      </c>
      <c r="G531">
        <f>Table2[[#This Row],[Acurate Thrust]]/Table2[[#This Row],[Mass Flow Rate (Slug/s)]]</f>
        <v>6914.7509548732414</v>
      </c>
    </row>
    <row r="532" spans="1:7" ht="15" thickBot="1" x14ac:dyDescent="0.35">
      <c r="A532" s="9">
        <v>1.28</v>
      </c>
      <c r="B532" s="2">
        <v>312.30579999999998</v>
      </c>
      <c r="C532" s="54">
        <f>Table2[[#This Row],[Thrust (lbf)]] +  1.2638 * Table2[[#This Row],[Time (s)]] - 13.656</f>
        <v>300.26746399999996</v>
      </c>
      <c r="D532">
        <f t="shared" si="7"/>
        <v>0.75067260937498381</v>
      </c>
      <c r="E532">
        <f>Table2[[#This Row],[Acurate Thrust]]/($J$8*$N$4)</f>
        <v>4.3424190684464695E-2</v>
      </c>
      <c r="F532">
        <f>Table2[[#This Row],[Acurate Thrust]]/(Table2[[#This Row],[Mass Flow Rate (Slug/s)]]*$N$4)</f>
        <v>214.91735422618393</v>
      </c>
      <c r="G532">
        <f>Table2[[#This Row],[Acurate Thrust]]/Table2[[#This Row],[Mass Flow Rate (Slug/s)]]</f>
        <v>6914.7509548732414</v>
      </c>
    </row>
    <row r="533" spans="1:7" ht="15" thickBot="1" x14ac:dyDescent="0.35">
      <c r="A533" s="9">
        <v>1.2825</v>
      </c>
      <c r="B533" s="2">
        <v>312.30579999999998</v>
      </c>
      <c r="C533" s="54">
        <f>Table2[[#This Row],[Thrust (lbf)]] +  1.2638 * Table2[[#This Row],[Time (s)]] - 13.656</f>
        <v>300.27062349999994</v>
      </c>
      <c r="D533">
        <f t="shared" ref="D533:D596" si="8">((C533+C534)/2)*(A534-A533)</f>
        <v>0.75068050812498388</v>
      </c>
      <c r="E533">
        <f>Table2[[#This Row],[Acurate Thrust]]/($J$8*$N$4)</f>
        <v>4.3424647606199199E-2</v>
      </c>
      <c r="F533">
        <f>Table2[[#This Row],[Acurate Thrust]]/(Table2[[#This Row],[Mass Flow Rate (Slug/s)]]*$N$4)</f>
        <v>214.91735422618393</v>
      </c>
      <c r="G533">
        <f>Table2[[#This Row],[Acurate Thrust]]/Table2[[#This Row],[Mass Flow Rate (Slug/s)]]</f>
        <v>6914.7509548732414</v>
      </c>
    </row>
    <row r="534" spans="1:7" ht="15" thickBot="1" x14ac:dyDescent="0.35">
      <c r="A534" s="9">
        <v>1.2849999999999999</v>
      </c>
      <c r="B534" s="2">
        <v>312.30579999999998</v>
      </c>
      <c r="C534" s="54">
        <f>Table2[[#This Row],[Thrust (lbf)]] +  1.2638 * Table2[[#This Row],[Time (s)]] - 13.656</f>
        <v>300.27378299999998</v>
      </c>
      <c r="D534">
        <f t="shared" si="8"/>
        <v>0.75068840687505067</v>
      </c>
      <c r="E534">
        <f>Table2[[#This Row],[Acurate Thrust]]/($J$8*$N$4)</f>
        <v>4.3425104527933717E-2</v>
      </c>
      <c r="F534">
        <f>Table2[[#This Row],[Acurate Thrust]]/(Table2[[#This Row],[Mass Flow Rate (Slug/s)]]*$N$4)</f>
        <v>214.9173542261839</v>
      </c>
      <c r="G534">
        <f>Table2[[#This Row],[Acurate Thrust]]/Table2[[#This Row],[Mass Flow Rate (Slug/s)]]</f>
        <v>6914.7509548732414</v>
      </c>
    </row>
    <row r="535" spans="1:7" ht="15" thickBot="1" x14ac:dyDescent="0.35">
      <c r="A535" s="9">
        <v>1.2875000000000001</v>
      </c>
      <c r="B535" s="2">
        <v>312.30579999999998</v>
      </c>
      <c r="C535" s="54">
        <f>Table2[[#This Row],[Thrust (lbf)]] +  1.2638 * Table2[[#This Row],[Time (s)]] - 13.656</f>
        <v>300.27694249999996</v>
      </c>
      <c r="D535">
        <f t="shared" si="8"/>
        <v>0.7506963056249838</v>
      </c>
      <c r="E535">
        <f>Table2[[#This Row],[Acurate Thrust]]/($J$8*$N$4)</f>
        <v>4.3425561449668221E-2</v>
      </c>
      <c r="F535">
        <f>Table2[[#This Row],[Acurate Thrust]]/(Table2[[#This Row],[Mass Flow Rate (Slug/s)]]*$N$4)</f>
        <v>214.91735422618393</v>
      </c>
      <c r="G535">
        <f>Table2[[#This Row],[Acurate Thrust]]/Table2[[#This Row],[Mass Flow Rate (Slug/s)]]</f>
        <v>6914.7509548732414</v>
      </c>
    </row>
    <row r="536" spans="1:7" ht="15" thickBot="1" x14ac:dyDescent="0.35">
      <c r="A536" s="9">
        <v>1.29</v>
      </c>
      <c r="B536" s="2">
        <v>312.30579999999998</v>
      </c>
      <c r="C536" s="54">
        <f>Table2[[#This Row],[Thrust (lbf)]] +  1.2638 * Table2[[#This Row],[Time (s)]] - 13.656</f>
        <v>300.28010199999994</v>
      </c>
      <c r="D536">
        <f t="shared" si="8"/>
        <v>0.75070420437498386</v>
      </c>
      <c r="E536">
        <f>Table2[[#This Row],[Acurate Thrust]]/($J$8*$N$4)</f>
        <v>4.3426018371402732E-2</v>
      </c>
      <c r="F536">
        <f>Table2[[#This Row],[Acurate Thrust]]/(Table2[[#This Row],[Mass Flow Rate (Slug/s)]]*$N$4)</f>
        <v>214.9173542261839</v>
      </c>
      <c r="G536">
        <f>Table2[[#This Row],[Acurate Thrust]]/Table2[[#This Row],[Mass Flow Rate (Slug/s)]]</f>
        <v>6914.7509548732405</v>
      </c>
    </row>
    <row r="537" spans="1:7" ht="15" thickBot="1" x14ac:dyDescent="0.35">
      <c r="A537" s="9">
        <v>1.2925</v>
      </c>
      <c r="B537" s="2">
        <v>312.30579999999998</v>
      </c>
      <c r="C537" s="54">
        <f>Table2[[#This Row],[Thrust (lbf)]] +  1.2638 * Table2[[#This Row],[Time (s)]] - 13.656</f>
        <v>300.28326149999998</v>
      </c>
      <c r="D537">
        <f t="shared" si="8"/>
        <v>0.75071210312498404</v>
      </c>
      <c r="E537">
        <f>Table2[[#This Row],[Acurate Thrust]]/($J$8*$N$4)</f>
        <v>4.3426475293137243E-2</v>
      </c>
      <c r="F537">
        <f>Table2[[#This Row],[Acurate Thrust]]/(Table2[[#This Row],[Mass Flow Rate (Slug/s)]]*$N$4)</f>
        <v>214.91735422618393</v>
      </c>
      <c r="G537">
        <f>Table2[[#This Row],[Acurate Thrust]]/Table2[[#This Row],[Mass Flow Rate (Slug/s)]]</f>
        <v>6914.7509548732414</v>
      </c>
    </row>
    <row r="538" spans="1:7" ht="15" thickBot="1" x14ac:dyDescent="0.35">
      <c r="A538" s="9">
        <v>1.2949999999999999</v>
      </c>
      <c r="B538" s="2">
        <v>312.30579999999998</v>
      </c>
      <c r="C538" s="54">
        <f>Table2[[#This Row],[Thrust (lbf)]] +  1.2638 * Table2[[#This Row],[Time (s)]] - 13.656</f>
        <v>300.28642099999996</v>
      </c>
      <c r="D538">
        <f t="shared" si="8"/>
        <v>0.7507200018750505</v>
      </c>
      <c r="E538">
        <f>Table2[[#This Row],[Acurate Thrust]]/($J$8*$N$4)</f>
        <v>4.3426932214871747E-2</v>
      </c>
      <c r="F538">
        <f>Table2[[#This Row],[Acurate Thrust]]/(Table2[[#This Row],[Mass Flow Rate (Slug/s)]]*$N$4)</f>
        <v>214.91735422618393</v>
      </c>
      <c r="G538">
        <f>Table2[[#This Row],[Acurate Thrust]]/Table2[[#This Row],[Mass Flow Rate (Slug/s)]]</f>
        <v>6914.7509548732423</v>
      </c>
    </row>
    <row r="539" spans="1:7" ht="15" thickBot="1" x14ac:dyDescent="0.35">
      <c r="A539" s="9">
        <v>1.2975000000000001</v>
      </c>
      <c r="B539" s="2">
        <v>312.30579999999998</v>
      </c>
      <c r="C539" s="54">
        <f>Table2[[#This Row],[Thrust (lbf)]] +  1.2638 * Table2[[#This Row],[Time (s)]] - 13.656</f>
        <v>300.28958049999994</v>
      </c>
      <c r="D539">
        <f t="shared" si="8"/>
        <v>0.75072790062498385</v>
      </c>
      <c r="E539">
        <f>Table2[[#This Row],[Acurate Thrust]]/($J$8*$N$4)</f>
        <v>4.3427389136606258E-2</v>
      </c>
      <c r="F539">
        <f>Table2[[#This Row],[Acurate Thrust]]/(Table2[[#This Row],[Mass Flow Rate (Slug/s)]]*$N$4)</f>
        <v>214.9173542261839</v>
      </c>
      <c r="G539">
        <f>Table2[[#This Row],[Acurate Thrust]]/Table2[[#This Row],[Mass Flow Rate (Slug/s)]]</f>
        <v>6914.7509548732414</v>
      </c>
    </row>
    <row r="540" spans="1:7" ht="15" thickBot="1" x14ac:dyDescent="0.35">
      <c r="A540" s="9">
        <v>1.3</v>
      </c>
      <c r="B540" s="2">
        <v>312.30579999999998</v>
      </c>
      <c r="C540" s="54">
        <f>Table2[[#This Row],[Thrust (lbf)]] +  1.2638 * Table2[[#This Row],[Time (s)]] - 13.656</f>
        <v>300.29273999999998</v>
      </c>
      <c r="D540">
        <f t="shared" si="8"/>
        <v>0.75073579937498403</v>
      </c>
      <c r="E540">
        <f>Table2[[#This Row],[Acurate Thrust]]/($J$8*$N$4)</f>
        <v>4.3427846058340769E-2</v>
      </c>
      <c r="F540">
        <f>Table2[[#This Row],[Acurate Thrust]]/(Table2[[#This Row],[Mass Flow Rate (Slug/s)]]*$N$4)</f>
        <v>214.91735422618393</v>
      </c>
      <c r="G540">
        <f>Table2[[#This Row],[Acurate Thrust]]/Table2[[#This Row],[Mass Flow Rate (Slug/s)]]</f>
        <v>6914.7509548732414</v>
      </c>
    </row>
    <row r="541" spans="1:7" ht="15" thickBot="1" x14ac:dyDescent="0.35">
      <c r="A541" s="9">
        <v>1.3025</v>
      </c>
      <c r="B541" s="2">
        <v>312.30579999999998</v>
      </c>
      <c r="C541" s="54">
        <f>Table2[[#This Row],[Thrust (lbf)]] +  1.2638 * Table2[[#This Row],[Time (s)]] - 13.656</f>
        <v>300.29589949999996</v>
      </c>
      <c r="D541">
        <f t="shared" si="8"/>
        <v>0.75074369812498376</v>
      </c>
      <c r="E541">
        <f>Table2[[#This Row],[Acurate Thrust]]/($J$8*$N$4)</f>
        <v>4.342830298007528E-2</v>
      </c>
      <c r="F541">
        <f>Table2[[#This Row],[Acurate Thrust]]/(Table2[[#This Row],[Mass Flow Rate (Slug/s)]]*$N$4)</f>
        <v>214.9173542261839</v>
      </c>
      <c r="G541">
        <f>Table2[[#This Row],[Acurate Thrust]]/Table2[[#This Row],[Mass Flow Rate (Slug/s)]]</f>
        <v>6914.7509548732414</v>
      </c>
    </row>
    <row r="542" spans="1:7" ht="15" thickBot="1" x14ac:dyDescent="0.35">
      <c r="A542" s="9">
        <v>1.3049999999999999</v>
      </c>
      <c r="B542" s="2">
        <v>312.30579999999998</v>
      </c>
      <c r="C542" s="54">
        <f>Table2[[#This Row],[Thrust (lbf)]] +  1.2638 * Table2[[#This Row],[Time (s)]] - 13.656</f>
        <v>300.29905899999994</v>
      </c>
      <c r="D542">
        <f t="shared" si="8"/>
        <v>0.74278997187505014</v>
      </c>
      <c r="E542">
        <f>Table2[[#This Row],[Acurate Thrust]]/($J$8*$N$4)</f>
        <v>4.3428759901809784E-2</v>
      </c>
      <c r="F542">
        <f>Table2[[#This Row],[Acurate Thrust]]/(Table2[[#This Row],[Mass Flow Rate (Slug/s)]]*$N$4)</f>
        <v>214.9173542261839</v>
      </c>
      <c r="G542">
        <f>Table2[[#This Row],[Acurate Thrust]]/Table2[[#This Row],[Mass Flow Rate (Slug/s)]]</f>
        <v>6914.7509548732414</v>
      </c>
    </row>
    <row r="543" spans="1:7" ht="15" thickBot="1" x14ac:dyDescent="0.35">
      <c r="A543" s="9">
        <v>1.3075000000000001</v>
      </c>
      <c r="B543" s="2">
        <v>305.93650000000002</v>
      </c>
      <c r="C543" s="54">
        <f>Table2[[#This Row],[Thrust (lbf)]] +  1.2638 * Table2[[#This Row],[Time (s)]] - 13.656</f>
        <v>293.93291850000003</v>
      </c>
      <c r="D543">
        <f t="shared" si="8"/>
        <v>0.73483624562498451</v>
      </c>
      <c r="E543">
        <f>Table2[[#This Row],[Acurate Thrust]]/($J$8*$N$4)</f>
        <v>4.2508099050602509E-2</v>
      </c>
      <c r="F543">
        <f>Table2[[#This Row],[Acurate Thrust]]/(Table2[[#This Row],[Mass Flow Rate (Slug/s)]]*$N$4)</f>
        <v>214.9173542261839</v>
      </c>
      <c r="G543">
        <f>Table2[[#This Row],[Acurate Thrust]]/Table2[[#This Row],[Mass Flow Rate (Slug/s)]]</f>
        <v>6914.7509548732414</v>
      </c>
    </row>
    <row r="544" spans="1:7" ht="15" thickBot="1" x14ac:dyDescent="0.35">
      <c r="A544" s="9">
        <v>1.31</v>
      </c>
      <c r="B544" s="2">
        <v>305.93650000000002</v>
      </c>
      <c r="C544" s="54">
        <f>Table2[[#This Row],[Thrust (lbf)]] +  1.2638 * Table2[[#This Row],[Time (s)]] - 13.656</f>
        <v>293.93607800000001</v>
      </c>
      <c r="D544">
        <f t="shared" si="8"/>
        <v>0.73484414437498424</v>
      </c>
      <c r="E544">
        <f>Table2[[#This Row],[Acurate Thrust]]/($J$8*$N$4)</f>
        <v>4.2508555972337013E-2</v>
      </c>
      <c r="F544">
        <f>Table2[[#This Row],[Acurate Thrust]]/(Table2[[#This Row],[Mass Flow Rate (Slug/s)]]*$N$4)</f>
        <v>214.91735422618393</v>
      </c>
      <c r="G544">
        <f>Table2[[#This Row],[Acurate Thrust]]/Table2[[#This Row],[Mass Flow Rate (Slug/s)]]</f>
        <v>6914.7509548732414</v>
      </c>
    </row>
    <row r="545" spans="1:7" ht="15" thickBot="1" x14ac:dyDescent="0.35">
      <c r="A545" s="9">
        <v>1.3125</v>
      </c>
      <c r="B545" s="2">
        <v>305.93650000000002</v>
      </c>
      <c r="C545" s="54">
        <f>Table2[[#This Row],[Thrust (lbf)]] +  1.2638 * Table2[[#This Row],[Time (s)]] - 13.656</f>
        <v>293.93923749999999</v>
      </c>
      <c r="D545">
        <f t="shared" si="8"/>
        <v>0.73485204312498431</v>
      </c>
      <c r="E545">
        <f>Table2[[#This Row],[Acurate Thrust]]/($J$8*$N$4)</f>
        <v>4.2509012894071524E-2</v>
      </c>
      <c r="F545">
        <f>Table2[[#This Row],[Acurate Thrust]]/(Table2[[#This Row],[Mass Flow Rate (Slug/s)]]*$N$4)</f>
        <v>214.91735422618393</v>
      </c>
      <c r="G545">
        <f>Table2[[#This Row],[Acurate Thrust]]/Table2[[#This Row],[Mass Flow Rate (Slug/s)]]</f>
        <v>6914.7509548732414</v>
      </c>
    </row>
    <row r="546" spans="1:7" ht="15" thickBot="1" x14ac:dyDescent="0.35">
      <c r="A546" s="9">
        <v>1.3149999999999999</v>
      </c>
      <c r="B546" s="2">
        <v>305.93650000000002</v>
      </c>
      <c r="C546" s="54">
        <f>Table2[[#This Row],[Thrust (lbf)]] +  1.2638 * Table2[[#This Row],[Time (s)]] - 13.656</f>
        <v>293.94239700000003</v>
      </c>
      <c r="D546">
        <f t="shared" si="8"/>
        <v>0.73485994187498449</v>
      </c>
      <c r="E546">
        <f>Table2[[#This Row],[Acurate Thrust]]/($J$8*$N$4)</f>
        <v>4.2509469815806035E-2</v>
      </c>
      <c r="F546">
        <f>Table2[[#This Row],[Acurate Thrust]]/(Table2[[#This Row],[Mass Flow Rate (Slug/s)]]*$N$4)</f>
        <v>214.91735422618396</v>
      </c>
      <c r="G546">
        <f>Table2[[#This Row],[Acurate Thrust]]/Table2[[#This Row],[Mass Flow Rate (Slug/s)]]</f>
        <v>6914.7509548732414</v>
      </c>
    </row>
    <row r="547" spans="1:7" ht="15" thickBot="1" x14ac:dyDescent="0.35">
      <c r="A547" s="9">
        <v>1.3174999999999999</v>
      </c>
      <c r="B547" s="2">
        <v>305.93650000000002</v>
      </c>
      <c r="C547" s="54">
        <f>Table2[[#This Row],[Thrust (lbf)]] +  1.2638 * Table2[[#This Row],[Time (s)]] - 13.656</f>
        <v>293.94555650000001</v>
      </c>
      <c r="D547">
        <f t="shared" si="8"/>
        <v>0.73486784062504951</v>
      </c>
      <c r="E547">
        <f>Table2[[#This Row],[Acurate Thrust]]/($J$8*$N$4)</f>
        <v>4.2509926737540546E-2</v>
      </c>
      <c r="F547">
        <f>Table2[[#This Row],[Acurate Thrust]]/(Table2[[#This Row],[Mass Flow Rate (Slug/s)]]*$N$4)</f>
        <v>214.9173542261839</v>
      </c>
      <c r="G547">
        <f>Table2[[#This Row],[Acurate Thrust]]/Table2[[#This Row],[Mass Flow Rate (Slug/s)]]</f>
        <v>6914.7509548732414</v>
      </c>
    </row>
    <row r="548" spans="1:7" ht="15" thickBot="1" x14ac:dyDescent="0.35">
      <c r="A548" s="9">
        <v>1.32</v>
      </c>
      <c r="B548" s="2">
        <v>305.93650000000002</v>
      </c>
      <c r="C548" s="54">
        <f>Table2[[#This Row],[Thrust (lbf)]] +  1.2638 * Table2[[#This Row],[Time (s)]] - 13.656</f>
        <v>293.94871599999999</v>
      </c>
      <c r="D548">
        <f t="shared" si="8"/>
        <v>0.7348757393749844</v>
      </c>
      <c r="E548">
        <f>Table2[[#This Row],[Acurate Thrust]]/($J$8*$N$4)</f>
        <v>4.251038365927505E-2</v>
      </c>
      <c r="F548">
        <f>Table2[[#This Row],[Acurate Thrust]]/(Table2[[#This Row],[Mass Flow Rate (Slug/s)]]*$N$4)</f>
        <v>214.91735422618393</v>
      </c>
      <c r="G548">
        <f>Table2[[#This Row],[Acurate Thrust]]/Table2[[#This Row],[Mass Flow Rate (Slug/s)]]</f>
        <v>6914.7509548732414</v>
      </c>
    </row>
    <row r="549" spans="1:7" ht="15" thickBot="1" x14ac:dyDescent="0.35">
      <c r="A549" s="9">
        <v>1.3225</v>
      </c>
      <c r="B549" s="2">
        <v>305.93650000000002</v>
      </c>
      <c r="C549" s="54">
        <f>Table2[[#This Row],[Thrust (lbf)]] +  1.2638 * Table2[[#This Row],[Time (s)]] - 13.656</f>
        <v>293.95187550000003</v>
      </c>
      <c r="D549">
        <f t="shared" si="8"/>
        <v>0.74284526312498411</v>
      </c>
      <c r="E549">
        <f>Table2[[#This Row],[Acurate Thrust]]/($J$8*$N$4)</f>
        <v>4.2510840581009568E-2</v>
      </c>
      <c r="F549">
        <f>Table2[[#This Row],[Acurate Thrust]]/(Table2[[#This Row],[Mass Flow Rate (Slug/s)]]*$N$4)</f>
        <v>214.9173542261839</v>
      </c>
      <c r="G549">
        <f>Table2[[#This Row],[Acurate Thrust]]/Table2[[#This Row],[Mass Flow Rate (Slug/s)]]</f>
        <v>6914.7509548732405</v>
      </c>
    </row>
    <row r="550" spans="1:7" ht="15" thickBot="1" x14ac:dyDescent="0.35">
      <c r="A550" s="9">
        <v>1.325</v>
      </c>
      <c r="B550" s="2">
        <v>312.30579999999998</v>
      </c>
      <c r="C550" s="54">
        <f>Table2[[#This Row],[Thrust (lbf)]] +  1.2638 * Table2[[#This Row],[Time (s)]] - 13.656</f>
        <v>300.32433499999996</v>
      </c>
      <c r="D550">
        <f t="shared" si="8"/>
        <v>0.74285316187498418</v>
      </c>
      <c r="E550">
        <f>Table2[[#This Row],[Acurate Thrust]]/($J$8*$N$4)</f>
        <v>4.3432415275685858E-2</v>
      </c>
      <c r="F550">
        <f>Table2[[#This Row],[Acurate Thrust]]/(Table2[[#This Row],[Mass Flow Rate (Slug/s)]]*$N$4)</f>
        <v>214.91735422618393</v>
      </c>
      <c r="G550">
        <f>Table2[[#This Row],[Acurate Thrust]]/Table2[[#This Row],[Mass Flow Rate (Slug/s)]]</f>
        <v>6914.7509548732414</v>
      </c>
    </row>
    <row r="551" spans="1:7" ht="15" thickBot="1" x14ac:dyDescent="0.35">
      <c r="A551" s="9">
        <v>1.3274999999999999</v>
      </c>
      <c r="B551" s="2">
        <v>305.93650000000002</v>
      </c>
      <c r="C551" s="54">
        <f>Table2[[#This Row],[Thrust (lbf)]] +  1.2638 * Table2[[#This Row],[Time (s)]] - 13.656</f>
        <v>293.95819449999999</v>
      </c>
      <c r="D551">
        <f t="shared" si="8"/>
        <v>0.74286106062505008</v>
      </c>
      <c r="E551">
        <f>Table2[[#This Row],[Acurate Thrust]]/($J$8*$N$4)</f>
        <v>4.2511754424478576E-2</v>
      </c>
      <c r="F551">
        <f>Table2[[#This Row],[Acurate Thrust]]/(Table2[[#This Row],[Mass Flow Rate (Slug/s)]]*$N$4)</f>
        <v>214.91735422618393</v>
      </c>
      <c r="G551">
        <f>Table2[[#This Row],[Acurate Thrust]]/Table2[[#This Row],[Mass Flow Rate (Slug/s)]]</f>
        <v>6914.7509548732414</v>
      </c>
    </row>
    <row r="552" spans="1:7" ht="15" thickBot="1" x14ac:dyDescent="0.35">
      <c r="A552" s="9">
        <v>1.33</v>
      </c>
      <c r="B552" s="2">
        <v>312.30579999999998</v>
      </c>
      <c r="C552" s="54">
        <f>Table2[[#This Row],[Thrust (lbf)]] +  1.2638 * Table2[[#This Row],[Time (s)]] - 13.656</f>
        <v>300.33065399999998</v>
      </c>
      <c r="D552">
        <f t="shared" si="8"/>
        <v>0.75083058437498396</v>
      </c>
      <c r="E552">
        <f>Table2[[#This Row],[Acurate Thrust]]/($J$8*$N$4)</f>
        <v>4.343332911915488E-2</v>
      </c>
      <c r="F552">
        <f>Table2[[#This Row],[Acurate Thrust]]/(Table2[[#This Row],[Mass Flow Rate (Slug/s)]]*$N$4)</f>
        <v>214.91735422618396</v>
      </c>
      <c r="G552">
        <f>Table2[[#This Row],[Acurate Thrust]]/Table2[[#This Row],[Mass Flow Rate (Slug/s)]]</f>
        <v>6914.7509548732414</v>
      </c>
    </row>
    <row r="553" spans="1:7" ht="15" thickBot="1" x14ac:dyDescent="0.35">
      <c r="A553" s="9">
        <v>1.3325</v>
      </c>
      <c r="B553" s="2">
        <v>312.30579999999998</v>
      </c>
      <c r="C553" s="54">
        <f>Table2[[#This Row],[Thrust (lbf)]] +  1.2638 * Table2[[#This Row],[Time (s)]] - 13.656</f>
        <v>300.33381349999996</v>
      </c>
      <c r="D553">
        <f t="shared" si="8"/>
        <v>0.74287685812498416</v>
      </c>
      <c r="E553">
        <f>Table2[[#This Row],[Acurate Thrust]]/($J$8*$N$4)</f>
        <v>4.3433786040889391E-2</v>
      </c>
      <c r="F553">
        <f>Table2[[#This Row],[Acurate Thrust]]/(Table2[[#This Row],[Mass Flow Rate (Slug/s)]]*$N$4)</f>
        <v>214.9173542261839</v>
      </c>
      <c r="G553">
        <f>Table2[[#This Row],[Acurate Thrust]]/Table2[[#This Row],[Mass Flow Rate (Slug/s)]]</f>
        <v>6914.7509548732414</v>
      </c>
    </row>
    <row r="554" spans="1:7" ht="15" thickBot="1" x14ac:dyDescent="0.35">
      <c r="A554" s="9">
        <v>1.335</v>
      </c>
      <c r="B554" s="2">
        <v>305.93650000000002</v>
      </c>
      <c r="C554" s="54">
        <f>Table2[[#This Row],[Thrust (lbf)]] +  1.2638 * Table2[[#This Row],[Time (s)]] - 13.656</f>
        <v>293.96767299999999</v>
      </c>
      <c r="D554">
        <f t="shared" si="8"/>
        <v>0.74288475687498412</v>
      </c>
      <c r="E554">
        <f>Table2[[#This Row],[Acurate Thrust]]/($J$8*$N$4)</f>
        <v>4.2513125189682102E-2</v>
      </c>
      <c r="F554">
        <f>Table2[[#This Row],[Acurate Thrust]]/(Table2[[#This Row],[Mass Flow Rate (Slug/s)]]*$N$4)</f>
        <v>214.91735422618393</v>
      </c>
      <c r="G554">
        <f>Table2[[#This Row],[Acurate Thrust]]/Table2[[#This Row],[Mass Flow Rate (Slug/s)]]</f>
        <v>6914.7509548732423</v>
      </c>
    </row>
    <row r="555" spans="1:7" ht="15" thickBot="1" x14ac:dyDescent="0.35">
      <c r="A555" s="9">
        <v>1.3374999999999999</v>
      </c>
      <c r="B555" s="2">
        <v>312.30579999999998</v>
      </c>
      <c r="C555" s="54">
        <f>Table2[[#This Row],[Thrust (lbf)]] +  1.2638 * Table2[[#This Row],[Time (s)]] - 13.656</f>
        <v>300.34013249999998</v>
      </c>
      <c r="D555">
        <f t="shared" si="8"/>
        <v>0.75085428062505066</v>
      </c>
      <c r="E555">
        <f>Table2[[#This Row],[Acurate Thrust]]/($J$8*$N$4)</f>
        <v>4.3434699884358406E-2</v>
      </c>
      <c r="F555">
        <f>Table2[[#This Row],[Acurate Thrust]]/(Table2[[#This Row],[Mass Flow Rate (Slug/s)]]*$N$4)</f>
        <v>214.91735422618396</v>
      </c>
      <c r="G555">
        <f>Table2[[#This Row],[Acurate Thrust]]/Table2[[#This Row],[Mass Flow Rate (Slug/s)]]</f>
        <v>6914.7509548732423</v>
      </c>
    </row>
    <row r="556" spans="1:7" ht="15" thickBot="1" x14ac:dyDescent="0.35">
      <c r="A556" s="9">
        <v>1.34</v>
      </c>
      <c r="B556" s="2">
        <v>312.30579999999998</v>
      </c>
      <c r="C556" s="54">
        <f>Table2[[#This Row],[Thrust (lbf)]] +  1.2638 * Table2[[#This Row],[Time (s)]] - 13.656</f>
        <v>300.34329199999996</v>
      </c>
      <c r="D556">
        <f t="shared" si="8"/>
        <v>0.74290055437498415</v>
      </c>
      <c r="E556">
        <f>Table2[[#This Row],[Acurate Thrust]]/($J$8*$N$4)</f>
        <v>4.3435156806092917E-2</v>
      </c>
      <c r="F556">
        <f>Table2[[#This Row],[Acurate Thrust]]/(Table2[[#This Row],[Mass Flow Rate (Slug/s)]]*$N$4)</f>
        <v>214.9173542261839</v>
      </c>
      <c r="G556">
        <f>Table2[[#This Row],[Acurate Thrust]]/Table2[[#This Row],[Mass Flow Rate (Slug/s)]]</f>
        <v>6914.7509548732414</v>
      </c>
    </row>
    <row r="557" spans="1:7" ht="15" thickBot="1" x14ac:dyDescent="0.35">
      <c r="A557" s="9">
        <v>1.3425</v>
      </c>
      <c r="B557" s="2">
        <v>305.93650000000002</v>
      </c>
      <c r="C557" s="54">
        <f>Table2[[#This Row],[Thrust (lbf)]] +  1.2638 * Table2[[#This Row],[Time (s)]] - 13.656</f>
        <v>293.97715149999999</v>
      </c>
      <c r="D557">
        <f t="shared" si="8"/>
        <v>0.7429084531249841</v>
      </c>
      <c r="E557">
        <f>Table2[[#This Row],[Acurate Thrust]]/($J$8*$N$4)</f>
        <v>4.2514495954885635E-2</v>
      </c>
      <c r="F557">
        <f>Table2[[#This Row],[Acurate Thrust]]/(Table2[[#This Row],[Mass Flow Rate (Slug/s)]]*$N$4)</f>
        <v>214.91735422618393</v>
      </c>
      <c r="G557">
        <f>Table2[[#This Row],[Acurate Thrust]]/Table2[[#This Row],[Mass Flow Rate (Slug/s)]]</f>
        <v>6914.7509548732414</v>
      </c>
    </row>
    <row r="558" spans="1:7" ht="15" thickBot="1" x14ac:dyDescent="0.35">
      <c r="A558" s="9">
        <v>1.345</v>
      </c>
      <c r="B558" s="2">
        <v>312.30579999999998</v>
      </c>
      <c r="C558" s="54">
        <f>Table2[[#This Row],[Thrust (lbf)]] +  1.2638 * Table2[[#This Row],[Time (s)]] - 13.656</f>
        <v>300.34961099999998</v>
      </c>
      <c r="D558">
        <f t="shared" si="8"/>
        <v>0.75087797687498403</v>
      </c>
      <c r="E558">
        <f>Table2[[#This Row],[Acurate Thrust]]/($J$8*$N$4)</f>
        <v>4.3436070649561939E-2</v>
      </c>
      <c r="F558">
        <f>Table2[[#This Row],[Acurate Thrust]]/(Table2[[#This Row],[Mass Flow Rate (Slug/s)]]*$N$4)</f>
        <v>214.9173542261839</v>
      </c>
      <c r="G558">
        <f>Table2[[#This Row],[Acurate Thrust]]/Table2[[#This Row],[Mass Flow Rate (Slug/s)]]</f>
        <v>6914.7509548732414</v>
      </c>
    </row>
    <row r="559" spans="1:7" ht="15" thickBot="1" x14ac:dyDescent="0.35">
      <c r="A559" s="9">
        <v>1.3474999999999999</v>
      </c>
      <c r="B559" s="2">
        <v>312.30579999999998</v>
      </c>
      <c r="C559" s="54">
        <f>Table2[[#This Row],[Thrust (lbf)]] +  1.2638 * Table2[[#This Row],[Time (s)]] - 13.656</f>
        <v>300.35277049999996</v>
      </c>
      <c r="D559">
        <f t="shared" si="8"/>
        <v>0.75088587562505049</v>
      </c>
      <c r="E559">
        <f>Table2[[#This Row],[Acurate Thrust]]/($J$8*$N$4)</f>
        <v>4.3436527571296443E-2</v>
      </c>
      <c r="F559">
        <f>Table2[[#This Row],[Acurate Thrust]]/(Table2[[#This Row],[Mass Flow Rate (Slug/s)]]*$N$4)</f>
        <v>214.91735422618393</v>
      </c>
      <c r="G559">
        <f>Table2[[#This Row],[Acurate Thrust]]/Table2[[#This Row],[Mass Flow Rate (Slug/s)]]</f>
        <v>6914.7509548732414</v>
      </c>
    </row>
    <row r="560" spans="1:7" ht="15" thickBot="1" x14ac:dyDescent="0.35">
      <c r="A560" s="9">
        <v>1.35</v>
      </c>
      <c r="B560" s="2">
        <v>312.30579999999998</v>
      </c>
      <c r="C560" s="54">
        <f>Table2[[#This Row],[Thrust (lbf)]] +  1.2638 * Table2[[#This Row],[Time (s)]] - 13.656</f>
        <v>300.35592999999994</v>
      </c>
      <c r="D560">
        <f t="shared" si="8"/>
        <v>0.75089377437498395</v>
      </c>
      <c r="E560">
        <f>Table2[[#This Row],[Acurate Thrust]]/($J$8*$N$4)</f>
        <v>4.3436984493030947E-2</v>
      </c>
      <c r="F560">
        <f>Table2[[#This Row],[Acurate Thrust]]/(Table2[[#This Row],[Mass Flow Rate (Slug/s)]]*$N$4)</f>
        <v>214.91735422618393</v>
      </c>
      <c r="G560">
        <f>Table2[[#This Row],[Acurate Thrust]]/Table2[[#This Row],[Mass Flow Rate (Slug/s)]]</f>
        <v>6914.7509548732423</v>
      </c>
    </row>
    <row r="561" spans="1:7" ht="15" thickBot="1" x14ac:dyDescent="0.35">
      <c r="A561" s="9">
        <v>1.3525</v>
      </c>
      <c r="B561" s="2">
        <v>312.30579999999998</v>
      </c>
      <c r="C561" s="54">
        <f>Table2[[#This Row],[Thrust (lbf)]] +  1.2638 * Table2[[#This Row],[Time (s)]] - 13.656</f>
        <v>300.35908949999998</v>
      </c>
      <c r="D561">
        <f t="shared" si="8"/>
        <v>0.75090167312498401</v>
      </c>
      <c r="E561">
        <f>Table2[[#This Row],[Acurate Thrust]]/($J$8*$N$4)</f>
        <v>4.3437441414765465E-2</v>
      </c>
      <c r="F561">
        <f>Table2[[#This Row],[Acurate Thrust]]/(Table2[[#This Row],[Mass Flow Rate (Slug/s)]]*$N$4)</f>
        <v>214.91735422618393</v>
      </c>
      <c r="G561">
        <f>Table2[[#This Row],[Acurate Thrust]]/Table2[[#This Row],[Mass Flow Rate (Slug/s)]]</f>
        <v>6914.7509548732414</v>
      </c>
    </row>
    <row r="562" spans="1:7" ht="15" thickBot="1" x14ac:dyDescent="0.35">
      <c r="A562" s="9">
        <v>1.355</v>
      </c>
      <c r="B562" s="2">
        <v>312.30579999999998</v>
      </c>
      <c r="C562" s="54">
        <f>Table2[[#This Row],[Thrust (lbf)]] +  1.2638 * Table2[[#This Row],[Time (s)]] - 13.656</f>
        <v>300.36224899999996</v>
      </c>
      <c r="D562">
        <f t="shared" si="8"/>
        <v>0.74294794687498422</v>
      </c>
      <c r="E562">
        <f>Table2[[#This Row],[Acurate Thrust]]/($J$8*$N$4)</f>
        <v>4.3437898336499969E-2</v>
      </c>
      <c r="F562">
        <f>Table2[[#This Row],[Acurate Thrust]]/(Table2[[#This Row],[Mass Flow Rate (Slug/s)]]*$N$4)</f>
        <v>214.91735422618393</v>
      </c>
      <c r="G562">
        <f>Table2[[#This Row],[Acurate Thrust]]/Table2[[#This Row],[Mass Flow Rate (Slug/s)]]</f>
        <v>6914.7509548732414</v>
      </c>
    </row>
    <row r="563" spans="1:7" ht="15" thickBot="1" x14ac:dyDescent="0.35">
      <c r="A563" s="9">
        <v>1.3574999999999999</v>
      </c>
      <c r="B563" s="2">
        <v>305.93650000000002</v>
      </c>
      <c r="C563" s="54">
        <f>Table2[[#This Row],[Thrust (lbf)]] +  1.2638 * Table2[[#This Row],[Time (s)]] - 13.656</f>
        <v>293.99610849999999</v>
      </c>
      <c r="D563">
        <f t="shared" si="8"/>
        <v>0.74295584562505013</v>
      </c>
      <c r="E563">
        <f>Table2[[#This Row],[Acurate Thrust]]/($J$8*$N$4)</f>
        <v>4.2517237485292687E-2</v>
      </c>
      <c r="F563">
        <f>Table2[[#This Row],[Acurate Thrust]]/(Table2[[#This Row],[Mass Flow Rate (Slug/s)]]*$N$4)</f>
        <v>214.91735422618393</v>
      </c>
      <c r="G563">
        <f>Table2[[#This Row],[Acurate Thrust]]/Table2[[#This Row],[Mass Flow Rate (Slug/s)]]</f>
        <v>6914.7509548732414</v>
      </c>
    </row>
    <row r="564" spans="1:7" ht="15" thickBot="1" x14ac:dyDescent="0.35">
      <c r="A564" s="9">
        <v>1.36</v>
      </c>
      <c r="B564" s="2">
        <v>312.30579999999998</v>
      </c>
      <c r="C564" s="54">
        <f>Table2[[#This Row],[Thrust (lbf)]] +  1.2638 * Table2[[#This Row],[Time (s)]] - 13.656</f>
        <v>300.36856799999998</v>
      </c>
      <c r="D564">
        <f t="shared" si="8"/>
        <v>0.750925369374984</v>
      </c>
      <c r="E564">
        <f>Table2[[#This Row],[Acurate Thrust]]/($J$8*$N$4)</f>
        <v>4.3438812179968991E-2</v>
      </c>
      <c r="F564">
        <f>Table2[[#This Row],[Acurate Thrust]]/(Table2[[#This Row],[Mass Flow Rate (Slug/s)]]*$N$4)</f>
        <v>214.91735422618393</v>
      </c>
      <c r="G564">
        <f>Table2[[#This Row],[Acurate Thrust]]/Table2[[#This Row],[Mass Flow Rate (Slug/s)]]</f>
        <v>6914.7509548732414</v>
      </c>
    </row>
    <row r="565" spans="1:7" ht="15" thickBot="1" x14ac:dyDescent="0.35">
      <c r="A565" s="9">
        <v>1.3625</v>
      </c>
      <c r="B565" s="2">
        <v>312.30579999999998</v>
      </c>
      <c r="C565" s="54">
        <f>Table2[[#This Row],[Thrust (lbf)]] +  1.2638 * Table2[[#This Row],[Time (s)]] - 13.656</f>
        <v>300.37172749999996</v>
      </c>
      <c r="D565">
        <f t="shared" si="8"/>
        <v>0.75093326812498384</v>
      </c>
      <c r="E565">
        <f>Table2[[#This Row],[Acurate Thrust]]/($J$8*$N$4)</f>
        <v>4.3439269101703502E-2</v>
      </c>
      <c r="F565">
        <f>Table2[[#This Row],[Acurate Thrust]]/(Table2[[#This Row],[Mass Flow Rate (Slug/s)]]*$N$4)</f>
        <v>214.9173542261839</v>
      </c>
      <c r="G565">
        <f>Table2[[#This Row],[Acurate Thrust]]/Table2[[#This Row],[Mass Flow Rate (Slug/s)]]</f>
        <v>6914.7509548732405</v>
      </c>
    </row>
    <row r="566" spans="1:7" ht="15" thickBot="1" x14ac:dyDescent="0.35">
      <c r="A566" s="9">
        <v>1.365</v>
      </c>
      <c r="B566" s="2">
        <v>312.30579999999998</v>
      </c>
      <c r="C566" s="54">
        <f>Table2[[#This Row],[Thrust (lbf)]] +  1.2638 * Table2[[#This Row],[Time (s)]] - 13.656</f>
        <v>300.37488699999994</v>
      </c>
      <c r="D566">
        <f t="shared" si="8"/>
        <v>0.75094116687498391</v>
      </c>
      <c r="E566">
        <f>Table2[[#This Row],[Acurate Thrust]]/($J$8*$N$4)</f>
        <v>4.3439726023438006E-2</v>
      </c>
      <c r="F566">
        <f>Table2[[#This Row],[Acurate Thrust]]/(Table2[[#This Row],[Mass Flow Rate (Slug/s)]]*$N$4)</f>
        <v>214.91735422618393</v>
      </c>
      <c r="G566">
        <f>Table2[[#This Row],[Acurate Thrust]]/Table2[[#This Row],[Mass Flow Rate (Slug/s)]]</f>
        <v>6914.7509548732414</v>
      </c>
    </row>
    <row r="567" spans="1:7" ht="15" thickBot="1" x14ac:dyDescent="0.35">
      <c r="A567" s="9">
        <v>1.3674999999999999</v>
      </c>
      <c r="B567" s="2">
        <v>312.30579999999998</v>
      </c>
      <c r="C567" s="54">
        <f>Table2[[#This Row],[Thrust (lbf)]] +  1.2638 * Table2[[#This Row],[Time (s)]] - 13.656</f>
        <v>300.37804649999998</v>
      </c>
      <c r="D567">
        <f t="shared" si="8"/>
        <v>0.7509490656250507</v>
      </c>
      <c r="E567">
        <f>Table2[[#This Row],[Acurate Thrust]]/($J$8*$N$4)</f>
        <v>4.3440182945172517E-2</v>
      </c>
      <c r="F567">
        <f>Table2[[#This Row],[Acurate Thrust]]/(Table2[[#This Row],[Mass Flow Rate (Slug/s)]]*$N$4)</f>
        <v>214.91735422618393</v>
      </c>
      <c r="G567">
        <f>Table2[[#This Row],[Acurate Thrust]]/Table2[[#This Row],[Mass Flow Rate (Slug/s)]]</f>
        <v>6914.7509548732423</v>
      </c>
    </row>
    <row r="568" spans="1:7" ht="15" thickBot="1" x14ac:dyDescent="0.35">
      <c r="A568" s="9">
        <v>1.37</v>
      </c>
      <c r="B568" s="2">
        <v>312.30579999999998</v>
      </c>
      <c r="C568" s="54">
        <f>Table2[[#This Row],[Thrust (lbf)]] +  1.2638 * Table2[[#This Row],[Time (s)]] - 13.656</f>
        <v>300.38120599999996</v>
      </c>
      <c r="D568">
        <f t="shared" si="8"/>
        <v>0.75095696437498383</v>
      </c>
      <c r="E568">
        <f>Table2[[#This Row],[Acurate Thrust]]/($J$8*$N$4)</f>
        <v>4.3440639866907028E-2</v>
      </c>
      <c r="F568">
        <f>Table2[[#This Row],[Acurate Thrust]]/(Table2[[#This Row],[Mass Flow Rate (Slug/s)]]*$N$4)</f>
        <v>214.9173542261839</v>
      </c>
      <c r="G568">
        <f>Table2[[#This Row],[Acurate Thrust]]/Table2[[#This Row],[Mass Flow Rate (Slug/s)]]</f>
        <v>6914.7509548732414</v>
      </c>
    </row>
    <row r="569" spans="1:7" ht="15" thickBot="1" x14ac:dyDescent="0.35">
      <c r="A569" s="9">
        <v>1.3725000000000001</v>
      </c>
      <c r="B569" s="2">
        <v>312.30579999999998</v>
      </c>
      <c r="C569" s="54">
        <f>Table2[[#This Row],[Thrust (lbf)]] +  1.2638 * Table2[[#This Row],[Time (s)]] - 13.656</f>
        <v>300.38436549999994</v>
      </c>
      <c r="D569">
        <f t="shared" si="8"/>
        <v>0.75096486312498389</v>
      </c>
      <c r="E569">
        <f>Table2[[#This Row],[Acurate Thrust]]/($J$8*$N$4)</f>
        <v>4.3441096788641533E-2</v>
      </c>
      <c r="F569">
        <f>Table2[[#This Row],[Acurate Thrust]]/(Table2[[#This Row],[Mass Flow Rate (Slug/s)]]*$N$4)</f>
        <v>214.91735422618393</v>
      </c>
      <c r="G569">
        <f>Table2[[#This Row],[Acurate Thrust]]/Table2[[#This Row],[Mass Flow Rate (Slug/s)]]</f>
        <v>6914.7509548732414</v>
      </c>
    </row>
    <row r="570" spans="1:7" ht="15" thickBot="1" x14ac:dyDescent="0.35">
      <c r="A570" s="9">
        <v>1.375</v>
      </c>
      <c r="B570" s="2">
        <v>312.30579999999998</v>
      </c>
      <c r="C570" s="54">
        <f>Table2[[#This Row],[Thrust (lbf)]] +  1.2638 * Table2[[#This Row],[Time (s)]] - 13.656</f>
        <v>300.38752499999998</v>
      </c>
      <c r="D570">
        <f t="shared" si="8"/>
        <v>0.7430111368749841</v>
      </c>
      <c r="E570">
        <f>Table2[[#This Row],[Acurate Thrust]]/($J$8*$N$4)</f>
        <v>4.344155371037605E-2</v>
      </c>
      <c r="F570">
        <f>Table2[[#This Row],[Acurate Thrust]]/(Table2[[#This Row],[Mass Flow Rate (Slug/s)]]*$N$4)</f>
        <v>214.91735422618393</v>
      </c>
      <c r="G570">
        <f>Table2[[#This Row],[Acurate Thrust]]/Table2[[#This Row],[Mass Flow Rate (Slug/s)]]</f>
        <v>6914.7509548732414</v>
      </c>
    </row>
    <row r="571" spans="1:7" ht="15" thickBot="1" x14ac:dyDescent="0.35">
      <c r="A571" s="9">
        <v>1.3774999999999999</v>
      </c>
      <c r="B571" s="2">
        <v>305.93650000000002</v>
      </c>
      <c r="C571" s="54">
        <f>Table2[[#This Row],[Thrust (lbf)]] +  1.2638 * Table2[[#This Row],[Time (s)]] - 13.656</f>
        <v>294.02138450000001</v>
      </c>
      <c r="D571">
        <f t="shared" si="8"/>
        <v>0.74301903562498417</v>
      </c>
      <c r="E571">
        <f>Table2[[#This Row],[Acurate Thrust]]/($J$8*$N$4)</f>
        <v>4.2520892859168762E-2</v>
      </c>
      <c r="F571">
        <f>Table2[[#This Row],[Acurate Thrust]]/(Table2[[#This Row],[Mass Flow Rate (Slug/s)]]*$N$4)</f>
        <v>214.91735422618396</v>
      </c>
      <c r="G571">
        <f>Table2[[#This Row],[Acurate Thrust]]/Table2[[#This Row],[Mass Flow Rate (Slug/s)]]</f>
        <v>6914.7509548732423</v>
      </c>
    </row>
    <row r="572" spans="1:7" ht="15" thickBot="1" x14ac:dyDescent="0.35">
      <c r="A572" s="9">
        <v>1.38</v>
      </c>
      <c r="B572" s="2">
        <v>312.30579999999998</v>
      </c>
      <c r="C572" s="54">
        <f>Table2[[#This Row],[Thrust (lbf)]] +  1.2638 * Table2[[#This Row],[Time (s)]] - 13.656</f>
        <v>300.39384399999994</v>
      </c>
      <c r="D572">
        <f t="shared" si="8"/>
        <v>0.7509885593750506</v>
      </c>
      <c r="E572">
        <f>Table2[[#This Row],[Acurate Thrust]]/($J$8*$N$4)</f>
        <v>4.3442467553845059E-2</v>
      </c>
      <c r="F572">
        <f>Table2[[#This Row],[Acurate Thrust]]/(Table2[[#This Row],[Mass Flow Rate (Slug/s)]]*$N$4)</f>
        <v>214.91735422618393</v>
      </c>
      <c r="G572">
        <f>Table2[[#This Row],[Acurate Thrust]]/Table2[[#This Row],[Mass Flow Rate (Slug/s)]]</f>
        <v>6914.7509548732414</v>
      </c>
    </row>
    <row r="573" spans="1:7" ht="15" thickBot="1" x14ac:dyDescent="0.35">
      <c r="A573" s="9">
        <v>1.3825000000000001</v>
      </c>
      <c r="B573" s="2">
        <v>312.30579999999998</v>
      </c>
      <c r="C573" s="54">
        <f>Table2[[#This Row],[Thrust (lbf)]] +  1.2638 * Table2[[#This Row],[Time (s)]] - 13.656</f>
        <v>300.39700349999998</v>
      </c>
      <c r="D573">
        <f t="shared" si="8"/>
        <v>0.74303483312498408</v>
      </c>
      <c r="E573">
        <f>Table2[[#This Row],[Acurate Thrust]]/($J$8*$N$4)</f>
        <v>4.3442924475579577E-2</v>
      </c>
      <c r="F573">
        <f>Table2[[#This Row],[Acurate Thrust]]/(Table2[[#This Row],[Mass Flow Rate (Slug/s)]]*$N$4)</f>
        <v>214.91735422618393</v>
      </c>
      <c r="G573">
        <f>Table2[[#This Row],[Acurate Thrust]]/Table2[[#This Row],[Mass Flow Rate (Slug/s)]]</f>
        <v>6914.7509548732414</v>
      </c>
    </row>
    <row r="574" spans="1:7" ht="15" thickBot="1" x14ac:dyDescent="0.35">
      <c r="A574" s="9">
        <v>1.385</v>
      </c>
      <c r="B574" s="2">
        <v>305.93650000000002</v>
      </c>
      <c r="C574" s="54">
        <f>Table2[[#This Row],[Thrust (lbf)]] +  1.2638 * Table2[[#This Row],[Time (s)]] - 13.656</f>
        <v>294.03086300000001</v>
      </c>
      <c r="D574">
        <f t="shared" si="8"/>
        <v>0.74304273187498415</v>
      </c>
      <c r="E574">
        <f>Table2[[#This Row],[Acurate Thrust]]/($J$8*$N$4)</f>
        <v>4.2522263624372295E-2</v>
      </c>
      <c r="F574">
        <f>Table2[[#This Row],[Acurate Thrust]]/(Table2[[#This Row],[Mass Flow Rate (Slug/s)]]*$N$4)</f>
        <v>214.9173542261839</v>
      </c>
      <c r="G574">
        <f>Table2[[#This Row],[Acurate Thrust]]/Table2[[#This Row],[Mass Flow Rate (Slug/s)]]</f>
        <v>6914.7509548732414</v>
      </c>
    </row>
    <row r="575" spans="1:7" ht="15" thickBot="1" x14ac:dyDescent="0.35">
      <c r="A575" s="9">
        <v>1.3875</v>
      </c>
      <c r="B575" s="2">
        <v>312.30579999999998</v>
      </c>
      <c r="C575" s="54">
        <f>Table2[[#This Row],[Thrust (lbf)]] +  1.2638 * Table2[[#This Row],[Time (s)]] - 13.656</f>
        <v>300.40332249999994</v>
      </c>
      <c r="D575">
        <f t="shared" si="8"/>
        <v>0.75101225562498386</v>
      </c>
      <c r="E575">
        <f>Table2[[#This Row],[Acurate Thrust]]/($J$8*$N$4)</f>
        <v>4.3443838319048592E-2</v>
      </c>
      <c r="F575">
        <f>Table2[[#This Row],[Acurate Thrust]]/(Table2[[#This Row],[Mass Flow Rate (Slug/s)]]*$N$4)</f>
        <v>214.9173542261839</v>
      </c>
      <c r="G575">
        <f>Table2[[#This Row],[Acurate Thrust]]/Table2[[#This Row],[Mass Flow Rate (Slug/s)]]</f>
        <v>6914.7509548732405</v>
      </c>
    </row>
    <row r="576" spans="1:7" ht="15" thickBot="1" x14ac:dyDescent="0.35">
      <c r="A576" s="9">
        <v>1.39</v>
      </c>
      <c r="B576" s="2">
        <v>312.30579999999998</v>
      </c>
      <c r="C576" s="54">
        <f>Table2[[#This Row],[Thrust (lbf)]] +  1.2638 * Table2[[#This Row],[Time (s)]] - 13.656</f>
        <v>300.40648199999998</v>
      </c>
      <c r="D576">
        <f t="shared" si="8"/>
        <v>0.75102015437505065</v>
      </c>
      <c r="E576">
        <f>Table2[[#This Row],[Acurate Thrust]]/($J$8*$N$4)</f>
        <v>4.3444295240783103E-2</v>
      </c>
      <c r="F576">
        <f>Table2[[#This Row],[Acurate Thrust]]/(Table2[[#This Row],[Mass Flow Rate (Slug/s)]]*$N$4)</f>
        <v>214.91735422618393</v>
      </c>
      <c r="G576">
        <f>Table2[[#This Row],[Acurate Thrust]]/Table2[[#This Row],[Mass Flow Rate (Slug/s)]]</f>
        <v>6914.7509548732414</v>
      </c>
    </row>
    <row r="577" spans="1:7" ht="15" thickBot="1" x14ac:dyDescent="0.35">
      <c r="A577" s="9">
        <v>1.3925000000000001</v>
      </c>
      <c r="B577" s="2">
        <v>312.30579999999998</v>
      </c>
      <c r="C577" s="54">
        <f>Table2[[#This Row],[Thrust (lbf)]] +  1.2638 * Table2[[#This Row],[Time (s)]] - 13.656</f>
        <v>300.40964149999996</v>
      </c>
      <c r="D577">
        <f t="shared" si="8"/>
        <v>0.75102805312498377</v>
      </c>
      <c r="E577">
        <f>Table2[[#This Row],[Acurate Thrust]]/($J$8*$N$4)</f>
        <v>4.3444752162517607E-2</v>
      </c>
      <c r="F577">
        <f>Table2[[#This Row],[Acurate Thrust]]/(Table2[[#This Row],[Mass Flow Rate (Slug/s)]]*$N$4)</f>
        <v>214.91735422618396</v>
      </c>
      <c r="G577">
        <f>Table2[[#This Row],[Acurate Thrust]]/Table2[[#This Row],[Mass Flow Rate (Slug/s)]]</f>
        <v>6914.7509548732423</v>
      </c>
    </row>
    <row r="578" spans="1:7" ht="15" thickBot="1" x14ac:dyDescent="0.35">
      <c r="A578" s="9">
        <v>1.395</v>
      </c>
      <c r="B578" s="2">
        <v>312.30579999999998</v>
      </c>
      <c r="C578" s="54">
        <f>Table2[[#This Row],[Thrust (lbf)]] +  1.2638 * Table2[[#This Row],[Time (s)]] - 13.656</f>
        <v>300.41280099999994</v>
      </c>
      <c r="D578">
        <f t="shared" si="8"/>
        <v>0.74307432687498409</v>
      </c>
      <c r="E578">
        <f>Table2[[#This Row],[Acurate Thrust]]/($J$8*$N$4)</f>
        <v>4.3445209084252118E-2</v>
      </c>
      <c r="F578">
        <f>Table2[[#This Row],[Acurate Thrust]]/(Table2[[#This Row],[Mass Flow Rate (Slug/s)]]*$N$4)</f>
        <v>214.91735422618393</v>
      </c>
      <c r="G578">
        <f>Table2[[#This Row],[Acurate Thrust]]/Table2[[#This Row],[Mass Flow Rate (Slug/s)]]</f>
        <v>6914.7509548732414</v>
      </c>
    </row>
    <row r="579" spans="1:7" ht="15" thickBot="1" x14ac:dyDescent="0.35">
      <c r="A579" s="9">
        <v>1.3975</v>
      </c>
      <c r="B579" s="2">
        <v>305.93650000000002</v>
      </c>
      <c r="C579" s="54">
        <f>Table2[[#This Row],[Thrust (lbf)]] +  1.2638 * Table2[[#This Row],[Time (s)]] - 13.656</f>
        <v>294.04666050000003</v>
      </c>
      <c r="D579">
        <f t="shared" si="8"/>
        <v>0.73512060062498441</v>
      </c>
      <c r="E579">
        <f>Table2[[#This Row],[Acurate Thrust]]/($J$8*$N$4)</f>
        <v>4.2524548233044843E-2</v>
      </c>
      <c r="F579">
        <f>Table2[[#This Row],[Acurate Thrust]]/(Table2[[#This Row],[Mass Flow Rate (Slug/s)]]*$N$4)</f>
        <v>214.91735422618393</v>
      </c>
      <c r="G579">
        <f>Table2[[#This Row],[Acurate Thrust]]/Table2[[#This Row],[Mass Flow Rate (Slug/s)]]</f>
        <v>6914.7509548732414</v>
      </c>
    </row>
    <row r="580" spans="1:7" ht="15" thickBot="1" x14ac:dyDescent="0.35">
      <c r="A580" s="9">
        <v>1.4</v>
      </c>
      <c r="B580" s="2">
        <v>305.93650000000002</v>
      </c>
      <c r="C580" s="54">
        <f>Table2[[#This Row],[Thrust (lbf)]] +  1.2638 * Table2[[#This Row],[Time (s)]] - 13.656</f>
        <v>294.04982000000001</v>
      </c>
      <c r="D580">
        <f t="shared" si="8"/>
        <v>0.74309012437505018</v>
      </c>
      <c r="E580">
        <f>Table2[[#This Row],[Acurate Thrust]]/($J$8*$N$4)</f>
        <v>4.2525005154779347E-2</v>
      </c>
      <c r="F580">
        <f>Table2[[#This Row],[Acurate Thrust]]/(Table2[[#This Row],[Mass Flow Rate (Slug/s)]]*$N$4)</f>
        <v>214.9173542261839</v>
      </c>
      <c r="G580">
        <f>Table2[[#This Row],[Acurate Thrust]]/Table2[[#This Row],[Mass Flow Rate (Slug/s)]]</f>
        <v>6914.7509548732414</v>
      </c>
    </row>
    <row r="581" spans="1:7" ht="15" thickBot="1" x14ac:dyDescent="0.35">
      <c r="A581" s="9">
        <v>1.4025000000000001</v>
      </c>
      <c r="B581" s="2">
        <v>312.30579999999998</v>
      </c>
      <c r="C581" s="54">
        <f>Table2[[#This Row],[Thrust (lbf)]] +  1.2638 * Table2[[#This Row],[Time (s)]] - 13.656</f>
        <v>300.42227949999995</v>
      </c>
      <c r="D581">
        <f t="shared" si="8"/>
        <v>0.75105964812498394</v>
      </c>
      <c r="E581">
        <f>Table2[[#This Row],[Acurate Thrust]]/($J$8*$N$4)</f>
        <v>4.3446579849455644E-2</v>
      </c>
      <c r="F581">
        <f>Table2[[#This Row],[Acurate Thrust]]/(Table2[[#This Row],[Mass Flow Rate (Slug/s)]]*$N$4)</f>
        <v>214.91735422618393</v>
      </c>
      <c r="G581">
        <f>Table2[[#This Row],[Acurate Thrust]]/Table2[[#This Row],[Mass Flow Rate (Slug/s)]]</f>
        <v>6914.7509548732414</v>
      </c>
    </row>
    <row r="582" spans="1:7" ht="15" thickBot="1" x14ac:dyDescent="0.35">
      <c r="A582" s="9">
        <v>1.405</v>
      </c>
      <c r="B582" s="2">
        <v>312.30579999999998</v>
      </c>
      <c r="C582" s="54">
        <f>Table2[[#This Row],[Thrust (lbf)]] +  1.2638 * Table2[[#This Row],[Time (s)]] - 13.656</f>
        <v>300.42543899999998</v>
      </c>
      <c r="D582">
        <f t="shared" si="8"/>
        <v>0.751067546874984</v>
      </c>
      <c r="E582">
        <f>Table2[[#This Row],[Acurate Thrust]]/($J$8*$N$4)</f>
        <v>4.3447036771190162E-2</v>
      </c>
      <c r="F582">
        <f>Table2[[#This Row],[Acurate Thrust]]/(Table2[[#This Row],[Mass Flow Rate (Slug/s)]]*$N$4)</f>
        <v>214.9173542261839</v>
      </c>
      <c r="G582">
        <f>Table2[[#This Row],[Acurate Thrust]]/Table2[[#This Row],[Mass Flow Rate (Slug/s)]]</f>
        <v>6914.7509548732405</v>
      </c>
    </row>
    <row r="583" spans="1:7" ht="15" thickBot="1" x14ac:dyDescent="0.35">
      <c r="A583" s="9">
        <v>1.4075</v>
      </c>
      <c r="B583" s="2">
        <v>312.30579999999998</v>
      </c>
      <c r="C583" s="54">
        <f>Table2[[#This Row],[Thrust (lbf)]] +  1.2638 * Table2[[#This Row],[Time (s)]] - 13.656</f>
        <v>300.42859849999996</v>
      </c>
      <c r="D583">
        <f t="shared" si="8"/>
        <v>0.75107544562498385</v>
      </c>
      <c r="E583">
        <f>Table2[[#This Row],[Acurate Thrust]]/($J$8*$N$4)</f>
        <v>4.3447493692924666E-2</v>
      </c>
      <c r="F583">
        <f>Table2[[#This Row],[Acurate Thrust]]/(Table2[[#This Row],[Mass Flow Rate (Slug/s)]]*$N$4)</f>
        <v>214.9173542261839</v>
      </c>
      <c r="G583">
        <f>Table2[[#This Row],[Acurate Thrust]]/Table2[[#This Row],[Mass Flow Rate (Slug/s)]]</f>
        <v>6914.7509548732414</v>
      </c>
    </row>
    <row r="584" spans="1:7" ht="15" thickBot="1" x14ac:dyDescent="0.35">
      <c r="A584" s="9">
        <v>1.41</v>
      </c>
      <c r="B584" s="2">
        <v>312.30579999999998</v>
      </c>
      <c r="C584" s="54">
        <f>Table2[[#This Row],[Thrust (lbf)]] +  1.2638 * Table2[[#This Row],[Time (s)]] - 13.656</f>
        <v>300.43175799999995</v>
      </c>
      <c r="D584">
        <f t="shared" si="8"/>
        <v>0.74312171937505012</v>
      </c>
      <c r="E584">
        <f>Table2[[#This Row],[Acurate Thrust]]/($J$8*$N$4)</f>
        <v>4.344795061465917E-2</v>
      </c>
      <c r="F584">
        <f>Table2[[#This Row],[Acurate Thrust]]/(Table2[[#This Row],[Mass Flow Rate (Slug/s)]]*$N$4)</f>
        <v>214.91735422618393</v>
      </c>
      <c r="G584">
        <f>Table2[[#This Row],[Acurate Thrust]]/Table2[[#This Row],[Mass Flow Rate (Slug/s)]]</f>
        <v>6914.7509548732414</v>
      </c>
    </row>
    <row r="585" spans="1:7" ht="15" thickBot="1" x14ac:dyDescent="0.35">
      <c r="A585" s="9">
        <v>1.4125000000000001</v>
      </c>
      <c r="B585" s="2">
        <v>305.93650000000002</v>
      </c>
      <c r="C585" s="54">
        <f>Table2[[#This Row],[Thrust (lbf)]] +  1.2638 * Table2[[#This Row],[Time (s)]] - 13.656</f>
        <v>294.06561750000003</v>
      </c>
      <c r="D585">
        <f t="shared" si="8"/>
        <v>0.73516799312498449</v>
      </c>
      <c r="E585">
        <f>Table2[[#This Row],[Acurate Thrust]]/($J$8*$N$4)</f>
        <v>4.2527289763451895E-2</v>
      </c>
      <c r="F585">
        <f>Table2[[#This Row],[Acurate Thrust]]/(Table2[[#This Row],[Mass Flow Rate (Slug/s)]]*$N$4)</f>
        <v>214.91735422618393</v>
      </c>
      <c r="G585">
        <f>Table2[[#This Row],[Acurate Thrust]]/Table2[[#This Row],[Mass Flow Rate (Slug/s)]]</f>
        <v>6914.7509548732414</v>
      </c>
    </row>
    <row r="586" spans="1:7" ht="15" thickBot="1" x14ac:dyDescent="0.35">
      <c r="A586" s="9">
        <v>1.415</v>
      </c>
      <c r="B586" s="2">
        <v>305.93650000000002</v>
      </c>
      <c r="C586" s="54">
        <f>Table2[[#This Row],[Thrust (lbf)]] +  1.2638 * Table2[[#This Row],[Time (s)]] - 13.656</f>
        <v>294.06877700000001</v>
      </c>
      <c r="D586">
        <f t="shared" si="8"/>
        <v>0.73517589187498422</v>
      </c>
      <c r="E586">
        <f>Table2[[#This Row],[Acurate Thrust]]/($J$8*$N$4)</f>
        <v>4.2527746685186406E-2</v>
      </c>
      <c r="F586">
        <f>Table2[[#This Row],[Acurate Thrust]]/(Table2[[#This Row],[Mass Flow Rate (Slug/s)]]*$N$4)</f>
        <v>214.91735422618393</v>
      </c>
      <c r="G586">
        <f>Table2[[#This Row],[Acurate Thrust]]/Table2[[#This Row],[Mass Flow Rate (Slug/s)]]</f>
        <v>6914.7509548732414</v>
      </c>
    </row>
    <row r="587" spans="1:7" ht="15" thickBot="1" x14ac:dyDescent="0.35">
      <c r="A587" s="9">
        <v>1.4175</v>
      </c>
      <c r="B587" s="2">
        <v>305.93650000000002</v>
      </c>
      <c r="C587" s="54">
        <f>Table2[[#This Row],[Thrust (lbf)]] +  1.2638 * Table2[[#This Row],[Time (s)]] - 13.656</f>
        <v>294.07193649999999</v>
      </c>
      <c r="D587">
        <f t="shared" si="8"/>
        <v>0.72722216562498443</v>
      </c>
      <c r="E587">
        <f>Table2[[#This Row],[Acurate Thrust]]/($J$8*$N$4)</f>
        <v>4.252820360692091E-2</v>
      </c>
      <c r="F587">
        <f>Table2[[#This Row],[Acurate Thrust]]/(Table2[[#This Row],[Mass Flow Rate (Slug/s)]]*$N$4)</f>
        <v>214.9173542261839</v>
      </c>
      <c r="G587">
        <f>Table2[[#This Row],[Acurate Thrust]]/Table2[[#This Row],[Mass Flow Rate (Slug/s)]]</f>
        <v>6914.7509548732414</v>
      </c>
    </row>
    <row r="588" spans="1:7" ht="15" thickBot="1" x14ac:dyDescent="0.35">
      <c r="A588" s="9">
        <v>1.42</v>
      </c>
      <c r="B588" s="2">
        <v>299.56720000000001</v>
      </c>
      <c r="C588" s="54">
        <f>Table2[[#This Row],[Thrust (lbf)]] +  1.2638 * Table2[[#This Row],[Time (s)]] - 13.656</f>
        <v>287.70579600000002</v>
      </c>
      <c r="D588">
        <f t="shared" si="8"/>
        <v>0.72723006437504911</v>
      </c>
      <c r="E588">
        <f>Table2[[#This Row],[Acurate Thrust]]/($J$8*$N$4)</f>
        <v>4.1607542755713628E-2</v>
      </c>
      <c r="F588">
        <f>Table2[[#This Row],[Acurate Thrust]]/(Table2[[#This Row],[Mass Flow Rate (Slug/s)]]*$N$4)</f>
        <v>214.91735422618393</v>
      </c>
      <c r="G588">
        <f>Table2[[#This Row],[Acurate Thrust]]/Table2[[#This Row],[Mass Flow Rate (Slug/s)]]</f>
        <v>6914.7509548732414</v>
      </c>
    </row>
    <row r="589" spans="1:7" ht="15" thickBot="1" x14ac:dyDescent="0.35">
      <c r="A589" s="9">
        <v>1.4225000000000001</v>
      </c>
      <c r="B589" s="2">
        <v>305.93650000000002</v>
      </c>
      <c r="C589" s="54">
        <f>Table2[[#This Row],[Thrust (lbf)]] +  1.2638 * Table2[[#This Row],[Time (s)]] - 13.656</f>
        <v>294.07825550000001</v>
      </c>
      <c r="D589">
        <f t="shared" si="8"/>
        <v>0.73519958812498432</v>
      </c>
      <c r="E589">
        <f>Table2[[#This Row],[Acurate Thrust]]/($J$8*$N$4)</f>
        <v>4.2529117450389932E-2</v>
      </c>
      <c r="F589">
        <f>Table2[[#This Row],[Acurate Thrust]]/(Table2[[#This Row],[Mass Flow Rate (Slug/s)]]*$N$4)</f>
        <v>214.91735422618393</v>
      </c>
      <c r="G589">
        <f>Table2[[#This Row],[Acurate Thrust]]/Table2[[#This Row],[Mass Flow Rate (Slug/s)]]</f>
        <v>6914.7509548732414</v>
      </c>
    </row>
    <row r="590" spans="1:7" ht="15" thickBot="1" x14ac:dyDescent="0.35">
      <c r="A590" s="9">
        <v>1.425</v>
      </c>
      <c r="B590" s="2">
        <v>305.93650000000002</v>
      </c>
      <c r="C590" s="54">
        <f>Table2[[#This Row],[Thrust (lbf)]] +  1.2638 * Table2[[#This Row],[Time (s)]] - 13.656</f>
        <v>294.08141499999999</v>
      </c>
      <c r="D590">
        <f t="shared" si="8"/>
        <v>0.73520748687498438</v>
      </c>
      <c r="E590">
        <f>Table2[[#This Row],[Acurate Thrust]]/($J$8*$N$4)</f>
        <v>4.2529574372124436E-2</v>
      </c>
      <c r="F590">
        <f>Table2[[#This Row],[Acurate Thrust]]/(Table2[[#This Row],[Mass Flow Rate (Slug/s)]]*$N$4)</f>
        <v>214.91735422618393</v>
      </c>
      <c r="G590">
        <f>Table2[[#This Row],[Acurate Thrust]]/Table2[[#This Row],[Mass Flow Rate (Slug/s)]]</f>
        <v>6914.7509548732414</v>
      </c>
    </row>
    <row r="591" spans="1:7" ht="15" thickBot="1" x14ac:dyDescent="0.35">
      <c r="A591" s="9">
        <v>1.4275</v>
      </c>
      <c r="B591" s="2">
        <v>305.93650000000002</v>
      </c>
      <c r="C591" s="54">
        <f>Table2[[#This Row],[Thrust (lbf)]] +  1.2638 * Table2[[#This Row],[Time (s)]] - 13.656</f>
        <v>294.08457450000003</v>
      </c>
      <c r="D591">
        <f t="shared" si="8"/>
        <v>0.73521538562498445</v>
      </c>
      <c r="E591">
        <f>Table2[[#This Row],[Acurate Thrust]]/($J$8*$N$4)</f>
        <v>4.2530031293858954E-2</v>
      </c>
      <c r="F591">
        <f>Table2[[#This Row],[Acurate Thrust]]/(Table2[[#This Row],[Mass Flow Rate (Slug/s)]]*$N$4)</f>
        <v>214.9173542261839</v>
      </c>
      <c r="G591">
        <f>Table2[[#This Row],[Acurate Thrust]]/Table2[[#This Row],[Mass Flow Rate (Slug/s)]]</f>
        <v>6914.7509548732414</v>
      </c>
    </row>
    <row r="592" spans="1:7" ht="15" thickBot="1" x14ac:dyDescent="0.35">
      <c r="A592" s="9">
        <v>1.43</v>
      </c>
      <c r="B592" s="2">
        <v>305.93650000000002</v>
      </c>
      <c r="C592" s="54">
        <f>Table2[[#This Row],[Thrust (lbf)]] +  1.2638 * Table2[[#This Row],[Time (s)]] - 13.656</f>
        <v>294.08773400000001</v>
      </c>
      <c r="D592">
        <f t="shared" si="8"/>
        <v>0.73522328437504958</v>
      </c>
      <c r="E592">
        <f>Table2[[#This Row],[Acurate Thrust]]/($J$8*$N$4)</f>
        <v>4.2530488215593458E-2</v>
      </c>
      <c r="F592">
        <f>Table2[[#This Row],[Acurate Thrust]]/(Table2[[#This Row],[Mass Flow Rate (Slug/s)]]*$N$4)</f>
        <v>214.91735422618393</v>
      </c>
      <c r="G592">
        <f>Table2[[#This Row],[Acurate Thrust]]/Table2[[#This Row],[Mass Flow Rate (Slug/s)]]</f>
        <v>6914.7509548732414</v>
      </c>
    </row>
    <row r="593" spans="1:7" ht="15" thickBot="1" x14ac:dyDescent="0.35">
      <c r="A593" s="9">
        <v>1.4325000000000001</v>
      </c>
      <c r="B593" s="2">
        <v>305.93650000000002</v>
      </c>
      <c r="C593" s="54">
        <f>Table2[[#This Row],[Thrust (lbf)]] +  1.2638 * Table2[[#This Row],[Time (s)]] - 13.656</f>
        <v>294.09089349999999</v>
      </c>
      <c r="D593">
        <f t="shared" si="8"/>
        <v>0.73523118312498437</v>
      </c>
      <c r="E593">
        <f>Table2[[#This Row],[Acurate Thrust]]/($J$8*$N$4)</f>
        <v>4.2530945137327962E-2</v>
      </c>
      <c r="F593">
        <f>Table2[[#This Row],[Acurate Thrust]]/(Table2[[#This Row],[Mass Flow Rate (Slug/s)]]*$N$4)</f>
        <v>214.91735422618393</v>
      </c>
      <c r="G593">
        <f>Table2[[#This Row],[Acurate Thrust]]/Table2[[#This Row],[Mass Flow Rate (Slug/s)]]</f>
        <v>6914.7509548732423</v>
      </c>
    </row>
    <row r="594" spans="1:7" ht="15" thickBot="1" x14ac:dyDescent="0.35">
      <c r="A594" s="9">
        <v>1.4350000000000001</v>
      </c>
      <c r="B594" s="2">
        <v>305.93650000000002</v>
      </c>
      <c r="C594" s="54">
        <f>Table2[[#This Row],[Thrust (lbf)]] +  1.2638 * Table2[[#This Row],[Time (s)]] - 13.656</f>
        <v>294.09405300000003</v>
      </c>
      <c r="D594">
        <f t="shared" si="8"/>
        <v>0.73523908187498443</v>
      </c>
      <c r="E594">
        <f>Table2[[#This Row],[Acurate Thrust]]/($J$8*$N$4)</f>
        <v>4.253140205906248E-2</v>
      </c>
      <c r="F594">
        <f>Table2[[#This Row],[Acurate Thrust]]/(Table2[[#This Row],[Mass Flow Rate (Slug/s)]]*$N$4)</f>
        <v>214.91735422618393</v>
      </c>
      <c r="G594">
        <f>Table2[[#This Row],[Acurate Thrust]]/Table2[[#This Row],[Mass Flow Rate (Slug/s)]]</f>
        <v>6914.7509548732414</v>
      </c>
    </row>
    <row r="595" spans="1:7" ht="15" thickBot="1" x14ac:dyDescent="0.35">
      <c r="A595" s="9">
        <v>1.4375</v>
      </c>
      <c r="B595" s="2">
        <v>305.93650000000002</v>
      </c>
      <c r="C595" s="54">
        <f>Table2[[#This Row],[Thrust (lbf)]] +  1.2638 * Table2[[#This Row],[Time (s)]] - 13.656</f>
        <v>294.09721250000001</v>
      </c>
      <c r="D595">
        <f t="shared" si="8"/>
        <v>0.74320860562498414</v>
      </c>
      <c r="E595">
        <f>Table2[[#This Row],[Acurate Thrust]]/($J$8*$N$4)</f>
        <v>4.2531858980796984E-2</v>
      </c>
      <c r="F595">
        <f>Table2[[#This Row],[Acurate Thrust]]/(Table2[[#This Row],[Mass Flow Rate (Slug/s)]]*$N$4)</f>
        <v>214.91735422618393</v>
      </c>
      <c r="G595">
        <f>Table2[[#This Row],[Acurate Thrust]]/Table2[[#This Row],[Mass Flow Rate (Slug/s)]]</f>
        <v>6914.7509548732414</v>
      </c>
    </row>
    <row r="596" spans="1:7" ht="15" thickBot="1" x14ac:dyDescent="0.35">
      <c r="A596" s="9">
        <v>1.44</v>
      </c>
      <c r="B596" s="2">
        <v>312.30579999999998</v>
      </c>
      <c r="C596" s="54">
        <f>Table2[[#This Row],[Thrust (lbf)]] +  1.2638 * Table2[[#This Row],[Time (s)]] - 13.656</f>
        <v>300.46967199999995</v>
      </c>
      <c r="D596">
        <f t="shared" si="8"/>
        <v>0.7432165043749841</v>
      </c>
      <c r="E596">
        <f>Table2[[#This Row],[Acurate Thrust]]/($J$8*$N$4)</f>
        <v>4.3453433675473281E-2</v>
      </c>
      <c r="F596">
        <f>Table2[[#This Row],[Acurate Thrust]]/(Table2[[#This Row],[Mass Flow Rate (Slug/s)]]*$N$4)</f>
        <v>214.91735422618393</v>
      </c>
      <c r="G596">
        <f>Table2[[#This Row],[Acurate Thrust]]/Table2[[#This Row],[Mass Flow Rate (Slug/s)]]</f>
        <v>6914.7509548732414</v>
      </c>
    </row>
    <row r="597" spans="1:7" ht="15" thickBot="1" x14ac:dyDescent="0.35">
      <c r="A597" s="9">
        <v>1.4424999999999999</v>
      </c>
      <c r="B597" s="2">
        <v>305.93650000000002</v>
      </c>
      <c r="C597" s="54">
        <f>Table2[[#This Row],[Thrust (lbf)]] +  1.2638 * Table2[[#This Row],[Time (s)]] - 13.656</f>
        <v>294.10353150000003</v>
      </c>
      <c r="D597">
        <f t="shared" ref="D597:D660" si="9">((C597+C598)/2)*(A598-A597)</f>
        <v>0.73526277812504981</v>
      </c>
      <c r="E597">
        <f>Table2[[#This Row],[Acurate Thrust]]/($J$8*$N$4)</f>
        <v>4.2532772824266006E-2</v>
      </c>
      <c r="F597">
        <f>Table2[[#This Row],[Acurate Thrust]]/(Table2[[#This Row],[Mass Flow Rate (Slug/s)]]*$N$4)</f>
        <v>214.91735422618393</v>
      </c>
      <c r="G597">
        <f>Table2[[#This Row],[Acurate Thrust]]/Table2[[#This Row],[Mass Flow Rate (Slug/s)]]</f>
        <v>6914.7509548732414</v>
      </c>
    </row>
    <row r="598" spans="1:7" ht="15" thickBot="1" x14ac:dyDescent="0.35">
      <c r="A598" s="9">
        <v>1.4450000000000001</v>
      </c>
      <c r="B598" s="2">
        <v>305.93650000000002</v>
      </c>
      <c r="C598" s="54">
        <f>Table2[[#This Row],[Thrust (lbf)]] +  1.2638 * Table2[[#This Row],[Time (s)]] - 13.656</f>
        <v>294.10669100000001</v>
      </c>
      <c r="D598">
        <f t="shared" si="9"/>
        <v>0.73527067687498426</v>
      </c>
      <c r="E598">
        <f>Table2[[#This Row],[Acurate Thrust]]/($J$8*$N$4)</f>
        <v>4.2533229746000517E-2</v>
      </c>
      <c r="F598">
        <f>Table2[[#This Row],[Acurate Thrust]]/(Table2[[#This Row],[Mass Flow Rate (Slug/s)]]*$N$4)</f>
        <v>214.91735422618393</v>
      </c>
      <c r="G598">
        <f>Table2[[#This Row],[Acurate Thrust]]/Table2[[#This Row],[Mass Flow Rate (Slug/s)]]</f>
        <v>6914.7509548732405</v>
      </c>
    </row>
    <row r="599" spans="1:7" ht="15" thickBot="1" x14ac:dyDescent="0.35">
      <c r="A599" s="9">
        <v>1.4475</v>
      </c>
      <c r="B599" s="2">
        <v>305.93650000000002</v>
      </c>
      <c r="C599" s="54">
        <f>Table2[[#This Row],[Thrust (lbf)]] +  1.2638 * Table2[[#This Row],[Time (s)]] - 13.656</f>
        <v>294.10985049999999</v>
      </c>
      <c r="D599">
        <f t="shared" si="9"/>
        <v>0.73527857562498433</v>
      </c>
      <c r="E599">
        <f>Table2[[#This Row],[Acurate Thrust]]/($J$8*$N$4)</f>
        <v>4.2533686667735021E-2</v>
      </c>
      <c r="F599">
        <f>Table2[[#This Row],[Acurate Thrust]]/(Table2[[#This Row],[Mass Flow Rate (Slug/s)]]*$N$4)</f>
        <v>214.9173542261839</v>
      </c>
      <c r="G599">
        <f>Table2[[#This Row],[Acurate Thrust]]/Table2[[#This Row],[Mass Flow Rate (Slug/s)]]</f>
        <v>6914.7509548732414</v>
      </c>
    </row>
    <row r="600" spans="1:7" ht="15" thickBot="1" x14ac:dyDescent="0.35">
      <c r="A600" s="9">
        <v>1.45</v>
      </c>
      <c r="B600" s="2">
        <v>305.93650000000002</v>
      </c>
      <c r="C600" s="54">
        <f>Table2[[#This Row],[Thrust (lbf)]] +  1.2638 * Table2[[#This Row],[Time (s)]] - 13.656</f>
        <v>294.11301000000003</v>
      </c>
      <c r="D600">
        <f t="shared" si="9"/>
        <v>0.74324809937498404</v>
      </c>
      <c r="E600">
        <f>Table2[[#This Row],[Acurate Thrust]]/($J$8*$N$4)</f>
        <v>4.2534143589469532E-2</v>
      </c>
      <c r="F600">
        <f>Table2[[#This Row],[Acurate Thrust]]/(Table2[[#This Row],[Mass Flow Rate (Slug/s)]]*$N$4)</f>
        <v>214.91735422618393</v>
      </c>
      <c r="G600">
        <f>Table2[[#This Row],[Acurate Thrust]]/Table2[[#This Row],[Mass Flow Rate (Slug/s)]]</f>
        <v>6914.7509548732423</v>
      </c>
    </row>
    <row r="601" spans="1:7" ht="15" thickBot="1" x14ac:dyDescent="0.35">
      <c r="A601" s="9">
        <v>1.4524999999999999</v>
      </c>
      <c r="B601" s="2">
        <v>312.30579999999998</v>
      </c>
      <c r="C601" s="54">
        <f>Table2[[#This Row],[Thrust (lbf)]] +  1.2638 * Table2[[#This Row],[Time (s)]] - 13.656</f>
        <v>300.48546949999997</v>
      </c>
      <c r="D601">
        <f t="shared" si="9"/>
        <v>0.74325599812505017</v>
      </c>
      <c r="E601">
        <f>Table2[[#This Row],[Acurate Thrust]]/($J$8*$N$4)</f>
        <v>4.3455718284145829E-2</v>
      </c>
      <c r="F601">
        <f>Table2[[#This Row],[Acurate Thrust]]/(Table2[[#This Row],[Mass Flow Rate (Slug/s)]]*$N$4)</f>
        <v>214.91735422618393</v>
      </c>
      <c r="G601">
        <f>Table2[[#This Row],[Acurate Thrust]]/Table2[[#This Row],[Mass Flow Rate (Slug/s)]]</f>
        <v>6914.7509548732414</v>
      </c>
    </row>
    <row r="602" spans="1:7" ht="15" thickBot="1" x14ac:dyDescent="0.35">
      <c r="A602" s="9">
        <v>1.4550000000000001</v>
      </c>
      <c r="B602" s="2">
        <v>305.93650000000002</v>
      </c>
      <c r="C602" s="54">
        <f>Table2[[#This Row],[Thrust (lbf)]] +  1.2638 * Table2[[#This Row],[Time (s)]] - 13.656</f>
        <v>294.11932899999999</v>
      </c>
      <c r="D602">
        <f t="shared" si="9"/>
        <v>0.73530227187498431</v>
      </c>
      <c r="E602">
        <f>Table2[[#This Row],[Acurate Thrust]]/($J$8*$N$4)</f>
        <v>4.2535057432938547E-2</v>
      </c>
      <c r="F602">
        <f>Table2[[#This Row],[Acurate Thrust]]/(Table2[[#This Row],[Mass Flow Rate (Slug/s)]]*$N$4)</f>
        <v>214.9173542261839</v>
      </c>
      <c r="G602">
        <f>Table2[[#This Row],[Acurate Thrust]]/Table2[[#This Row],[Mass Flow Rate (Slug/s)]]</f>
        <v>6914.7509548732414</v>
      </c>
    </row>
    <row r="603" spans="1:7" ht="15" thickBot="1" x14ac:dyDescent="0.35">
      <c r="A603" s="9">
        <v>1.4575</v>
      </c>
      <c r="B603" s="2">
        <v>305.93650000000002</v>
      </c>
      <c r="C603" s="54">
        <f>Table2[[#This Row],[Thrust (lbf)]] +  1.2638 * Table2[[#This Row],[Time (s)]] - 13.656</f>
        <v>294.12248850000003</v>
      </c>
      <c r="D603">
        <f t="shared" si="9"/>
        <v>0.73531017062498449</v>
      </c>
      <c r="E603">
        <f>Table2[[#This Row],[Acurate Thrust]]/($J$8*$N$4)</f>
        <v>4.2535514354673065E-2</v>
      </c>
      <c r="F603">
        <f>Table2[[#This Row],[Acurate Thrust]]/(Table2[[#This Row],[Mass Flow Rate (Slug/s)]]*$N$4)</f>
        <v>214.9173542261839</v>
      </c>
      <c r="G603">
        <f>Table2[[#This Row],[Acurate Thrust]]/Table2[[#This Row],[Mass Flow Rate (Slug/s)]]</f>
        <v>6914.7509548732414</v>
      </c>
    </row>
    <row r="604" spans="1:7" ht="15" thickBot="1" x14ac:dyDescent="0.35">
      <c r="A604" s="9">
        <v>1.46</v>
      </c>
      <c r="B604" s="2">
        <v>305.93650000000002</v>
      </c>
      <c r="C604" s="54">
        <f>Table2[[#This Row],[Thrust (lbf)]] +  1.2638 * Table2[[#This Row],[Time (s)]] - 13.656</f>
        <v>294.12564800000001</v>
      </c>
      <c r="D604">
        <f t="shared" si="9"/>
        <v>0.73531806937498423</v>
      </c>
      <c r="E604">
        <f>Table2[[#This Row],[Acurate Thrust]]/($J$8*$N$4)</f>
        <v>4.2535971276407569E-2</v>
      </c>
      <c r="F604">
        <f>Table2[[#This Row],[Acurate Thrust]]/(Table2[[#This Row],[Mass Flow Rate (Slug/s)]]*$N$4)</f>
        <v>214.91735422618393</v>
      </c>
      <c r="G604">
        <f>Table2[[#This Row],[Acurate Thrust]]/Table2[[#This Row],[Mass Flow Rate (Slug/s)]]</f>
        <v>6914.7509548732414</v>
      </c>
    </row>
    <row r="605" spans="1:7" ht="15" thickBot="1" x14ac:dyDescent="0.35">
      <c r="A605" s="9">
        <v>1.4624999999999999</v>
      </c>
      <c r="B605" s="2">
        <v>305.93650000000002</v>
      </c>
      <c r="C605" s="54">
        <f>Table2[[#This Row],[Thrust (lbf)]] +  1.2638 * Table2[[#This Row],[Time (s)]] - 13.656</f>
        <v>294.12880749999999</v>
      </c>
      <c r="D605">
        <f t="shared" si="9"/>
        <v>0.74328759312505011</v>
      </c>
      <c r="E605">
        <f>Table2[[#This Row],[Acurate Thrust]]/($J$8*$N$4)</f>
        <v>4.2536428198142073E-2</v>
      </c>
      <c r="F605">
        <f>Table2[[#This Row],[Acurate Thrust]]/(Table2[[#This Row],[Mass Flow Rate (Slug/s)]]*$N$4)</f>
        <v>214.91735422618396</v>
      </c>
      <c r="G605">
        <f>Table2[[#This Row],[Acurate Thrust]]/Table2[[#This Row],[Mass Flow Rate (Slug/s)]]</f>
        <v>6914.7509548732423</v>
      </c>
    </row>
    <row r="606" spans="1:7" ht="15" thickBot="1" x14ac:dyDescent="0.35">
      <c r="A606" s="9">
        <v>1.4650000000000001</v>
      </c>
      <c r="B606" s="2">
        <v>312.30579999999998</v>
      </c>
      <c r="C606" s="54">
        <f>Table2[[#This Row],[Thrust (lbf)]] +  1.2638 * Table2[[#This Row],[Time (s)]] - 13.656</f>
        <v>300.50126699999998</v>
      </c>
      <c r="D606">
        <f t="shared" si="9"/>
        <v>0.75125711687498398</v>
      </c>
      <c r="E606">
        <f>Table2[[#This Row],[Acurate Thrust]]/($J$8*$N$4)</f>
        <v>4.3458002892818377E-2</v>
      </c>
      <c r="F606">
        <f>Table2[[#This Row],[Acurate Thrust]]/(Table2[[#This Row],[Mass Flow Rate (Slug/s)]]*$N$4)</f>
        <v>214.91735422618393</v>
      </c>
      <c r="G606">
        <f>Table2[[#This Row],[Acurate Thrust]]/Table2[[#This Row],[Mass Flow Rate (Slug/s)]]</f>
        <v>6914.7509548732423</v>
      </c>
    </row>
    <row r="607" spans="1:7" ht="15" thickBot="1" x14ac:dyDescent="0.35">
      <c r="A607" s="9">
        <v>1.4675</v>
      </c>
      <c r="B607" s="2">
        <v>312.30579999999998</v>
      </c>
      <c r="C607" s="54">
        <f>Table2[[#This Row],[Thrust (lbf)]] +  1.2638 * Table2[[#This Row],[Time (s)]] - 13.656</f>
        <v>300.50442649999997</v>
      </c>
      <c r="D607">
        <f t="shared" si="9"/>
        <v>0.74330339062498418</v>
      </c>
      <c r="E607">
        <f>Table2[[#This Row],[Acurate Thrust]]/($J$8*$N$4)</f>
        <v>4.3458459814552888E-2</v>
      </c>
      <c r="F607">
        <f>Table2[[#This Row],[Acurate Thrust]]/(Table2[[#This Row],[Mass Flow Rate (Slug/s)]]*$N$4)</f>
        <v>214.91735422618393</v>
      </c>
      <c r="G607">
        <f>Table2[[#This Row],[Acurate Thrust]]/Table2[[#This Row],[Mass Flow Rate (Slug/s)]]</f>
        <v>6914.7509548732414</v>
      </c>
    </row>
    <row r="608" spans="1:7" ht="15" thickBot="1" x14ac:dyDescent="0.35">
      <c r="A608" s="9">
        <v>1.47</v>
      </c>
      <c r="B608" s="2">
        <v>305.93650000000002</v>
      </c>
      <c r="C608" s="54">
        <f>Table2[[#This Row],[Thrust (lbf)]] +  1.2638 * Table2[[#This Row],[Time (s)]] - 13.656</f>
        <v>294.13828599999999</v>
      </c>
      <c r="D608">
        <f t="shared" si="9"/>
        <v>0.74331128937498414</v>
      </c>
      <c r="E608">
        <f>Table2[[#This Row],[Acurate Thrust]]/($J$8*$N$4)</f>
        <v>4.2537798963345606E-2</v>
      </c>
      <c r="F608">
        <f>Table2[[#This Row],[Acurate Thrust]]/(Table2[[#This Row],[Mass Flow Rate (Slug/s)]]*$N$4)</f>
        <v>214.9173542261839</v>
      </c>
      <c r="G608">
        <f>Table2[[#This Row],[Acurate Thrust]]/Table2[[#This Row],[Mass Flow Rate (Slug/s)]]</f>
        <v>6914.7509548732414</v>
      </c>
    </row>
    <row r="609" spans="1:7" ht="15" thickBot="1" x14ac:dyDescent="0.35">
      <c r="A609" s="9">
        <v>1.4724999999999999</v>
      </c>
      <c r="B609" s="2">
        <v>312.30579999999998</v>
      </c>
      <c r="C609" s="54">
        <f>Table2[[#This Row],[Thrust (lbf)]] +  1.2638 * Table2[[#This Row],[Time (s)]] - 13.656</f>
        <v>300.51074549999998</v>
      </c>
      <c r="D609">
        <f t="shared" si="9"/>
        <v>0.75128081312505068</v>
      </c>
      <c r="E609">
        <f>Table2[[#This Row],[Acurate Thrust]]/($J$8*$N$4)</f>
        <v>4.345937365802191E-2</v>
      </c>
      <c r="F609">
        <f>Table2[[#This Row],[Acurate Thrust]]/(Table2[[#This Row],[Mass Flow Rate (Slug/s)]]*$N$4)</f>
        <v>214.9173542261839</v>
      </c>
      <c r="G609">
        <f>Table2[[#This Row],[Acurate Thrust]]/Table2[[#This Row],[Mass Flow Rate (Slug/s)]]</f>
        <v>6914.7509548732414</v>
      </c>
    </row>
    <row r="610" spans="1:7" ht="15" thickBot="1" x14ac:dyDescent="0.35">
      <c r="A610" s="9">
        <v>1.4750000000000001</v>
      </c>
      <c r="B610" s="2">
        <v>312.30579999999998</v>
      </c>
      <c r="C610" s="54">
        <f>Table2[[#This Row],[Thrust (lbf)]] +  1.2638 * Table2[[#This Row],[Time (s)]] - 13.656</f>
        <v>300.51390499999997</v>
      </c>
      <c r="D610">
        <f t="shared" si="9"/>
        <v>0.75128871187498381</v>
      </c>
      <c r="E610">
        <f>Table2[[#This Row],[Acurate Thrust]]/($J$8*$N$4)</f>
        <v>4.3459830579756414E-2</v>
      </c>
      <c r="F610">
        <f>Table2[[#This Row],[Acurate Thrust]]/(Table2[[#This Row],[Mass Flow Rate (Slug/s)]]*$N$4)</f>
        <v>214.91735422618393</v>
      </c>
      <c r="G610">
        <f>Table2[[#This Row],[Acurate Thrust]]/Table2[[#This Row],[Mass Flow Rate (Slug/s)]]</f>
        <v>6914.7509548732414</v>
      </c>
    </row>
    <row r="611" spans="1:7" ht="15" thickBot="1" x14ac:dyDescent="0.35">
      <c r="A611" s="9">
        <v>1.4775</v>
      </c>
      <c r="B611" s="2">
        <v>312.30579999999998</v>
      </c>
      <c r="C611" s="54">
        <f>Table2[[#This Row],[Thrust (lbf)]] +  1.2638 * Table2[[#This Row],[Time (s)]] - 13.656</f>
        <v>300.51706449999995</v>
      </c>
      <c r="D611">
        <f t="shared" si="9"/>
        <v>0.75129661062498387</v>
      </c>
      <c r="E611">
        <f>Table2[[#This Row],[Acurate Thrust]]/($J$8*$N$4)</f>
        <v>4.3460287501490918E-2</v>
      </c>
      <c r="F611">
        <f>Table2[[#This Row],[Acurate Thrust]]/(Table2[[#This Row],[Mass Flow Rate (Slug/s)]]*$N$4)</f>
        <v>214.91735422618396</v>
      </c>
      <c r="G611">
        <f>Table2[[#This Row],[Acurate Thrust]]/Table2[[#This Row],[Mass Flow Rate (Slug/s)]]</f>
        <v>6914.7509548732414</v>
      </c>
    </row>
    <row r="612" spans="1:7" ht="15" thickBot="1" x14ac:dyDescent="0.35">
      <c r="A612" s="9">
        <v>1.48</v>
      </c>
      <c r="B612" s="2">
        <v>312.30579999999998</v>
      </c>
      <c r="C612" s="54">
        <f>Table2[[#This Row],[Thrust (lbf)]] +  1.2638 * Table2[[#This Row],[Time (s)]] - 13.656</f>
        <v>300.52022399999998</v>
      </c>
      <c r="D612">
        <f t="shared" si="9"/>
        <v>0.75130450937498394</v>
      </c>
      <c r="E612">
        <f>Table2[[#This Row],[Acurate Thrust]]/($J$8*$N$4)</f>
        <v>4.3460744423225436E-2</v>
      </c>
      <c r="F612">
        <f>Table2[[#This Row],[Acurate Thrust]]/(Table2[[#This Row],[Mass Flow Rate (Slug/s)]]*$N$4)</f>
        <v>214.9173542261839</v>
      </c>
      <c r="G612">
        <f>Table2[[#This Row],[Acurate Thrust]]/Table2[[#This Row],[Mass Flow Rate (Slug/s)]]</f>
        <v>6914.7509548732414</v>
      </c>
    </row>
    <row r="613" spans="1:7" ht="15" thickBot="1" x14ac:dyDescent="0.35">
      <c r="A613" s="9">
        <v>1.4824999999999999</v>
      </c>
      <c r="B613" s="2">
        <v>312.30579999999998</v>
      </c>
      <c r="C613" s="54">
        <f>Table2[[#This Row],[Thrust (lbf)]] +  1.2638 * Table2[[#This Row],[Time (s)]] - 13.656</f>
        <v>300.52338349999997</v>
      </c>
      <c r="D613">
        <f t="shared" si="9"/>
        <v>0.74335078312505021</v>
      </c>
      <c r="E613">
        <f>Table2[[#This Row],[Acurate Thrust]]/($J$8*$N$4)</f>
        <v>4.346120134495994E-2</v>
      </c>
      <c r="F613">
        <f>Table2[[#This Row],[Acurate Thrust]]/(Table2[[#This Row],[Mass Flow Rate (Slug/s)]]*$N$4)</f>
        <v>214.91735422618393</v>
      </c>
      <c r="G613">
        <f>Table2[[#This Row],[Acurate Thrust]]/Table2[[#This Row],[Mass Flow Rate (Slug/s)]]</f>
        <v>6914.7509548732414</v>
      </c>
    </row>
    <row r="614" spans="1:7" ht="15" thickBot="1" x14ac:dyDescent="0.35">
      <c r="A614" s="9">
        <v>1.4850000000000001</v>
      </c>
      <c r="B614" s="2">
        <v>305.93650000000002</v>
      </c>
      <c r="C614" s="54">
        <f>Table2[[#This Row],[Thrust (lbf)]] +  1.2638 * Table2[[#This Row],[Time (s)]] - 13.656</f>
        <v>294.15724299999999</v>
      </c>
      <c r="D614">
        <f t="shared" si="9"/>
        <v>0.74335868187498411</v>
      </c>
      <c r="E614">
        <f>Table2[[#This Row],[Acurate Thrust]]/($J$8*$N$4)</f>
        <v>4.2540540493752659E-2</v>
      </c>
      <c r="F614">
        <f>Table2[[#This Row],[Acurate Thrust]]/(Table2[[#This Row],[Mass Flow Rate (Slug/s)]]*$N$4)</f>
        <v>214.91735422618393</v>
      </c>
      <c r="G614">
        <f>Table2[[#This Row],[Acurate Thrust]]/Table2[[#This Row],[Mass Flow Rate (Slug/s)]]</f>
        <v>6914.7509548732414</v>
      </c>
    </row>
    <row r="615" spans="1:7" ht="15" thickBot="1" x14ac:dyDescent="0.35">
      <c r="A615" s="9">
        <v>1.4875</v>
      </c>
      <c r="B615" s="2">
        <v>312.30579999999998</v>
      </c>
      <c r="C615" s="54">
        <f>Table2[[#This Row],[Thrust (lbf)]] +  1.2638 * Table2[[#This Row],[Time (s)]] - 13.656</f>
        <v>300.52970249999998</v>
      </c>
      <c r="D615">
        <f t="shared" si="9"/>
        <v>0.75132820562498404</v>
      </c>
      <c r="E615">
        <f>Table2[[#This Row],[Acurate Thrust]]/($J$8*$N$4)</f>
        <v>4.3462115188428962E-2</v>
      </c>
      <c r="F615">
        <f>Table2[[#This Row],[Acurate Thrust]]/(Table2[[#This Row],[Mass Flow Rate (Slug/s)]]*$N$4)</f>
        <v>214.91735422618393</v>
      </c>
      <c r="G615">
        <f>Table2[[#This Row],[Acurate Thrust]]/Table2[[#This Row],[Mass Flow Rate (Slug/s)]]</f>
        <v>6914.7509548732414</v>
      </c>
    </row>
    <row r="616" spans="1:7" ht="15" thickBot="1" x14ac:dyDescent="0.35">
      <c r="A616" s="9">
        <v>1.49</v>
      </c>
      <c r="B616" s="2">
        <v>312.30579999999998</v>
      </c>
      <c r="C616" s="54">
        <f>Table2[[#This Row],[Thrust (lbf)]] +  1.2638 * Table2[[#This Row],[Time (s)]] - 13.656</f>
        <v>300.53286199999997</v>
      </c>
      <c r="D616">
        <f t="shared" si="9"/>
        <v>0.75133610437498377</v>
      </c>
      <c r="E616">
        <f>Table2[[#This Row],[Acurate Thrust]]/($J$8*$N$4)</f>
        <v>4.3462572110163473E-2</v>
      </c>
      <c r="F616">
        <f>Table2[[#This Row],[Acurate Thrust]]/(Table2[[#This Row],[Mass Flow Rate (Slug/s)]]*$N$4)</f>
        <v>214.9173542261839</v>
      </c>
      <c r="G616">
        <f>Table2[[#This Row],[Acurate Thrust]]/Table2[[#This Row],[Mass Flow Rate (Slug/s)]]</f>
        <v>6914.7509548732405</v>
      </c>
    </row>
    <row r="617" spans="1:7" ht="15" thickBot="1" x14ac:dyDescent="0.35">
      <c r="A617" s="9">
        <v>1.4924999999999999</v>
      </c>
      <c r="B617" s="2">
        <v>312.30579999999998</v>
      </c>
      <c r="C617" s="54">
        <f>Table2[[#This Row],[Thrust (lbf)]] +  1.2638 * Table2[[#This Row],[Time (s)]] - 13.656</f>
        <v>300.53602149999995</v>
      </c>
      <c r="D617">
        <f t="shared" si="9"/>
        <v>0.74338237812505015</v>
      </c>
      <c r="E617">
        <f>Table2[[#This Row],[Acurate Thrust]]/($J$8*$N$4)</f>
        <v>4.3463029031897978E-2</v>
      </c>
      <c r="F617">
        <f>Table2[[#This Row],[Acurate Thrust]]/(Table2[[#This Row],[Mass Flow Rate (Slug/s)]]*$N$4)</f>
        <v>214.91735422618393</v>
      </c>
      <c r="G617">
        <f>Table2[[#This Row],[Acurate Thrust]]/Table2[[#This Row],[Mass Flow Rate (Slug/s)]]</f>
        <v>6914.7509548732414</v>
      </c>
    </row>
    <row r="618" spans="1:7" ht="15" thickBot="1" x14ac:dyDescent="0.35">
      <c r="A618" s="9">
        <v>1.4950000000000001</v>
      </c>
      <c r="B618" s="2">
        <v>305.93650000000002</v>
      </c>
      <c r="C618" s="54">
        <f>Table2[[#This Row],[Thrust (lbf)]] +  1.2638 * Table2[[#This Row],[Time (s)]] - 13.656</f>
        <v>294.16988100000003</v>
      </c>
      <c r="D618">
        <f t="shared" si="9"/>
        <v>0.73542865187498441</v>
      </c>
      <c r="E618">
        <f>Table2[[#This Row],[Acurate Thrust]]/($J$8*$N$4)</f>
        <v>4.2542368180690703E-2</v>
      </c>
      <c r="F618">
        <f>Table2[[#This Row],[Acurate Thrust]]/(Table2[[#This Row],[Mass Flow Rate (Slug/s)]]*$N$4)</f>
        <v>214.9173542261839</v>
      </c>
      <c r="G618">
        <f>Table2[[#This Row],[Acurate Thrust]]/Table2[[#This Row],[Mass Flow Rate (Slug/s)]]</f>
        <v>6914.7509548732414</v>
      </c>
    </row>
    <row r="619" spans="1:7" ht="15" thickBot="1" x14ac:dyDescent="0.35">
      <c r="A619" s="9">
        <v>1.4975000000000001</v>
      </c>
      <c r="B619" s="2">
        <v>305.93650000000002</v>
      </c>
      <c r="C619" s="54">
        <f>Table2[[#This Row],[Thrust (lbf)]] +  1.2638 * Table2[[#This Row],[Time (s)]] - 13.656</f>
        <v>294.17304050000001</v>
      </c>
      <c r="D619">
        <f t="shared" si="9"/>
        <v>0.74339817562498423</v>
      </c>
      <c r="E619">
        <f>Table2[[#This Row],[Acurate Thrust]]/($J$8*$N$4)</f>
        <v>4.2542825102425207E-2</v>
      </c>
      <c r="F619">
        <f>Table2[[#This Row],[Acurate Thrust]]/(Table2[[#This Row],[Mass Flow Rate (Slug/s)]]*$N$4)</f>
        <v>214.91735422618393</v>
      </c>
      <c r="G619">
        <f>Table2[[#This Row],[Acurate Thrust]]/Table2[[#This Row],[Mass Flow Rate (Slug/s)]]</f>
        <v>6914.7509548732414</v>
      </c>
    </row>
    <row r="620" spans="1:7" ht="15" thickBot="1" x14ac:dyDescent="0.35">
      <c r="A620" s="9">
        <v>1.5</v>
      </c>
      <c r="B620" s="2">
        <v>312.30579999999998</v>
      </c>
      <c r="C620" s="54">
        <f>Table2[[#This Row],[Thrust (lbf)]] +  1.2638 * Table2[[#This Row],[Time (s)]] - 13.656</f>
        <v>300.54549999999995</v>
      </c>
      <c r="D620">
        <f t="shared" si="9"/>
        <v>0.75136769937498393</v>
      </c>
      <c r="E620">
        <f>Table2[[#This Row],[Acurate Thrust]]/($J$8*$N$4)</f>
        <v>4.3464399797101504E-2</v>
      </c>
      <c r="F620">
        <f>Table2[[#This Row],[Acurate Thrust]]/(Table2[[#This Row],[Mass Flow Rate (Slug/s)]]*$N$4)</f>
        <v>214.91735422618393</v>
      </c>
      <c r="G620">
        <f>Table2[[#This Row],[Acurate Thrust]]/Table2[[#This Row],[Mass Flow Rate (Slug/s)]]</f>
        <v>6914.7509548732414</v>
      </c>
    </row>
    <row r="621" spans="1:7" ht="15" thickBot="1" x14ac:dyDescent="0.35">
      <c r="A621" s="9">
        <v>1.5024999999999999</v>
      </c>
      <c r="B621" s="2">
        <v>312.30579999999998</v>
      </c>
      <c r="C621" s="54">
        <f>Table2[[#This Row],[Thrust (lbf)]] +  1.2638 * Table2[[#This Row],[Time (s)]] - 13.656</f>
        <v>300.54865949999999</v>
      </c>
      <c r="D621">
        <f t="shared" si="9"/>
        <v>0.74341397312498403</v>
      </c>
      <c r="E621">
        <f>Table2[[#This Row],[Acurate Thrust]]/($J$8*$N$4)</f>
        <v>4.3464856718836022E-2</v>
      </c>
      <c r="F621">
        <f>Table2[[#This Row],[Acurate Thrust]]/(Table2[[#This Row],[Mass Flow Rate (Slug/s)]]*$N$4)</f>
        <v>214.9173542261839</v>
      </c>
      <c r="G621">
        <f>Table2[[#This Row],[Acurate Thrust]]/Table2[[#This Row],[Mass Flow Rate (Slug/s)]]</f>
        <v>6914.7509548732414</v>
      </c>
    </row>
    <row r="622" spans="1:7" ht="15" thickBot="1" x14ac:dyDescent="0.35">
      <c r="A622" s="9">
        <v>1.5049999999999999</v>
      </c>
      <c r="B622" s="2">
        <v>305.93650000000002</v>
      </c>
      <c r="C622" s="54">
        <f>Table2[[#This Row],[Thrust (lbf)]] +  1.2638 * Table2[[#This Row],[Time (s)]] - 13.656</f>
        <v>294.18251900000001</v>
      </c>
      <c r="D622">
        <f t="shared" si="9"/>
        <v>0.73546024687504963</v>
      </c>
      <c r="E622">
        <f>Table2[[#This Row],[Acurate Thrust]]/($J$8*$N$4)</f>
        <v>4.2544195867628733E-2</v>
      </c>
      <c r="F622">
        <f>Table2[[#This Row],[Acurate Thrust]]/(Table2[[#This Row],[Mass Flow Rate (Slug/s)]]*$N$4)</f>
        <v>214.91735422618393</v>
      </c>
      <c r="G622">
        <f>Table2[[#This Row],[Acurate Thrust]]/Table2[[#This Row],[Mass Flow Rate (Slug/s)]]</f>
        <v>6914.7509548732423</v>
      </c>
    </row>
    <row r="623" spans="1:7" ht="15" thickBot="1" x14ac:dyDescent="0.35">
      <c r="A623" s="9">
        <v>1.5075000000000001</v>
      </c>
      <c r="B623" s="2">
        <v>305.93650000000002</v>
      </c>
      <c r="C623" s="54">
        <f>Table2[[#This Row],[Thrust (lbf)]] +  1.2638 * Table2[[#This Row],[Time (s)]] - 13.656</f>
        <v>294.18567849999999</v>
      </c>
      <c r="D623">
        <f t="shared" si="9"/>
        <v>0.7354681456249843</v>
      </c>
      <c r="E623">
        <f>Table2[[#This Row],[Acurate Thrust]]/($J$8*$N$4)</f>
        <v>4.2544652789363244E-2</v>
      </c>
      <c r="F623">
        <f>Table2[[#This Row],[Acurate Thrust]]/(Table2[[#This Row],[Mass Flow Rate (Slug/s)]]*$N$4)</f>
        <v>214.91735422618393</v>
      </c>
      <c r="G623">
        <f>Table2[[#This Row],[Acurate Thrust]]/Table2[[#This Row],[Mass Flow Rate (Slug/s)]]</f>
        <v>6914.7509548732414</v>
      </c>
    </row>
    <row r="624" spans="1:7" ht="15" thickBot="1" x14ac:dyDescent="0.35">
      <c r="A624" s="9">
        <v>1.51</v>
      </c>
      <c r="B624" s="2">
        <v>305.93650000000002</v>
      </c>
      <c r="C624" s="54">
        <f>Table2[[#This Row],[Thrust (lbf)]] +  1.2638 * Table2[[#This Row],[Time (s)]] - 13.656</f>
        <v>294.18883800000003</v>
      </c>
      <c r="D624">
        <f t="shared" si="9"/>
        <v>0.73547604437498448</v>
      </c>
      <c r="E624">
        <f>Table2[[#This Row],[Acurate Thrust]]/($J$8*$N$4)</f>
        <v>4.2545109711097755E-2</v>
      </c>
      <c r="F624">
        <f>Table2[[#This Row],[Acurate Thrust]]/(Table2[[#This Row],[Mass Flow Rate (Slug/s)]]*$N$4)</f>
        <v>214.91735422618396</v>
      </c>
      <c r="G624">
        <f>Table2[[#This Row],[Acurate Thrust]]/Table2[[#This Row],[Mass Flow Rate (Slug/s)]]</f>
        <v>6914.7509548732414</v>
      </c>
    </row>
    <row r="625" spans="1:7" ht="15" thickBot="1" x14ac:dyDescent="0.35">
      <c r="A625" s="9">
        <v>1.5125</v>
      </c>
      <c r="B625" s="2">
        <v>305.93650000000002</v>
      </c>
      <c r="C625" s="54">
        <f>Table2[[#This Row],[Thrust (lbf)]] +  1.2638 * Table2[[#This Row],[Time (s)]] - 13.656</f>
        <v>294.19199750000001</v>
      </c>
      <c r="D625">
        <f t="shared" si="9"/>
        <v>0.73548394312498422</v>
      </c>
      <c r="E625">
        <f>Table2[[#This Row],[Acurate Thrust]]/($J$8*$N$4)</f>
        <v>4.2545566632832266E-2</v>
      </c>
      <c r="F625">
        <f>Table2[[#This Row],[Acurate Thrust]]/(Table2[[#This Row],[Mass Flow Rate (Slug/s)]]*$N$4)</f>
        <v>214.9173542261839</v>
      </c>
      <c r="G625">
        <f>Table2[[#This Row],[Acurate Thrust]]/Table2[[#This Row],[Mass Flow Rate (Slug/s)]]</f>
        <v>6914.7509548732414</v>
      </c>
    </row>
    <row r="626" spans="1:7" ht="15" thickBot="1" x14ac:dyDescent="0.35">
      <c r="A626" s="9">
        <v>1.5149999999999999</v>
      </c>
      <c r="B626" s="2">
        <v>305.93650000000002</v>
      </c>
      <c r="C626" s="54">
        <f>Table2[[#This Row],[Thrust (lbf)]] +  1.2638 * Table2[[#This Row],[Time (s)]] - 13.656</f>
        <v>294.19515699999999</v>
      </c>
      <c r="D626">
        <f t="shared" si="9"/>
        <v>0.74345346687505021</v>
      </c>
      <c r="E626">
        <f>Table2[[#This Row],[Acurate Thrust]]/($J$8*$N$4)</f>
        <v>4.254602355456677E-2</v>
      </c>
      <c r="F626">
        <f>Table2[[#This Row],[Acurate Thrust]]/(Table2[[#This Row],[Mass Flow Rate (Slug/s)]]*$N$4)</f>
        <v>214.91735422618393</v>
      </c>
      <c r="G626">
        <f>Table2[[#This Row],[Acurate Thrust]]/Table2[[#This Row],[Mass Flow Rate (Slug/s)]]</f>
        <v>6914.7509548732414</v>
      </c>
    </row>
    <row r="627" spans="1:7" ht="15" thickBot="1" x14ac:dyDescent="0.35">
      <c r="A627" s="9">
        <v>1.5175000000000001</v>
      </c>
      <c r="B627" s="2">
        <v>312.30579999999998</v>
      </c>
      <c r="C627" s="54">
        <f>Table2[[#This Row],[Thrust (lbf)]] +  1.2638 * Table2[[#This Row],[Time (s)]] - 13.656</f>
        <v>300.56761649999999</v>
      </c>
      <c r="D627">
        <f t="shared" si="9"/>
        <v>0.74346136562498411</v>
      </c>
      <c r="E627">
        <f>Table2[[#This Row],[Acurate Thrust]]/($J$8*$N$4)</f>
        <v>4.3467598249243074E-2</v>
      </c>
      <c r="F627">
        <f>Table2[[#This Row],[Acurate Thrust]]/(Table2[[#This Row],[Mass Flow Rate (Slug/s)]]*$N$4)</f>
        <v>214.9173542261839</v>
      </c>
      <c r="G627">
        <f>Table2[[#This Row],[Acurate Thrust]]/Table2[[#This Row],[Mass Flow Rate (Slug/s)]]</f>
        <v>6914.7509548732414</v>
      </c>
    </row>
    <row r="628" spans="1:7" ht="15" thickBot="1" x14ac:dyDescent="0.35">
      <c r="A628" s="9">
        <v>1.52</v>
      </c>
      <c r="B628" s="2">
        <v>305.93650000000002</v>
      </c>
      <c r="C628" s="54">
        <f>Table2[[#This Row],[Thrust (lbf)]] +  1.2638 * Table2[[#This Row],[Time (s)]] - 13.656</f>
        <v>294.20147600000001</v>
      </c>
      <c r="D628">
        <f t="shared" si="9"/>
        <v>0.73550763937498431</v>
      </c>
      <c r="E628">
        <f>Table2[[#This Row],[Acurate Thrust]]/($J$8*$N$4)</f>
        <v>4.2546937398035792E-2</v>
      </c>
      <c r="F628">
        <f>Table2[[#This Row],[Acurate Thrust]]/(Table2[[#This Row],[Mass Flow Rate (Slug/s)]]*$N$4)</f>
        <v>214.9173542261839</v>
      </c>
      <c r="G628">
        <f>Table2[[#This Row],[Acurate Thrust]]/Table2[[#This Row],[Mass Flow Rate (Slug/s)]]</f>
        <v>6914.7509548732414</v>
      </c>
    </row>
    <row r="629" spans="1:7" ht="15" thickBot="1" x14ac:dyDescent="0.35">
      <c r="A629" s="9">
        <v>1.5225</v>
      </c>
      <c r="B629" s="2">
        <v>305.93650000000002</v>
      </c>
      <c r="C629" s="54">
        <f>Table2[[#This Row],[Thrust (lbf)]] +  1.2638 * Table2[[#This Row],[Time (s)]] - 13.656</f>
        <v>294.20463549999999</v>
      </c>
      <c r="D629">
        <f t="shared" si="9"/>
        <v>0.73551553812498438</v>
      </c>
      <c r="E629">
        <f>Table2[[#This Row],[Acurate Thrust]]/($J$8*$N$4)</f>
        <v>4.2547394319770296E-2</v>
      </c>
      <c r="F629">
        <f>Table2[[#This Row],[Acurate Thrust]]/(Table2[[#This Row],[Mass Flow Rate (Slug/s)]]*$N$4)</f>
        <v>214.91735422618393</v>
      </c>
      <c r="G629">
        <f>Table2[[#This Row],[Acurate Thrust]]/Table2[[#This Row],[Mass Flow Rate (Slug/s)]]</f>
        <v>6914.7509548732414</v>
      </c>
    </row>
    <row r="630" spans="1:7" ht="15" thickBot="1" x14ac:dyDescent="0.35">
      <c r="A630" s="9">
        <v>1.5249999999999999</v>
      </c>
      <c r="B630" s="2">
        <v>305.93650000000002</v>
      </c>
      <c r="C630" s="54">
        <f>Table2[[#This Row],[Thrust (lbf)]] +  1.2638 * Table2[[#This Row],[Time (s)]] - 13.656</f>
        <v>294.20779500000003</v>
      </c>
      <c r="D630">
        <f t="shared" si="9"/>
        <v>0.73552343687504973</v>
      </c>
      <c r="E630">
        <f>Table2[[#This Row],[Acurate Thrust]]/($J$8*$N$4)</f>
        <v>4.2547851241504814E-2</v>
      </c>
      <c r="F630">
        <f>Table2[[#This Row],[Acurate Thrust]]/(Table2[[#This Row],[Mass Flow Rate (Slug/s)]]*$N$4)</f>
        <v>214.91735422618393</v>
      </c>
      <c r="G630">
        <f>Table2[[#This Row],[Acurate Thrust]]/Table2[[#This Row],[Mass Flow Rate (Slug/s)]]</f>
        <v>6914.7509548732414</v>
      </c>
    </row>
    <row r="631" spans="1:7" ht="15" thickBot="1" x14ac:dyDescent="0.35">
      <c r="A631" s="9">
        <v>1.5275000000000001</v>
      </c>
      <c r="B631" s="2">
        <v>305.93650000000002</v>
      </c>
      <c r="C631" s="54">
        <f>Table2[[#This Row],[Thrust (lbf)]] +  1.2638 * Table2[[#This Row],[Time (s)]] - 13.656</f>
        <v>294.21095450000001</v>
      </c>
      <c r="D631">
        <f t="shared" si="9"/>
        <v>0.73553133562498429</v>
      </c>
      <c r="E631">
        <f>Table2[[#This Row],[Acurate Thrust]]/($J$8*$N$4)</f>
        <v>4.2548308163239318E-2</v>
      </c>
      <c r="F631">
        <f>Table2[[#This Row],[Acurate Thrust]]/(Table2[[#This Row],[Mass Flow Rate (Slug/s)]]*$N$4)</f>
        <v>214.91735422618393</v>
      </c>
      <c r="G631">
        <f>Table2[[#This Row],[Acurate Thrust]]/Table2[[#This Row],[Mass Flow Rate (Slug/s)]]</f>
        <v>6914.7509548732414</v>
      </c>
    </row>
    <row r="632" spans="1:7" ht="15" thickBot="1" x14ac:dyDescent="0.35">
      <c r="A632" s="9">
        <v>1.53</v>
      </c>
      <c r="B632" s="2">
        <v>305.93650000000002</v>
      </c>
      <c r="C632" s="54">
        <f>Table2[[#This Row],[Thrust (lbf)]] +  1.2638 * Table2[[#This Row],[Time (s)]] - 13.656</f>
        <v>294.214114</v>
      </c>
      <c r="D632">
        <f t="shared" si="9"/>
        <v>0.73553923437498436</v>
      </c>
      <c r="E632">
        <f>Table2[[#This Row],[Acurate Thrust]]/($J$8*$N$4)</f>
        <v>4.2548765084973829E-2</v>
      </c>
      <c r="F632">
        <f>Table2[[#This Row],[Acurate Thrust]]/(Table2[[#This Row],[Mass Flow Rate (Slug/s)]]*$N$4)</f>
        <v>214.9173542261839</v>
      </c>
      <c r="G632">
        <f>Table2[[#This Row],[Acurate Thrust]]/Table2[[#This Row],[Mass Flow Rate (Slug/s)]]</f>
        <v>6914.7509548732405</v>
      </c>
    </row>
    <row r="633" spans="1:7" ht="15" thickBot="1" x14ac:dyDescent="0.35">
      <c r="A633" s="9">
        <v>1.5325</v>
      </c>
      <c r="B633" s="2">
        <v>305.93650000000002</v>
      </c>
      <c r="C633" s="54">
        <f>Table2[[#This Row],[Thrust (lbf)]] +  1.2638 * Table2[[#This Row],[Time (s)]] - 13.656</f>
        <v>294.21727350000003</v>
      </c>
      <c r="D633">
        <f t="shared" si="9"/>
        <v>0.73554713312498443</v>
      </c>
      <c r="E633">
        <f>Table2[[#This Row],[Acurate Thrust]]/($J$8*$N$4)</f>
        <v>4.254922200670834E-2</v>
      </c>
      <c r="F633">
        <f>Table2[[#This Row],[Acurate Thrust]]/(Table2[[#This Row],[Mass Flow Rate (Slug/s)]]*$N$4)</f>
        <v>214.91735422618393</v>
      </c>
      <c r="G633">
        <f>Table2[[#This Row],[Acurate Thrust]]/Table2[[#This Row],[Mass Flow Rate (Slug/s)]]</f>
        <v>6914.7509548732414</v>
      </c>
    </row>
    <row r="634" spans="1:7" ht="15" thickBot="1" x14ac:dyDescent="0.35">
      <c r="A634" s="9">
        <v>1.5349999999999999</v>
      </c>
      <c r="B634" s="2">
        <v>305.93650000000002</v>
      </c>
      <c r="C634" s="54">
        <f>Table2[[#This Row],[Thrust (lbf)]] +  1.2638 * Table2[[#This Row],[Time (s)]] - 13.656</f>
        <v>294.22043300000001</v>
      </c>
      <c r="D634">
        <f t="shared" si="9"/>
        <v>0.73555503187504956</v>
      </c>
      <c r="E634">
        <f>Table2[[#This Row],[Acurate Thrust]]/($J$8*$N$4)</f>
        <v>4.2549678928442844E-2</v>
      </c>
      <c r="F634">
        <f>Table2[[#This Row],[Acurate Thrust]]/(Table2[[#This Row],[Mass Flow Rate (Slug/s)]]*$N$4)</f>
        <v>214.91735422618393</v>
      </c>
      <c r="G634">
        <f>Table2[[#This Row],[Acurate Thrust]]/Table2[[#This Row],[Mass Flow Rate (Slug/s)]]</f>
        <v>6914.7509548732414</v>
      </c>
    </row>
    <row r="635" spans="1:7" ht="15" thickBot="1" x14ac:dyDescent="0.35">
      <c r="A635" s="9">
        <v>1.5375000000000001</v>
      </c>
      <c r="B635" s="2">
        <v>305.93650000000002</v>
      </c>
      <c r="C635" s="54">
        <f>Table2[[#This Row],[Thrust (lbf)]] +  1.2638 * Table2[[#This Row],[Time (s)]] - 13.656</f>
        <v>294.2235925</v>
      </c>
      <c r="D635">
        <f t="shared" si="9"/>
        <v>0.73556293062498435</v>
      </c>
      <c r="E635">
        <f>Table2[[#This Row],[Acurate Thrust]]/($J$8*$N$4)</f>
        <v>4.2550135850177355E-2</v>
      </c>
      <c r="F635">
        <f>Table2[[#This Row],[Acurate Thrust]]/(Table2[[#This Row],[Mass Flow Rate (Slug/s)]]*$N$4)</f>
        <v>214.91735422618393</v>
      </c>
      <c r="G635">
        <f>Table2[[#This Row],[Acurate Thrust]]/Table2[[#This Row],[Mass Flow Rate (Slug/s)]]</f>
        <v>6914.7509548732414</v>
      </c>
    </row>
    <row r="636" spans="1:7" ht="15" thickBot="1" x14ac:dyDescent="0.35">
      <c r="A636" s="9">
        <v>1.54</v>
      </c>
      <c r="B636" s="2">
        <v>305.93650000000002</v>
      </c>
      <c r="C636" s="54">
        <f>Table2[[#This Row],[Thrust (lbf)]] +  1.2638 * Table2[[#This Row],[Time (s)]] - 13.656</f>
        <v>294.22675200000003</v>
      </c>
      <c r="D636">
        <f t="shared" si="9"/>
        <v>0.73557082937498441</v>
      </c>
      <c r="E636">
        <f>Table2[[#This Row],[Acurate Thrust]]/($J$8*$N$4)</f>
        <v>4.2550592771911866E-2</v>
      </c>
      <c r="F636">
        <f>Table2[[#This Row],[Acurate Thrust]]/(Table2[[#This Row],[Mass Flow Rate (Slug/s)]]*$N$4)</f>
        <v>214.91735422618393</v>
      </c>
      <c r="G636">
        <f>Table2[[#This Row],[Acurate Thrust]]/Table2[[#This Row],[Mass Flow Rate (Slug/s)]]</f>
        <v>6914.7509548732414</v>
      </c>
    </row>
    <row r="637" spans="1:7" ht="15" thickBot="1" x14ac:dyDescent="0.35">
      <c r="A637" s="9">
        <v>1.5425</v>
      </c>
      <c r="B637" s="2">
        <v>305.93650000000002</v>
      </c>
      <c r="C637" s="54">
        <f>Table2[[#This Row],[Thrust (lbf)]] +  1.2638 * Table2[[#This Row],[Time (s)]] - 13.656</f>
        <v>294.22991150000001</v>
      </c>
      <c r="D637">
        <f t="shared" si="9"/>
        <v>0.73557872812498426</v>
      </c>
      <c r="E637">
        <f>Table2[[#This Row],[Acurate Thrust]]/($J$8*$N$4)</f>
        <v>4.2551049693646377E-2</v>
      </c>
      <c r="F637">
        <f>Table2[[#This Row],[Acurate Thrust]]/(Table2[[#This Row],[Mass Flow Rate (Slug/s)]]*$N$4)</f>
        <v>214.9173542261839</v>
      </c>
      <c r="G637">
        <f>Table2[[#This Row],[Acurate Thrust]]/Table2[[#This Row],[Mass Flow Rate (Slug/s)]]</f>
        <v>6914.7509548732414</v>
      </c>
    </row>
    <row r="638" spans="1:7" ht="15" thickBot="1" x14ac:dyDescent="0.35">
      <c r="A638" s="9">
        <v>1.5449999999999999</v>
      </c>
      <c r="B638" s="2">
        <v>305.93650000000002</v>
      </c>
      <c r="C638" s="54">
        <f>Table2[[#This Row],[Thrust (lbf)]] +  1.2638 * Table2[[#This Row],[Time (s)]] - 13.656</f>
        <v>294.233071</v>
      </c>
      <c r="D638">
        <f t="shared" si="9"/>
        <v>0.73558662687504972</v>
      </c>
      <c r="E638">
        <f>Table2[[#This Row],[Acurate Thrust]]/($J$8*$N$4)</f>
        <v>4.2551506615380881E-2</v>
      </c>
      <c r="F638">
        <f>Table2[[#This Row],[Acurate Thrust]]/(Table2[[#This Row],[Mass Flow Rate (Slug/s)]]*$N$4)</f>
        <v>214.91735422618393</v>
      </c>
      <c r="G638">
        <f>Table2[[#This Row],[Acurate Thrust]]/Table2[[#This Row],[Mass Flow Rate (Slug/s)]]</f>
        <v>6914.7509548732414</v>
      </c>
    </row>
    <row r="639" spans="1:7" ht="15" thickBot="1" x14ac:dyDescent="0.35">
      <c r="A639" s="9">
        <v>1.5475000000000001</v>
      </c>
      <c r="B639" s="2">
        <v>305.93650000000002</v>
      </c>
      <c r="C639" s="54">
        <f>Table2[[#This Row],[Thrust (lbf)]] +  1.2638 * Table2[[#This Row],[Time (s)]] - 13.656</f>
        <v>294.23623050000003</v>
      </c>
      <c r="D639">
        <f t="shared" si="9"/>
        <v>0.7355945256249844</v>
      </c>
      <c r="E639">
        <f>Table2[[#This Row],[Acurate Thrust]]/($J$8*$N$4)</f>
        <v>4.2551963537115399E-2</v>
      </c>
      <c r="F639">
        <f>Table2[[#This Row],[Acurate Thrust]]/(Table2[[#This Row],[Mass Flow Rate (Slug/s)]]*$N$4)</f>
        <v>214.9173542261839</v>
      </c>
      <c r="G639">
        <f>Table2[[#This Row],[Acurate Thrust]]/Table2[[#This Row],[Mass Flow Rate (Slug/s)]]</f>
        <v>6914.7509548732405</v>
      </c>
    </row>
    <row r="640" spans="1:7" ht="15" thickBot="1" x14ac:dyDescent="0.35">
      <c r="A640" s="9">
        <v>1.55</v>
      </c>
      <c r="B640" s="2">
        <v>305.93650000000002</v>
      </c>
      <c r="C640" s="54">
        <f>Table2[[#This Row],[Thrust (lbf)]] +  1.2638 * Table2[[#This Row],[Time (s)]] - 13.656</f>
        <v>294.23939000000001</v>
      </c>
      <c r="D640">
        <f t="shared" si="9"/>
        <v>0.74356404937498422</v>
      </c>
      <c r="E640">
        <f>Table2[[#This Row],[Acurate Thrust]]/($J$8*$N$4)</f>
        <v>4.2552420458849903E-2</v>
      </c>
      <c r="F640">
        <f>Table2[[#This Row],[Acurate Thrust]]/(Table2[[#This Row],[Mass Flow Rate (Slug/s)]]*$N$4)</f>
        <v>214.9173542261839</v>
      </c>
      <c r="G640">
        <f>Table2[[#This Row],[Acurate Thrust]]/Table2[[#This Row],[Mass Flow Rate (Slug/s)]]</f>
        <v>6914.7509548732414</v>
      </c>
    </row>
    <row r="641" spans="1:7" ht="15" thickBot="1" x14ac:dyDescent="0.35">
      <c r="A641" s="9">
        <v>1.5525</v>
      </c>
      <c r="B641" s="2">
        <v>312.30579999999998</v>
      </c>
      <c r="C641" s="54">
        <f>Table2[[#This Row],[Thrust (lbf)]] +  1.2638 * Table2[[#This Row],[Time (s)]] - 13.656</f>
        <v>300.61184949999995</v>
      </c>
      <c r="D641">
        <f t="shared" si="9"/>
        <v>0.74357194812498417</v>
      </c>
      <c r="E641">
        <f>Table2[[#This Row],[Acurate Thrust]]/($J$8*$N$4)</f>
        <v>4.34739951535262E-2</v>
      </c>
      <c r="F641">
        <f>Table2[[#This Row],[Acurate Thrust]]/(Table2[[#This Row],[Mass Flow Rate (Slug/s)]]*$N$4)</f>
        <v>214.91735422618393</v>
      </c>
      <c r="G641">
        <f>Table2[[#This Row],[Acurate Thrust]]/Table2[[#This Row],[Mass Flow Rate (Slug/s)]]</f>
        <v>6914.7509548732414</v>
      </c>
    </row>
    <row r="642" spans="1:7" ht="15" thickBot="1" x14ac:dyDescent="0.35">
      <c r="A642" s="9">
        <v>1.5549999999999999</v>
      </c>
      <c r="B642" s="2">
        <v>305.93650000000002</v>
      </c>
      <c r="C642" s="54">
        <f>Table2[[#This Row],[Thrust (lbf)]] +  1.2638 * Table2[[#This Row],[Time (s)]] - 13.656</f>
        <v>294.24570900000003</v>
      </c>
      <c r="D642">
        <f t="shared" si="9"/>
        <v>0.73561822187504977</v>
      </c>
      <c r="E642">
        <f>Table2[[#This Row],[Acurate Thrust]]/($J$8*$N$4)</f>
        <v>4.2553334302318925E-2</v>
      </c>
      <c r="F642">
        <f>Table2[[#This Row],[Acurate Thrust]]/(Table2[[#This Row],[Mass Flow Rate (Slug/s)]]*$N$4)</f>
        <v>214.91735422618393</v>
      </c>
      <c r="G642">
        <f>Table2[[#This Row],[Acurate Thrust]]/Table2[[#This Row],[Mass Flow Rate (Slug/s)]]</f>
        <v>6914.7509548732414</v>
      </c>
    </row>
    <row r="643" spans="1:7" ht="15" thickBot="1" x14ac:dyDescent="0.35">
      <c r="A643" s="9">
        <v>1.5575000000000001</v>
      </c>
      <c r="B643" s="2">
        <v>305.93650000000002</v>
      </c>
      <c r="C643" s="54">
        <f>Table2[[#This Row],[Thrust (lbf)]] +  1.2638 * Table2[[#This Row],[Time (s)]] - 13.656</f>
        <v>294.24886850000001</v>
      </c>
      <c r="D643">
        <f t="shared" si="9"/>
        <v>0.7435877456249842</v>
      </c>
      <c r="E643">
        <f>Table2[[#This Row],[Acurate Thrust]]/($J$8*$N$4)</f>
        <v>4.2553791224053429E-2</v>
      </c>
      <c r="F643">
        <f>Table2[[#This Row],[Acurate Thrust]]/(Table2[[#This Row],[Mass Flow Rate (Slug/s)]]*$N$4)</f>
        <v>214.9173542261839</v>
      </c>
      <c r="G643">
        <f>Table2[[#This Row],[Acurate Thrust]]/Table2[[#This Row],[Mass Flow Rate (Slug/s)]]</f>
        <v>6914.7509548732414</v>
      </c>
    </row>
    <row r="644" spans="1:7" ht="15" thickBot="1" x14ac:dyDescent="0.35">
      <c r="A644" s="9">
        <v>1.56</v>
      </c>
      <c r="B644" s="2">
        <v>312.30579999999998</v>
      </c>
      <c r="C644" s="54">
        <f>Table2[[#This Row],[Thrust (lbf)]] +  1.2638 * Table2[[#This Row],[Time (s)]] - 13.656</f>
        <v>300.62132799999995</v>
      </c>
      <c r="D644">
        <f t="shared" si="9"/>
        <v>0.74359564437498415</v>
      </c>
      <c r="E644">
        <f>Table2[[#This Row],[Acurate Thrust]]/($J$8*$N$4)</f>
        <v>4.3475365918729726E-2</v>
      </c>
      <c r="F644">
        <f>Table2[[#This Row],[Acurate Thrust]]/(Table2[[#This Row],[Mass Flow Rate (Slug/s)]]*$N$4)</f>
        <v>214.91735422618393</v>
      </c>
      <c r="G644">
        <f>Table2[[#This Row],[Acurate Thrust]]/Table2[[#This Row],[Mass Flow Rate (Slug/s)]]</f>
        <v>6914.7509548732414</v>
      </c>
    </row>
    <row r="645" spans="1:7" ht="15" thickBot="1" x14ac:dyDescent="0.35">
      <c r="A645" s="9">
        <v>1.5625</v>
      </c>
      <c r="B645" s="2">
        <v>305.93650000000002</v>
      </c>
      <c r="C645" s="54">
        <f>Table2[[#This Row],[Thrust (lbf)]] +  1.2638 * Table2[[#This Row],[Time (s)]] - 13.656</f>
        <v>294.25518750000003</v>
      </c>
      <c r="D645">
        <f t="shared" si="9"/>
        <v>0.73564191812498447</v>
      </c>
      <c r="E645">
        <f>Table2[[#This Row],[Acurate Thrust]]/($J$8*$N$4)</f>
        <v>4.2554705067522451E-2</v>
      </c>
      <c r="F645">
        <f>Table2[[#This Row],[Acurate Thrust]]/(Table2[[#This Row],[Mass Flow Rate (Slug/s)]]*$N$4)</f>
        <v>214.91735422618393</v>
      </c>
      <c r="G645">
        <f>Table2[[#This Row],[Acurate Thrust]]/Table2[[#This Row],[Mass Flow Rate (Slug/s)]]</f>
        <v>6914.7509548732414</v>
      </c>
    </row>
    <row r="646" spans="1:7" ht="15" thickBot="1" x14ac:dyDescent="0.35">
      <c r="A646" s="9">
        <v>1.5649999999999999</v>
      </c>
      <c r="B646" s="2">
        <v>305.93650000000002</v>
      </c>
      <c r="C646" s="54">
        <f>Table2[[#This Row],[Thrust (lbf)]] +  1.2638 * Table2[[#This Row],[Time (s)]] - 13.656</f>
        <v>294.25834700000001</v>
      </c>
      <c r="D646">
        <f t="shared" si="9"/>
        <v>0.73564981687498421</v>
      </c>
      <c r="E646">
        <f>Table2[[#This Row],[Acurate Thrust]]/($J$8*$N$4)</f>
        <v>4.2555161989256955E-2</v>
      </c>
      <c r="F646">
        <f>Table2[[#This Row],[Acurate Thrust]]/(Table2[[#This Row],[Mass Flow Rate (Slug/s)]]*$N$4)</f>
        <v>214.91735422618396</v>
      </c>
      <c r="G646">
        <f>Table2[[#This Row],[Acurate Thrust]]/Table2[[#This Row],[Mass Flow Rate (Slug/s)]]</f>
        <v>6914.7509548732414</v>
      </c>
    </row>
    <row r="647" spans="1:7" ht="15" thickBot="1" x14ac:dyDescent="0.35">
      <c r="A647" s="9">
        <v>1.5674999999999999</v>
      </c>
      <c r="B647" s="2">
        <v>305.93650000000002</v>
      </c>
      <c r="C647" s="54">
        <f>Table2[[#This Row],[Thrust (lbf)]] +  1.2638 * Table2[[#This Row],[Time (s)]] - 13.656</f>
        <v>294.2615065</v>
      </c>
      <c r="D647">
        <f t="shared" si="9"/>
        <v>0.73565771562504967</v>
      </c>
      <c r="E647">
        <f>Table2[[#This Row],[Acurate Thrust]]/($J$8*$N$4)</f>
        <v>4.2555618910991466E-2</v>
      </c>
      <c r="F647">
        <f>Table2[[#This Row],[Acurate Thrust]]/(Table2[[#This Row],[Mass Flow Rate (Slug/s)]]*$N$4)</f>
        <v>214.9173542261839</v>
      </c>
      <c r="G647">
        <f>Table2[[#This Row],[Acurate Thrust]]/Table2[[#This Row],[Mass Flow Rate (Slug/s)]]</f>
        <v>6914.7509548732414</v>
      </c>
    </row>
    <row r="648" spans="1:7" ht="15" thickBot="1" x14ac:dyDescent="0.35">
      <c r="A648" s="9">
        <v>1.57</v>
      </c>
      <c r="B648" s="2">
        <v>305.93650000000002</v>
      </c>
      <c r="C648" s="54">
        <f>Table2[[#This Row],[Thrust (lbf)]] +  1.2638 * Table2[[#This Row],[Time (s)]] - 13.656</f>
        <v>294.26466600000003</v>
      </c>
      <c r="D648">
        <f t="shared" si="9"/>
        <v>0.73566561437498446</v>
      </c>
      <c r="E648">
        <f>Table2[[#This Row],[Acurate Thrust]]/($J$8*$N$4)</f>
        <v>4.2556075832725977E-2</v>
      </c>
      <c r="F648">
        <f>Table2[[#This Row],[Acurate Thrust]]/(Table2[[#This Row],[Mass Flow Rate (Slug/s)]]*$N$4)</f>
        <v>214.91735422618393</v>
      </c>
      <c r="G648">
        <f>Table2[[#This Row],[Acurate Thrust]]/Table2[[#This Row],[Mass Flow Rate (Slug/s)]]</f>
        <v>6914.7509548732414</v>
      </c>
    </row>
    <row r="649" spans="1:7" ht="15" thickBot="1" x14ac:dyDescent="0.35">
      <c r="A649" s="9">
        <v>1.5725</v>
      </c>
      <c r="B649" s="2">
        <v>305.93650000000002</v>
      </c>
      <c r="C649" s="54">
        <f>Table2[[#This Row],[Thrust (lbf)]] +  1.2638 * Table2[[#This Row],[Time (s)]] - 13.656</f>
        <v>294.26782550000001</v>
      </c>
      <c r="D649">
        <f t="shared" si="9"/>
        <v>0.7356735131249843</v>
      </c>
      <c r="E649">
        <f>Table2[[#This Row],[Acurate Thrust]]/($J$8*$N$4)</f>
        <v>4.2556532754460488E-2</v>
      </c>
      <c r="F649">
        <f>Table2[[#This Row],[Acurate Thrust]]/(Table2[[#This Row],[Mass Flow Rate (Slug/s)]]*$N$4)</f>
        <v>214.9173542261839</v>
      </c>
      <c r="G649">
        <f>Table2[[#This Row],[Acurate Thrust]]/Table2[[#This Row],[Mass Flow Rate (Slug/s)]]</f>
        <v>6914.7509548732405</v>
      </c>
    </row>
    <row r="650" spans="1:7" ht="15" thickBot="1" x14ac:dyDescent="0.35">
      <c r="A650" s="9">
        <v>1.575</v>
      </c>
      <c r="B650" s="2">
        <v>305.93650000000002</v>
      </c>
      <c r="C650" s="54">
        <f>Table2[[#This Row],[Thrust (lbf)]] +  1.2638 * Table2[[#This Row],[Time (s)]] - 13.656</f>
        <v>294.270985</v>
      </c>
      <c r="D650">
        <f t="shared" si="9"/>
        <v>0.73568141187498437</v>
      </c>
      <c r="E650">
        <f>Table2[[#This Row],[Acurate Thrust]]/($J$8*$N$4)</f>
        <v>4.2556989676194992E-2</v>
      </c>
      <c r="F650">
        <f>Table2[[#This Row],[Acurate Thrust]]/(Table2[[#This Row],[Mass Flow Rate (Slug/s)]]*$N$4)</f>
        <v>214.91735422618393</v>
      </c>
      <c r="G650">
        <f>Table2[[#This Row],[Acurate Thrust]]/Table2[[#This Row],[Mass Flow Rate (Slug/s)]]</f>
        <v>6914.7509548732414</v>
      </c>
    </row>
    <row r="651" spans="1:7" ht="15" thickBot="1" x14ac:dyDescent="0.35">
      <c r="A651" s="9">
        <v>1.5774999999999999</v>
      </c>
      <c r="B651" s="2">
        <v>305.93650000000002</v>
      </c>
      <c r="C651" s="54">
        <f>Table2[[#This Row],[Thrust (lbf)]] +  1.2638 * Table2[[#This Row],[Time (s)]] - 13.656</f>
        <v>294.27414450000003</v>
      </c>
      <c r="D651">
        <f t="shared" si="9"/>
        <v>0.73568931062504983</v>
      </c>
      <c r="E651">
        <f>Table2[[#This Row],[Acurate Thrust]]/($J$8*$N$4)</f>
        <v>4.2557446597929503E-2</v>
      </c>
      <c r="F651">
        <f>Table2[[#This Row],[Acurate Thrust]]/(Table2[[#This Row],[Mass Flow Rate (Slug/s)]]*$N$4)</f>
        <v>214.91735422618393</v>
      </c>
      <c r="G651">
        <f>Table2[[#This Row],[Acurate Thrust]]/Table2[[#This Row],[Mass Flow Rate (Slug/s)]]</f>
        <v>6914.7509548732423</v>
      </c>
    </row>
    <row r="652" spans="1:7" ht="15" thickBot="1" x14ac:dyDescent="0.35">
      <c r="A652" s="9">
        <v>1.58</v>
      </c>
      <c r="B652" s="2">
        <v>305.93650000000002</v>
      </c>
      <c r="C652" s="54">
        <f>Table2[[#This Row],[Thrust (lbf)]] +  1.2638 * Table2[[#This Row],[Time (s)]] - 13.656</f>
        <v>294.27730400000002</v>
      </c>
      <c r="D652">
        <f t="shared" si="9"/>
        <v>0.73569720937498428</v>
      </c>
      <c r="E652">
        <f>Table2[[#This Row],[Acurate Thrust]]/($J$8*$N$4)</f>
        <v>4.2557903519664014E-2</v>
      </c>
      <c r="F652">
        <f>Table2[[#This Row],[Acurate Thrust]]/(Table2[[#This Row],[Mass Flow Rate (Slug/s)]]*$N$4)</f>
        <v>214.9173542261839</v>
      </c>
      <c r="G652">
        <f>Table2[[#This Row],[Acurate Thrust]]/Table2[[#This Row],[Mass Flow Rate (Slug/s)]]</f>
        <v>6914.7509548732414</v>
      </c>
    </row>
    <row r="653" spans="1:7" ht="15" thickBot="1" x14ac:dyDescent="0.35">
      <c r="A653" s="9">
        <v>1.5825</v>
      </c>
      <c r="B653" s="2">
        <v>305.93650000000002</v>
      </c>
      <c r="C653" s="54">
        <f>Table2[[#This Row],[Thrust (lbf)]] +  1.2638 * Table2[[#This Row],[Time (s)]] - 13.656</f>
        <v>294.2804635</v>
      </c>
      <c r="D653">
        <f t="shared" si="9"/>
        <v>0.73570510812498435</v>
      </c>
      <c r="E653">
        <f>Table2[[#This Row],[Acurate Thrust]]/($J$8*$N$4)</f>
        <v>4.2558360441398518E-2</v>
      </c>
      <c r="F653">
        <f>Table2[[#This Row],[Acurate Thrust]]/(Table2[[#This Row],[Mass Flow Rate (Slug/s)]]*$N$4)</f>
        <v>214.91735422618393</v>
      </c>
      <c r="G653">
        <f>Table2[[#This Row],[Acurate Thrust]]/Table2[[#This Row],[Mass Flow Rate (Slug/s)]]</f>
        <v>6914.7509548732414</v>
      </c>
    </row>
    <row r="654" spans="1:7" ht="15" thickBot="1" x14ac:dyDescent="0.35">
      <c r="A654" s="9">
        <v>1.585</v>
      </c>
      <c r="B654" s="2">
        <v>305.93650000000002</v>
      </c>
      <c r="C654" s="54">
        <f>Table2[[#This Row],[Thrust (lbf)]] +  1.2638 * Table2[[#This Row],[Time (s)]] - 13.656</f>
        <v>294.28362300000003</v>
      </c>
      <c r="D654">
        <f t="shared" si="9"/>
        <v>0.74367463187498406</v>
      </c>
      <c r="E654">
        <f>Table2[[#This Row],[Acurate Thrust]]/($J$8*$N$4)</f>
        <v>4.2558817363133036E-2</v>
      </c>
      <c r="F654">
        <f>Table2[[#This Row],[Acurate Thrust]]/(Table2[[#This Row],[Mass Flow Rate (Slug/s)]]*$N$4)</f>
        <v>214.9173542261839</v>
      </c>
      <c r="G654">
        <f>Table2[[#This Row],[Acurate Thrust]]/Table2[[#This Row],[Mass Flow Rate (Slug/s)]]</f>
        <v>6914.7509548732414</v>
      </c>
    </row>
    <row r="655" spans="1:7" ht="15" thickBot="1" x14ac:dyDescent="0.35">
      <c r="A655" s="9">
        <v>1.5874999999999999</v>
      </c>
      <c r="B655" s="2">
        <v>312.30579999999998</v>
      </c>
      <c r="C655" s="54">
        <f>Table2[[#This Row],[Thrust (lbf)]] +  1.2638 * Table2[[#This Row],[Time (s)]] - 13.656</f>
        <v>300.65608249999997</v>
      </c>
      <c r="D655">
        <f t="shared" si="9"/>
        <v>0.74368253062505019</v>
      </c>
      <c r="E655">
        <f>Table2[[#This Row],[Acurate Thrust]]/($J$8*$N$4)</f>
        <v>4.3480392057809333E-2</v>
      </c>
      <c r="F655">
        <f>Table2[[#This Row],[Acurate Thrust]]/(Table2[[#This Row],[Mass Flow Rate (Slug/s)]]*$N$4)</f>
        <v>214.9173542261839</v>
      </c>
      <c r="G655">
        <f>Table2[[#This Row],[Acurate Thrust]]/Table2[[#This Row],[Mass Flow Rate (Slug/s)]]</f>
        <v>6914.7509548732405</v>
      </c>
    </row>
    <row r="656" spans="1:7" ht="15" thickBot="1" x14ac:dyDescent="0.35">
      <c r="A656" s="9">
        <v>1.59</v>
      </c>
      <c r="B656" s="2">
        <v>305.93650000000002</v>
      </c>
      <c r="C656" s="54">
        <f>Table2[[#This Row],[Thrust (lbf)]] +  1.2638 * Table2[[#This Row],[Time (s)]] - 13.656</f>
        <v>294.289942</v>
      </c>
      <c r="D656">
        <f t="shared" si="9"/>
        <v>0.74369042937498409</v>
      </c>
      <c r="E656">
        <f>Table2[[#This Row],[Acurate Thrust]]/($J$8*$N$4)</f>
        <v>4.2559731206602044E-2</v>
      </c>
      <c r="F656">
        <f>Table2[[#This Row],[Acurate Thrust]]/(Table2[[#This Row],[Mass Flow Rate (Slug/s)]]*$N$4)</f>
        <v>214.91735422618393</v>
      </c>
      <c r="G656">
        <f>Table2[[#This Row],[Acurate Thrust]]/Table2[[#This Row],[Mass Flow Rate (Slug/s)]]</f>
        <v>6914.7509548732414</v>
      </c>
    </row>
    <row r="657" spans="1:7" ht="15" thickBot="1" x14ac:dyDescent="0.35">
      <c r="A657" s="9">
        <v>1.5925</v>
      </c>
      <c r="B657" s="2">
        <v>312.30579999999998</v>
      </c>
      <c r="C657" s="54">
        <f>Table2[[#This Row],[Thrust (lbf)]] +  1.2638 * Table2[[#This Row],[Time (s)]] - 13.656</f>
        <v>300.66240149999999</v>
      </c>
      <c r="D657">
        <f t="shared" si="9"/>
        <v>0.74369832812498404</v>
      </c>
      <c r="E657">
        <f>Table2[[#This Row],[Acurate Thrust]]/($J$8*$N$4)</f>
        <v>4.3481305901278348E-2</v>
      </c>
      <c r="F657">
        <f>Table2[[#This Row],[Acurate Thrust]]/(Table2[[#This Row],[Mass Flow Rate (Slug/s)]]*$N$4)</f>
        <v>214.91735422618393</v>
      </c>
      <c r="G657">
        <f>Table2[[#This Row],[Acurate Thrust]]/Table2[[#This Row],[Mass Flow Rate (Slug/s)]]</f>
        <v>6914.7509548732423</v>
      </c>
    </row>
    <row r="658" spans="1:7" ht="15" thickBot="1" x14ac:dyDescent="0.35">
      <c r="A658" s="9">
        <v>1.595</v>
      </c>
      <c r="B658" s="2">
        <v>305.93650000000002</v>
      </c>
      <c r="C658" s="54">
        <f>Table2[[#This Row],[Thrust (lbf)]] +  1.2638 * Table2[[#This Row],[Time (s)]] - 13.656</f>
        <v>294.29626100000002</v>
      </c>
      <c r="D658">
        <f t="shared" si="9"/>
        <v>0.74370622687498422</v>
      </c>
      <c r="E658">
        <f>Table2[[#This Row],[Acurate Thrust]]/($J$8*$N$4)</f>
        <v>4.2560645050071066E-2</v>
      </c>
      <c r="F658">
        <f>Table2[[#This Row],[Acurate Thrust]]/(Table2[[#This Row],[Mass Flow Rate (Slug/s)]]*$N$4)</f>
        <v>214.91735422618393</v>
      </c>
      <c r="G658">
        <f>Table2[[#This Row],[Acurate Thrust]]/Table2[[#This Row],[Mass Flow Rate (Slug/s)]]</f>
        <v>6914.7509548732414</v>
      </c>
    </row>
    <row r="659" spans="1:7" ht="15" thickBot="1" x14ac:dyDescent="0.35">
      <c r="A659" s="9">
        <v>1.5974999999999999</v>
      </c>
      <c r="B659" s="2">
        <v>312.30579999999998</v>
      </c>
      <c r="C659" s="54">
        <f>Table2[[#This Row],[Thrust (lbf)]] +  1.2638 * Table2[[#This Row],[Time (s)]] - 13.656</f>
        <v>300.66872049999995</v>
      </c>
      <c r="D659">
        <f t="shared" si="9"/>
        <v>0.74371412562505013</v>
      </c>
      <c r="E659">
        <f>Table2[[#This Row],[Acurate Thrust]]/($J$8*$N$4)</f>
        <v>4.3482219744747364E-2</v>
      </c>
      <c r="F659">
        <f>Table2[[#This Row],[Acurate Thrust]]/(Table2[[#This Row],[Mass Flow Rate (Slug/s)]]*$N$4)</f>
        <v>214.91735422618393</v>
      </c>
      <c r="G659">
        <f>Table2[[#This Row],[Acurate Thrust]]/Table2[[#This Row],[Mass Flow Rate (Slug/s)]]</f>
        <v>6914.7509548732414</v>
      </c>
    </row>
    <row r="660" spans="1:7" ht="15" thickBot="1" x14ac:dyDescent="0.35">
      <c r="A660" s="9">
        <v>1.6</v>
      </c>
      <c r="B660" s="2">
        <v>305.93650000000002</v>
      </c>
      <c r="C660" s="54">
        <f>Table2[[#This Row],[Thrust (lbf)]] +  1.2638 * Table2[[#This Row],[Time (s)]] - 13.656</f>
        <v>294.30258000000003</v>
      </c>
      <c r="D660">
        <f t="shared" si="9"/>
        <v>0.74372202437498403</v>
      </c>
      <c r="E660">
        <f>Table2[[#This Row],[Acurate Thrust]]/($J$8*$N$4)</f>
        <v>4.2561558893540088E-2</v>
      </c>
      <c r="F660">
        <f>Table2[[#This Row],[Acurate Thrust]]/(Table2[[#This Row],[Mass Flow Rate (Slug/s)]]*$N$4)</f>
        <v>214.91735422618393</v>
      </c>
      <c r="G660">
        <f>Table2[[#This Row],[Acurate Thrust]]/Table2[[#This Row],[Mass Flow Rate (Slug/s)]]</f>
        <v>6914.7509548732414</v>
      </c>
    </row>
    <row r="661" spans="1:7" ht="15" thickBot="1" x14ac:dyDescent="0.35">
      <c r="A661" s="9">
        <v>1.6025</v>
      </c>
      <c r="B661" s="2">
        <v>312.30579999999998</v>
      </c>
      <c r="C661" s="54">
        <f>Table2[[#This Row],[Thrust (lbf)]] +  1.2638 * Table2[[#This Row],[Time (s)]] - 13.656</f>
        <v>300.67503949999997</v>
      </c>
      <c r="D661">
        <f t="shared" ref="D661:D724" si="10">((C661+C662)/2)*(A662-A661)</f>
        <v>0.7437299231249842</v>
      </c>
      <c r="E661">
        <f>Table2[[#This Row],[Acurate Thrust]]/($J$8*$N$4)</f>
        <v>4.3483133588216386E-2</v>
      </c>
      <c r="F661">
        <f>Table2[[#This Row],[Acurate Thrust]]/(Table2[[#This Row],[Mass Flow Rate (Slug/s)]]*$N$4)</f>
        <v>214.91735422618393</v>
      </c>
      <c r="G661">
        <f>Table2[[#This Row],[Acurate Thrust]]/Table2[[#This Row],[Mass Flow Rate (Slug/s)]]</f>
        <v>6914.7509548732414</v>
      </c>
    </row>
    <row r="662" spans="1:7" ht="15" thickBot="1" x14ac:dyDescent="0.35">
      <c r="A662" s="9">
        <v>1.605</v>
      </c>
      <c r="B662" s="2">
        <v>305.93650000000002</v>
      </c>
      <c r="C662" s="54">
        <f>Table2[[#This Row],[Thrust (lbf)]] +  1.2638 * Table2[[#This Row],[Time (s)]] - 13.656</f>
        <v>294.308899</v>
      </c>
      <c r="D662">
        <f t="shared" si="10"/>
        <v>0.74373782187498416</v>
      </c>
      <c r="E662">
        <f>Table2[[#This Row],[Acurate Thrust]]/($J$8*$N$4)</f>
        <v>4.2562472737009104E-2</v>
      </c>
      <c r="F662">
        <f>Table2[[#This Row],[Acurate Thrust]]/(Table2[[#This Row],[Mass Flow Rate (Slug/s)]]*$N$4)</f>
        <v>214.9173542261839</v>
      </c>
      <c r="G662">
        <f>Table2[[#This Row],[Acurate Thrust]]/Table2[[#This Row],[Mass Flow Rate (Slug/s)]]</f>
        <v>6914.7509548732414</v>
      </c>
    </row>
    <row r="663" spans="1:7" ht="15" thickBot="1" x14ac:dyDescent="0.35">
      <c r="A663" s="9">
        <v>1.6074999999999999</v>
      </c>
      <c r="B663" s="2">
        <v>312.30579999999998</v>
      </c>
      <c r="C663" s="54">
        <f>Table2[[#This Row],[Thrust (lbf)]] +  1.2638 * Table2[[#This Row],[Time (s)]] - 13.656</f>
        <v>300.68135849999999</v>
      </c>
      <c r="D663">
        <f t="shared" si="10"/>
        <v>0.7517073456250507</v>
      </c>
      <c r="E663">
        <f>Table2[[#This Row],[Acurate Thrust]]/($J$8*$N$4)</f>
        <v>4.3484047431685408E-2</v>
      </c>
      <c r="F663">
        <f>Table2[[#This Row],[Acurate Thrust]]/(Table2[[#This Row],[Mass Flow Rate (Slug/s)]]*$N$4)</f>
        <v>214.91735422618393</v>
      </c>
      <c r="G663">
        <f>Table2[[#This Row],[Acurate Thrust]]/Table2[[#This Row],[Mass Flow Rate (Slug/s)]]</f>
        <v>6914.7509548732414</v>
      </c>
    </row>
    <row r="664" spans="1:7" ht="15" thickBot="1" x14ac:dyDescent="0.35">
      <c r="A664" s="9">
        <v>1.61</v>
      </c>
      <c r="B664" s="2">
        <v>312.30579999999998</v>
      </c>
      <c r="C664" s="54">
        <f>Table2[[#This Row],[Thrust (lbf)]] +  1.2638 * Table2[[#This Row],[Time (s)]] - 13.656</f>
        <v>300.68451799999997</v>
      </c>
      <c r="D664">
        <f t="shared" si="10"/>
        <v>0.74375361937498419</v>
      </c>
      <c r="E664">
        <f>Table2[[#This Row],[Acurate Thrust]]/($J$8*$N$4)</f>
        <v>4.3484504353419912E-2</v>
      </c>
      <c r="F664">
        <f>Table2[[#This Row],[Acurate Thrust]]/(Table2[[#This Row],[Mass Flow Rate (Slug/s)]]*$N$4)</f>
        <v>214.91735422618393</v>
      </c>
      <c r="G664">
        <f>Table2[[#This Row],[Acurate Thrust]]/Table2[[#This Row],[Mass Flow Rate (Slug/s)]]</f>
        <v>6914.7509548732414</v>
      </c>
    </row>
    <row r="665" spans="1:7" ht="15" thickBot="1" x14ac:dyDescent="0.35">
      <c r="A665" s="9">
        <v>1.6125</v>
      </c>
      <c r="B665" s="2">
        <v>305.93650000000002</v>
      </c>
      <c r="C665" s="54">
        <f>Table2[[#This Row],[Thrust (lbf)]] +  1.2638 * Table2[[#This Row],[Time (s)]] - 13.656</f>
        <v>294.3183775</v>
      </c>
      <c r="D665">
        <f t="shared" si="10"/>
        <v>0.73579989312498439</v>
      </c>
      <c r="E665">
        <f>Table2[[#This Row],[Acurate Thrust]]/($J$8*$N$4)</f>
        <v>4.256384350221263E-2</v>
      </c>
      <c r="F665">
        <f>Table2[[#This Row],[Acurate Thrust]]/(Table2[[#This Row],[Mass Flow Rate (Slug/s)]]*$N$4)</f>
        <v>214.9173542261839</v>
      </c>
      <c r="G665">
        <f>Table2[[#This Row],[Acurate Thrust]]/Table2[[#This Row],[Mass Flow Rate (Slug/s)]]</f>
        <v>6914.7509548732414</v>
      </c>
    </row>
    <row r="666" spans="1:7" ht="15" thickBot="1" x14ac:dyDescent="0.35">
      <c r="A666" s="9">
        <v>1.615</v>
      </c>
      <c r="B666" s="2">
        <v>305.93650000000002</v>
      </c>
      <c r="C666" s="54">
        <f>Table2[[#This Row],[Thrust (lbf)]] +  1.2638 * Table2[[#This Row],[Time (s)]] - 13.656</f>
        <v>294.32153700000003</v>
      </c>
      <c r="D666">
        <f t="shared" si="10"/>
        <v>0.73580779187498446</v>
      </c>
      <c r="E666">
        <f>Table2[[#This Row],[Acurate Thrust]]/($J$8*$N$4)</f>
        <v>4.2564300423947148E-2</v>
      </c>
      <c r="F666">
        <f>Table2[[#This Row],[Acurate Thrust]]/(Table2[[#This Row],[Mass Flow Rate (Slug/s)]]*$N$4)</f>
        <v>214.9173542261839</v>
      </c>
      <c r="G666">
        <f>Table2[[#This Row],[Acurate Thrust]]/Table2[[#This Row],[Mass Flow Rate (Slug/s)]]</f>
        <v>6914.7509548732414</v>
      </c>
    </row>
    <row r="667" spans="1:7" ht="15" thickBot="1" x14ac:dyDescent="0.35">
      <c r="A667" s="9">
        <v>1.6174999999999999</v>
      </c>
      <c r="B667" s="2">
        <v>305.93650000000002</v>
      </c>
      <c r="C667" s="54">
        <f>Table2[[#This Row],[Thrust (lbf)]] +  1.2638 * Table2[[#This Row],[Time (s)]] - 13.656</f>
        <v>294.32469650000002</v>
      </c>
      <c r="D667">
        <f t="shared" si="10"/>
        <v>0.73581569062504959</v>
      </c>
      <c r="E667">
        <f>Table2[[#This Row],[Acurate Thrust]]/($J$8*$N$4)</f>
        <v>4.2564757345681652E-2</v>
      </c>
      <c r="F667">
        <f>Table2[[#This Row],[Acurate Thrust]]/(Table2[[#This Row],[Mass Flow Rate (Slug/s)]]*$N$4)</f>
        <v>214.91735422618393</v>
      </c>
      <c r="G667">
        <f>Table2[[#This Row],[Acurate Thrust]]/Table2[[#This Row],[Mass Flow Rate (Slug/s)]]</f>
        <v>6914.7509548732414</v>
      </c>
    </row>
    <row r="668" spans="1:7" ht="15" thickBot="1" x14ac:dyDescent="0.35">
      <c r="A668" s="9">
        <v>1.62</v>
      </c>
      <c r="B668" s="2">
        <v>305.93650000000002</v>
      </c>
      <c r="C668" s="54">
        <f>Table2[[#This Row],[Thrust (lbf)]] +  1.2638 * Table2[[#This Row],[Time (s)]] - 13.656</f>
        <v>294.327856</v>
      </c>
      <c r="D668">
        <f t="shared" si="10"/>
        <v>0.73582358937498438</v>
      </c>
      <c r="E668">
        <f>Table2[[#This Row],[Acurate Thrust]]/($J$8*$N$4)</f>
        <v>4.2565214267416156E-2</v>
      </c>
      <c r="F668">
        <f>Table2[[#This Row],[Acurate Thrust]]/(Table2[[#This Row],[Mass Flow Rate (Slug/s)]]*$N$4)</f>
        <v>214.91735422618396</v>
      </c>
      <c r="G668">
        <f>Table2[[#This Row],[Acurate Thrust]]/Table2[[#This Row],[Mass Flow Rate (Slug/s)]]</f>
        <v>6914.7509548732414</v>
      </c>
    </row>
    <row r="669" spans="1:7" ht="15" thickBot="1" x14ac:dyDescent="0.35">
      <c r="A669" s="9">
        <v>1.6225000000000001</v>
      </c>
      <c r="B669" s="2">
        <v>305.93650000000002</v>
      </c>
      <c r="C669" s="54">
        <f>Table2[[#This Row],[Thrust (lbf)]] +  1.2638 * Table2[[#This Row],[Time (s)]] - 13.656</f>
        <v>294.33101550000003</v>
      </c>
      <c r="D669">
        <f t="shared" si="10"/>
        <v>0.73583148812498445</v>
      </c>
      <c r="E669">
        <f>Table2[[#This Row],[Acurate Thrust]]/($J$8*$N$4)</f>
        <v>4.2565671189150674E-2</v>
      </c>
      <c r="F669">
        <f>Table2[[#This Row],[Acurate Thrust]]/(Table2[[#This Row],[Mass Flow Rate (Slug/s)]]*$N$4)</f>
        <v>214.9173542261839</v>
      </c>
      <c r="G669">
        <f>Table2[[#This Row],[Acurate Thrust]]/Table2[[#This Row],[Mass Flow Rate (Slug/s)]]</f>
        <v>6914.7509548732414</v>
      </c>
    </row>
    <row r="670" spans="1:7" ht="15" thickBot="1" x14ac:dyDescent="0.35">
      <c r="A670" s="9">
        <v>1.625</v>
      </c>
      <c r="B670" s="2">
        <v>305.93650000000002</v>
      </c>
      <c r="C670" s="54">
        <f>Table2[[#This Row],[Thrust (lbf)]] +  1.2638 * Table2[[#This Row],[Time (s)]] - 13.656</f>
        <v>294.33417500000002</v>
      </c>
      <c r="D670">
        <f t="shared" si="10"/>
        <v>0.73583938687498429</v>
      </c>
      <c r="E670">
        <f>Table2[[#This Row],[Acurate Thrust]]/($J$8*$N$4)</f>
        <v>4.2566128110885178E-2</v>
      </c>
      <c r="F670">
        <f>Table2[[#This Row],[Acurate Thrust]]/(Table2[[#This Row],[Mass Flow Rate (Slug/s)]]*$N$4)</f>
        <v>214.91735422618393</v>
      </c>
      <c r="G670">
        <f>Table2[[#This Row],[Acurate Thrust]]/Table2[[#This Row],[Mass Flow Rate (Slug/s)]]</f>
        <v>6914.7509548732414</v>
      </c>
    </row>
    <row r="671" spans="1:7" ht="15" thickBot="1" x14ac:dyDescent="0.35">
      <c r="A671" s="9">
        <v>1.6274999999999999</v>
      </c>
      <c r="B671" s="2">
        <v>305.93650000000002</v>
      </c>
      <c r="C671" s="54">
        <f>Table2[[#This Row],[Thrust (lbf)]] +  1.2638 * Table2[[#This Row],[Time (s)]] - 13.656</f>
        <v>294.3373345</v>
      </c>
      <c r="D671">
        <f t="shared" si="10"/>
        <v>0.73584728562498436</v>
      </c>
      <c r="E671">
        <f>Table2[[#This Row],[Acurate Thrust]]/($J$8*$N$4)</f>
        <v>4.2566585032619689E-2</v>
      </c>
      <c r="F671">
        <f>Table2[[#This Row],[Acurate Thrust]]/(Table2[[#This Row],[Mass Flow Rate (Slug/s)]]*$N$4)</f>
        <v>214.9173542261839</v>
      </c>
      <c r="G671">
        <f>Table2[[#This Row],[Acurate Thrust]]/Table2[[#This Row],[Mass Flow Rate (Slug/s)]]</f>
        <v>6914.7509548732405</v>
      </c>
    </row>
    <row r="672" spans="1:7" ht="15" thickBot="1" x14ac:dyDescent="0.35">
      <c r="A672" s="9">
        <v>1.63</v>
      </c>
      <c r="B672" s="2">
        <v>305.93650000000002</v>
      </c>
      <c r="C672" s="54">
        <f>Table2[[#This Row],[Thrust (lbf)]] +  1.2638 * Table2[[#This Row],[Time (s)]] - 13.656</f>
        <v>294.34049400000004</v>
      </c>
      <c r="D672">
        <f t="shared" si="10"/>
        <v>0.73585518437504982</v>
      </c>
      <c r="E672">
        <f>Table2[[#This Row],[Acurate Thrust]]/($J$8*$N$4)</f>
        <v>4.25670419543542E-2</v>
      </c>
      <c r="F672">
        <f>Table2[[#This Row],[Acurate Thrust]]/(Table2[[#This Row],[Mass Flow Rate (Slug/s)]]*$N$4)</f>
        <v>214.91735422618393</v>
      </c>
      <c r="G672">
        <f>Table2[[#This Row],[Acurate Thrust]]/Table2[[#This Row],[Mass Flow Rate (Slug/s)]]</f>
        <v>6914.7509548732414</v>
      </c>
    </row>
    <row r="673" spans="1:7" ht="15" thickBot="1" x14ac:dyDescent="0.35">
      <c r="A673" s="9">
        <v>1.6325000000000001</v>
      </c>
      <c r="B673" s="2">
        <v>305.93650000000002</v>
      </c>
      <c r="C673" s="54">
        <f>Table2[[#This Row],[Thrust (lbf)]] +  1.2638 * Table2[[#This Row],[Time (s)]] - 13.656</f>
        <v>294.34365350000002</v>
      </c>
      <c r="D673">
        <f t="shared" si="10"/>
        <v>0.73586308312498427</v>
      </c>
      <c r="E673">
        <f>Table2[[#This Row],[Acurate Thrust]]/($J$8*$N$4)</f>
        <v>4.2567498876088704E-2</v>
      </c>
      <c r="F673">
        <f>Table2[[#This Row],[Acurate Thrust]]/(Table2[[#This Row],[Mass Flow Rate (Slug/s)]]*$N$4)</f>
        <v>214.91735422618393</v>
      </c>
      <c r="G673">
        <f>Table2[[#This Row],[Acurate Thrust]]/Table2[[#This Row],[Mass Flow Rate (Slug/s)]]</f>
        <v>6914.7509548732423</v>
      </c>
    </row>
    <row r="674" spans="1:7" ht="15" thickBot="1" x14ac:dyDescent="0.35">
      <c r="A674" s="9">
        <v>1.635</v>
      </c>
      <c r="B674" s="2">
        <v>305.93650000000002</v>
      </c>
      <c r="C674" s="54">
        <f>Table2[[#This Row],[Thrust (lbf)]] +  1.2638 * Table2[[#This Row],[Time (s)]] - 13.656</f>
        <v>294.346813</v>
      </c>
      <c r="D674">
        <f t="shared" si="10"/>
        <v>0.73587098187498434</v>
      </c>
      <c r="E674">
        <f>Table2[[#This Row],[Acurate Thrust]]/($J$8*$N$4)</f>
        <v>4.2567955797823215E-2</v>
      </c>
      <c r="F674">
        <f>Table2[[#This Row],[Acurate Thrust]]/(Table2[[#This Row],[Mass Flow Rate (Slug/s)]]*$N$4)</f>
        <v>214.9173542261839</v>
      </c>
      <c r="G674">
        <f>Table2[[#This Row],[Acurate Thrust]]/Table2[[#This Row],[Mass Flow Rate (Slug/s)]]</f>
        <v>6914.7509548732414</v>
      </c>
    </row>
    <row r="675" spans="1:7" ht="15" thickBot="1" x14ac:dyDescent="0.35">
      <c r="A675" s="9">
        <v>1.6375</v>
      </c>
      <c r="B675" s="2">
        <v>305.93650000000002</v>
      </c>
      <c r="C675" s="54">
        <f>Table2[[#This Row],[Thrust (lbf)]] +  1.2638 * Table2[[#This Row],[Time (s)]] - 13.656</f>
        <v>294.34997250000004</v>
      </c>
      <c r="D675">
        <f t="shared" si="10"/>
        <v>0.73587888062498441</v>
      </c>
      <c r="E675">
        <f>Table2[[#This Row],[Acurate Thrust]]/($J$8*$N$4)</f>
        <v>4.2568412719557726E-2</v>
      </c>
      <c r="F675">
        <f>Table2[[#This Row],[Acurate Thrust]]/(Table2[[#This Row],[Mass Flow Rate (Slug/s)]]*$N$4)</f>
        <v>214.91735422618393</v>
      </c>
      <c r="G675">
        <f>Table2[[#This Row],[Acurate Thrust]]/Table2[[#This Row],[Mass Flow Rate (Slug/s)]]</f>
        <v>6914.7509548732414</v>
      </c>
    </row>
    <row r="676" spans="1:7" ht="15" thickBot="1" x14ac:dyDescent="0.35">
      <c r="A676" s="9">
        <v>1.64</v>
      </c>
      <c r="B676" s="2">
        <v>305.93650000000002</v>
      </c>
      <c r="C676" s="54">
        <f>Table2[[#This Row],[Thrust (lbf)]] +  1.2638 * Table2[[#This Row],[Time (s)]] - 13.656</f>
        <v>294.35313200000002</v>
      </c>
      <c r="D676">
        <f t="shared" si="10"/>
        <v>0.73588677937504965</v>
      </c>
      <c r="E676">
        <f>Table2[[#This Row],[Acurate Thrust]]/($J$8*$N$4)</f>
        <v>4.2568869641292237E-2</v>
      </c>
      <c r="F676">
        <f>Table2[[#This Row],[Acurate Thrust]]/(Table2[[#This Row],[Mass Flow Rate (Slug/s)]]*$N$4)</f>
        <v>214.9173542261839</v>
      </c>
      <c r="G676">
        <f>Table2[[#This Row],[Acurate Thrust]]/Table2[[#This Row],[Mass Flow Rate (Slug/s)]]</f>
        <v>6914.7509548732414</v>
      </c>
    </row>
    <row r="677" spans="1:7" ht="15" thickBot="1" x14ac:dyDescent="0.35">
      <c r="A677" s="9">
        <v>1.6425000000000001</v>
      </c>
      <c r="B677" s="2">
        <v>305.93650000000002</v>
      </c>
      <c r="C677" s="54">
        <f>Table2[[#This Row],[Thrust (lbf)]] +  1.2638 * Table2[[#This Row],[Time (s)]] - 13.656</f>
        <v>294.3562915</v>
      </c>
      <c r="D677">
        <f t="shared" si="10"/>
        <v>0.73589467812498432</v>
      </c>
      <c r="E677">
        <f>Table2[[#This Row],[Acurate Thrust]]/($J$8*$N$4)</f>
        <v>4.2569326563026741E-2</v>
      </c>
      <c r="F677">
        <f>Table2[[#This Row],[Acurate Thrust]]/(Table2[[#This Row],[Mass Flow Rate (Slug/s)]]*$N$4)</f>
        <v>214.9173542261839</v>
      </c>
      <c r="G677">
        <f>Table2[[#This Row],[Acurate Thrust]]/Table2[[#This Row],[Mass Flow Rate (Slug/s)]]</f>
        <v>6914.7509548732414</v>
      </c>
    </row>
    <row r="678" spans="1:7" ht="15" thickBot="1" x14ac:dyDescent="0.35">
      <c r="A678" s="9">
        <v>1.645</v>
      </c>
      <c r="B678" s="2">
        <v>305.93650000000002</v>
      </c>
      <c r="C678" s="54">
        <f>Table2[[#This Row],[Thrust (lbf)]] +  1.2638 * Table2[[#This Row],[Time (s)]] - 13.656</f>
        <v>294.35945100000004</v>
      </c>
      <c r="D678">
        <f t="shared" si="10"/>
        <v>0.7359025768749845</v>
      </c>
      <c r="E678">
        <f>Table2[[#This Row],[Acurate Thrust]]/($J$8*$N$4)</f>
        <v>4.2569783484761259E-2</v>
      </c>
      <c r="F678">
        <f>Table2[[#This Row],[Acurate Thrust]]/(Table2[[#This Row],[Mass Flow Rate (Slug/s)]]*$N$4)</f>
        <v>214.9173542261839</v>
      </c>
      <c r="G678">
        <f>Table2[[#This Row],[Acurate Thrust]]/Table2[[#This Row],[Mass Flow Rate (Slug/s)]]</f>
        <v>6914.7509548732405</v>
      </c>
    </row>
    <row r="679" spans="1:7" ht="15" thickBot="1" x14ac:dyDescent="0.35">
      <c r="A679" s="9">
        <v>1.6475</v>
      </c>
      <c r="B679" s="2">
        <v>305.93650000000002</v>
      </c>
      <c r="C679" s="54">
        <f>Table2[[#This Row],[Thrust (lbf)]] +  1.2638 * Table2[[#This Row],[Time (s)]] - 13.656</f>
        <v>294.36261050000002</v>
      </c>
      <c r="D679">
        <f t="shared" si="10"/>
        <v>0.73591047562498424</v>
      </c>
      <c r="E679">
        <f>Table2[[#This Row],[Acurate Thrust]]/($J$8*$N$4)</f>
        <v>4.2570240406495763E-2</v>
      </c>
      <c r="F679">
        <f>Table2[[#This Row],[Acurate Thrust]]/(Table2[[#This Row],[Mass Flow Rate (Slug/s)]]*$N$4)</f>
        <v>214.91735422618393</v>
      </c>
      <c r="G679">
        <f>Table2[[#This Row],[Acurate Thrust]]/Table2[[#This Row],[Mass Flow Rate (Slug/s)]]</f>
        <v>6914.7509548732414</v>
      </c>
    </row>
    <row r="680" spans="1:7" ht="15" thickBot="1" x14ac:dyDescent="0.35">
      <c r="A680" s="9">
        <v>1.65</v>
      </c>
      <c r="B680" s="2">
        <v>305.93650000000002</v>
      </c>
      <c r="C680" s="54">
        <f>Table2[[#This Row],[Thrust (lbf)]] +  1.2638 * Table2[[#This Row],[Time (s)]] - 13.656</f>
        <v>294.36577</v>
      </c>
      <c r="D680">
        <f t="shared" si="10"/>
        <v>0.7359183743750497</v>
      </c>
      <c r="E680">
        <f>Table2[[#This Row],[Acurate Thrust]]/($J$8*$N$4)</f>
        <v>4.2570697328230267E-2</v>
      </c>
      <c r="F680">
        <f>Table2[[#This Row],[Acurate Thrust]]/(Table2[[#This Row],[Mass Flow Rate (Slug/s)]]*$N$4)</f>
        <v>214.9173542261839</v>
      </c>
      <c r="G680">
        <f>Table2[[#This Row],[Acurate Thrust]]/Table2[[#This Row],[Mass Flow Rate (Slug/s)]]</f>
        <v>6914.7509548732414</v>
      </c>
    </row>
    <row r="681" spans="1:7" ht="15" thickBot="1" x14ac:dyDescent="0.35">
      <c r="A681" s="9">
        <v>1.6525000000000001</v>
      </c>
      <c r="B681" s="2">
        <v>305.93650000000002</v>
      </c>
      <c r="C681" s="54">
        <f>Table2[[#This Row],[Thrust (lbf)]] +  1.2638 * Table2[[#This Row],[Time (s)]] - 13.656</f>
        <v>294.36892950000004</v>
      </c>
      <c r="D681">
        <f t="shared" si="10"/>
        <v>0.73592627312498449</v>
      </c>
      <c r="E681">
        <f>Table2[[#This Row],[Acurate Thrust]]/($J$8*$N$4)</f>
        <v>4.2571154249964785E-2</v>
      </c>
      <c r="F681">
        <f>Table2[[#This Row],[Acurate Thrust]]/(Table2[[#This Row],[Mass Flow Rate (Slug/s)]]*$N$4)</f>
        <v>214.9173542261839</v>
      </c>
      <c r="G681">
        <f>Table2[[#This Row],[Acurate Thrust]]/Table2[[#This Row],[Mass Flow Rate (Slug/s)]]</f>
        <v>6914.7509548732414</v>
      </c>
    </row>
    <row r="682" spans="1:7" ht="15" thickBot="1" x14ac:dyDescent="0.35">
      <c r="A682" s="9">
        <v>1.655</v>
      </c>
      <c r="B682" s="2">
        <v>305.93650000000002</v>
      </c>
      <c r="C682" s="54">
        <f>Table2[[#This Row],[Thrust (lbf)]] +  1.2638 * Table2[[#This Row],[Time (s)]] - 13.656</f>
        <v>294.37208900000002</v>
      </c>
      <c r="D682">
        <f t="shared" si="10"/>
        <v>0.73593417187498422</v>
      </c>
      <c r="E682">
        <f>Table2[[#This Row],[Acurate Thrust]]/($J$8*$N$4)</f>
        <v>4.2571611171699289E-2</v>
      </c>
      <c r="F682">
        <f>Table2[[#This Row],[Acurate Thrust]]/(Table2[[#This Row],[Mass Flow Rate (Slug/s)]]*$N$4)</f>
        <v>214.91735422618393</v>
      </c>
      <c r="G682">
        <f>Table2[[#This Row],[Acurate Thrust]]/Table2[[#This Row],[Mass Flow Rate (Slug/s)]]</f>
        <v>6914.7509548732414</v>
      </c>
    </row>
    <row r="683" spans="1:7" ht="15" thickBot="1" x14ac:dyDescent="0.35">
      <c r="A683" s="9">
        <v>1.6575</v>
      </c>
      <c r="B683" s="2">
        <v>305.93650000000002</v>
      </c>
      <c r="C683" s="54">
        <f>Table2[[#This Row],[Thrust (lbf)]] +  1.2638 * Table2[[#This Row],[Time (s)]] - 13.656</f>
        <v>294.3752485</v>
      </c>
      <c r="D683">
        <f t="shared" si="10"/>
        <v>0.7359420706249844</v>
      </c>
      <c r="E683">
        <f>Table2[[#This Row],[Acurate Thrust]]/($J$8*$N$4)</f>
        <v>4.2572068093433793E-2</v>
      </c>
      <c r="F683">
        <f>Table2[[#This Row],[Acurate Thrust]]/(Table2[[#This Row],[Mass Flow Rate (Slug/s)]]*$N$4)</f>
        <v>214.91735422618396</v>
      </c>
      <c r="G683">
        <f>Table2[[#This Row],[Acurate Thrust]]/Table2[[#This Row],[Mass Flow Rate (Slug/s)]]</f>
        <v>6914.7509548732423</v>
      </c>
    </row>
    <row r="684" spans="1:7" ht="15" thickBot="1" x14ac:dyDescent="0.35">
      <c r="A684" s="9">
        <v>1.66</v>
      </c>
      <c r="B684" s="2">
        <v>305.93650000000002</v>
      </c>
      <c r="C684" s="54">
        <f>Table2[[#This Row],[Thrust (lbf)]] +  1.2638 * Table2[[#This Row],[Time (s)]] - 13.656</f>
        <v>294.37840800000004</v>
      </c>
      <c r="D684">
        <f t="shared" si="10"/>
        <v>0.73594996937504986</v>
      </c>
      <c r="E684">
        <f>Table2[[#This Row],[Acurate Thrust]]/($J$8*$N$4)</f>
        <v>4.2572525015168311E-2</v>
      </c>
      <c r="F684">
        <f>Table2[[#This Row],[Acurate Thrust]]/(Table2[[#This Row],[Mass Flow Rate (Slug/s)]]*$N$4)</f>
        <v>214.9173542261839</v>
      </c>
      <c r="G684">
        <f>Table2[[#This Row],[Acurate Thrust]]/Table2[[#This Row],[Mass Flow Rate (Slug/s)]]</f>
        <v>6914.7509548732414</v>
      </c>
    </row>
    <row r="685" spans="1:7" ht="15" thickBot="1" x14ac:dyDescent="0.35">
      <c r="A685" s="9">
        <v>1.6625000000000001</v>
      </c>
      <c r="B685" s="2">
        <v>305.93650000000002</v>
      </c>
      <c r="C685" s="54">
        <f>Table2[[#This Row],[Thrust (lbf)]] +  1.2638 * Table2[[#This Row],[Time (s)]] - 13.656</f>
        <v>294.38156750000002</v>
      </c>
      <c r="D685">
        <f t="shared" si="10"/>
        <v>0.7359578681249842</v>
      </c>
      <c r="E685">
        <f>Table2[[#This Row],[Acurate Thrust]]/($J$8*$N$4)</f>
        <v>4.2572981936902815E-2</v>
      </c>
      <c r="F685">
        <f>Table2[[#This Row],[Acurate Thrust]]/(Table2[[#This Row],[Mass Flow Rate (Slug/s)]]*$N$4)</f>
        <v>214.91735422618393</v>
      </c>
      <c r="G685">
        <f>Table2[[#This Row],[Acurate Thrust]]/Table2[[#This Row],[Mass Flow Rate (Slug/s)]]</f>
        <v>6914.7509548732414</v>
      </c>
    </row>
    <row r="686" spans="1:7" ht="15" thickBot="1" x14ac:dyDescent="0.35">
      <c r="A686" s="9">
        <v>1.665</v>
      </c>
      <c r="B686" s="2">
        <v>305.93650000000002</v>
      </c>
      <c r="C686" s="54">
        <f>Table2[[#This Row],[Thrust (lbf)]] +  1.2638 * Table2[[#This Row],[Time (s)]] - 13.656</f>
        <v>294.384727</v>
      </c>
      <c r="D686">
        <f t="shared" si="10"/>
        <v>0.73596576687498438</v>
      </c>
      <c r="E686">
        <f>Table2[[#This Row],[Acurate Thrust]]/($J$8*$N$4)</f>
        <v>4.2573438858637326E-2</v>
      </c>
      <c r="F686">
        <f>Table2[[#This Row],[Acurate Thrust]]/(Table2[[#This Row],[Mass Flow Rate (Slug/s)]]*$N$4)</f>
        <v>214.91735422618393</v>
      </c>
      <c r="G686">
        <f>Table2[[#This Row],[Acurate Thrust]]/Table2[[#This Row],[Mass Flow Rate (Slug/s)]]</f>
        <v>6914.7509548732414</v>
      </c>
    </row>
    <row r="687" spans="1:7" ht="15" thickBot="1" x14ac:dyDescent="0.35">
      <c r="A687" s="9">
        <v>1.6675</v>
      </c>
      <c r="B687" s="2">
        <v>305.93650000000002</v>
      </c>
      <c r="C687" s="54">
        <f>Table2[[#This Row],[Thrust (lbf)]] +  1.2638 * Table2[[#This Row],[Time (s)]] - 13.656</f>
        <v>294.38788650000004</v>
      </c>
      <c r="D687">
        <f t="shared" si="10"/>
        <v>0.74393529062498409</v>
      </c>
      <c r="E687">
        <f>Table2[[#This Row],[Acurate Thrust]]/($J$8*$N$4)</f>
        <v>4.2573895780371837E-2</v>
      </c>
      <c r="F687">
        <f>Table2[[#This Row],[Acurate Thrust]]/(Table2[[#This Row],[Mass Flow Rate (Slug/s)]]*$N$4)</f>
        <v>214.91735422618396</v>
      </c>
      <c r="G687">
        <f>Table2[[#This Row],[Acurate Thrust]]/Table2[[#This Row],[Mass Flow Rate (Slug/s)]]</f>
        <v>6914.7509548732414</v>
      </c>
    </row>
    <row r="688" spans="1:7" ht="15" thickBot="1" x14ac:dyDescent="0.35">
      <c r="A688" s="9">
        <v>1.67</v>
      </c>
      <c r="B688" s="2">
        <v>312.30579999999998</v>
      </c>
      <c r="C688" s="54">
        <f>Table2[[#This Row],[Thrust (lbf)]] +  1.2638 * Table2[[#This Row],[Time (s)]] - 13.656</f>
        <v>300.76034599999997</v>
      </c>
      <c r="D688">
        <f t="shared" si="10"/>
        <v>0.75190481437505063</v>
      </c>
      <c r="E688">
        <f>Table2[[#This Row],[Acurate Thrust]]/($J$8*$N$4)</f>
        <v>4.3495470475048134E-2</v>
      </c>
      <c r="F688">
        <f>Table2[[#This Row],[Acurate Thrust]]/(Table2[[#This Row],[Mass Flow Rate (Slug/s)]]*$N$4)</f>
        <v>214.91735422618393</v>
      </c>
      <c r="G688">
        <f>Table2[[#This Row],[Acurate Thrust]]/Table2[[#This Row],[Mass Flow Rate (Slug/s)]]</f>
        <v>6914.7509548732414</v>
      </c>
    </row>
    <row r="689" spans="1:7" ht="15" thickBot="1" x14ac:dyDescent="0.35">
      <c r="A689" s="9">
        <v>1.6725000000000001</v>
      </c>
      <c r="B689" s="2">
        <v>312.30579999999998</v>
      </c>
      <c r="C689" s="54">
        <f>Table2[[#This Row],[Thrust (lbf)]] +  1.2638 * Table2[[#This Row],[Time (s)]] - 13.656</f>
        <v>300.76350549999995</v>
      </c>
      <c r="D689">
        <f t="shared" si="10"/>
        <v>0.74395108812498412</v>
      </c>
      <c r="E689">
        <f>Table2[[#This Row],[Acurate Thrust]]/($J$8*$N$4)</f>
        <v>4.3495927396782638E-2</v>
      </c>
      <c r="F689">
        <f>Table2[[#This Row],[Acurate Thrust]]/(Table2[[#This Row],[Mass Flow Rate (Slug/s)]]*$N$4)</f>
        <v>214.91735422618396</v>
      </c>
      <c r="G689">
        <f>Table2[[#This Row],[Acurate Thrust]]/Table2[[#This Row],[Mass Flow Rate (Slug/s)]]</f>
        <v>6914.7509548732423</v>
      </c>
    </row>
    <row r="690" spans="1:7" ht="15" thickBot="1" x14ac:dyDescent="0.35">
      <c r="A690" s="9">
        <v>1.675</v>
      </c>
      <c r="B690" s="2">
        <v>305.93650000000002</v>
      </c>
      <c r="C690" s="54">
        <f>Table2[[#This Row],[Thrust (lbf)]] +  1.2638 * Table2[[#This Row],[Time (s)]] - 13.656</f>
        <v>294.39736500000004</v>
      </c>
      <c r="D690">
        <f t="shared" si="10"/>
        <v>0.73599736187498443</v>
      </c>
      <c r="E690">
        <f>Table2[[#This Row],[Acurate Thrust]]/($J$8*$N$4)</f>
        <v>4.2575266545575363E-2</v>
      </c>
      <c r="F690">
        <f>Table2[[#This Row],[Acurate Thrust]]/(Table2[[#This Row],[Mass Flow Rate (Slug/s)]]*$N$4)</f>
        <v>214.91735422618396</v>
      </c>
      <c r="G690">
        <f>Table2[[#This Row],[Acurate Thrust]]/Table2[[#This Row],[Mass Flow Rate (Slug/s)]]</f>
        <v>6914.7509548732423</v>
      </c>
    </row>
    <row r="691" spans="1:7" ht="15" thickBot="1" x14ac:dyDescent="0.35">
      <c r="A691" s="9">
        <v>1.6775</v>
      </c>
      <c r="B691" s="2">
        <v>305.93650000000002</v>
      </c>
      <c r="C691" s="54">
        <f>Table2[[#This Row],[Thrust (lbf)]] +  1.2638 * Table2[[#This Row],[Time (s)]] - 13.656</f>
        <v>294.40052450000002</v>
      </c>
      <c r="D691">
        <f t="shared" si="10"/>
        <v>0.73600526062498428</v>
      </c>
      <c r="E691">
        <f>Table2[[#This Row],[Acurate Thrust]]/($J$8*$N$4)</f>
        <v>4.2575723467309874E-2</v>
      </c>
      <c r="F691">
        <f>Table2[[#This Row],[Acurate Thrust]]/(Table2[[#This Row],[Mass Flow Rate (Slug/s)]]*$N$4)</f>
        <v>214.9173542261839</v>
      </c>
      <c r="G691">
        <f>Table2[[#This Row],[Acurate Thrust]]/Table2[[#This Row],[Mass Flow Rate (Slug/s)]]</f>
        <v>6914.7509548732414</v>
      </c>
    </row>
    <row r="692" spans="1:7" ht="15" thickBot="1" x14ac:dyDescent="0.35">
      <c r="A692" s="9">
        <v>1.68</v>
      </c>
      <c r="B692" s="2">
        <v>305.93650000000002</v>
      </c>
      <c r="C692" s="54">
        <f>Table2[[#This Row],[Thrust (lbf)]] +  1.2638 * Table2[[#This Row],[Time (s)]] - 13.656</f>
        <v>294.403684</v>
      </c>
      <c r="D692">
        <f t="shared" si="10"/>
        <v>0.73601315937504974</v>
      </c>
      <c r="E692">
        <f>Table2[[#This Row],[Acurate Thrust]]/($J$8*$N$4)</f>
        <v>4.2576180389044378E-2</v>
      </c>
      <c r="F692">
        <f>Table2[[#This Row],[Acurate Thrust]]/(Table2[[#This Row],[Mass Flow Rate (Slug/s)]]*$N$4)</f>
        <v>214.91735422618393</v>
      </c>
      <c r="G692">
        <f>Table2[[#This Row],[Acurate Thrust]]/Table2[[#This Row],[Mass Flow Rate (Slug/s)]]</f>
        <v>6914.7509548732414</v>
      </c>
    </row>
    <row r="693" spans="1:7" ht="15" thickBot="1" x14ac:dyDescent="0.35">
      <c r="A693" s="9">
        <v>1.6825000000000001</v>
      </c>
      <c r="B693" s="2">
        <v>305.93650000000002</v>
      </c>
      <c r="C693" s="54">
        <f>Table2[[#This Row],[Thrust (lbf)]] +  1.2638 * Table2[[#This Row],[Time (s)]] - 13.656</f>
        <v>294.40684350000004</v>
      </c>
      <c r="D693">
        <f t="shared" si="10"/>
        <v>0.73602105812498442</v>
      </c>
      <c r="E693">
        <f>Table2[[#This Row],[Acurate Thrust]]/($J$8*$N$4)</f>
        <v>4.2576637310778896E-2</v>
      </c>
      <c r="F693">
        <f>Table2[[#This Row],[Acurate Thrust]]/(Table2[[#This Row],[Mass Flow Rate (Slug/s)]]*$N$4)</f>
        <v>214.9173542261839</v>
      </c>
      <c r="G693">
        <f>Table2[[#This Row],[Acurate Thrust]]/Table2[[#This Row],[Mass Flow Rate (Slug/s)]]</f>
        <v>6914.7509548732414</v>
      </c>
    </row>
    <row r="694" spans="1:7" ht="15" thickBot="1" x14ac:dyDescent="0.35">
      <c r="A694" s="9">
        <v>1.6850000000000001</v>
      </c>
      <c r="B694" s="2">
        <v>305.93650000000002</v>
      </c>
      <c r="C694" s="54">
        <f>Table2[[#This Row],[Thrust (lbf)]] +  1.2638 * Table2[[#This Row],[Time (s)]] - 13.656</f>
        <v>294.41000300000002</v>
      </c>
      <c r="D694">
        <f t="shared" si="10"/>
        <v>0.74399058187498412</v>
      </c>
      <c r="E694">
        <f>Table2[[#This Row],[Acurate Thrust]]/($J$8*$N$4)</f>
        <v>4.25770942325134E-2</v>
      </c>
      <c r="F694">
        <f>Table2[[#This Row],[Acurate Thrust]]/(Table2[[#This Row],[Mass Flow Rate (Slug/s)]]*$N$4)</f>
        <v>214.91735422618393</v>
      </c>
      <c r="G694">
        <f>Table2[[#This Row],[Acurate Thrust]]/Table2[[#This Row],[Mass Flow Rate (Slug/s)]]</f>
        <v>6914.7509548732414</v>
      </c>
    </row>
    <row r="695" spans="1:7" ht="15" thickBot="1" x14ac:dyDescent="0.35">
      <c r="A695" s="9">
        <v>1.6875</v>
      </c>
      <c r="B695" s="2">
        <v>312.30579999999998</v>
      </c>
      <c r="C695" s="54">
        <f>Table2[[#This Row],[Thrust (lbf)]] +  1.2638 * Table2[[#This Row],[Time (s)]] - 13.656</f>
        <v>300.78246249999995</v>
      </c>
      <c r="D695">
        <f t="shared" si="10"/>
        <v>0.75196010562498394</v>
      </c>
      <c r="E695">
        <f>Table2[[#This Row],[Acurate Thrust]]/($J$8*$N$4)</f>
        <v>4.3498668927189697E-2</v>
      </c>
      <c r="F695">
        <f>Table2[[#This Row],[Acurate Thrust]]/(Table2[[#This Row],[Mass Flow Rate (Slug/s)]]*$N$4)</f>
        <v>214.91735422618393</v>
      </c>
      <c r="G695">
        <f>Table2[[#This Row],[Acurate Thrust]]/Table2[[#This Row],[Mass Flow Rate (Slug/s)]]</f>
        <v>6914.7509548732414</v>
      </c>
    </row>
    <row r="696" spans="1:7" ht="15" thickBot="1" x14ac:dyDescent="0.35">
      <c r="A696" s="9">
        <v>1.69</v>
      </c>
      <c r="B696" s="2">
        <v>312.30579999999998</v>
      </c>
      <c r="C696" s="54">
        <f>Table2[[#This Row],[Thrust (lbf)]] +  1.2638 * Table2[[#This Row],[Time (s)]] - 13.656</f>
        <v>300.78562199999999</v>
      </c>
      <c r="D696">
        <f t="shared" si="10"/>
        <v>0.74400637937498404</v>
      </c>
      <c r="E696">
        <f>Table2[[#This Row],[Acurate Thrust]]/($J$8*$N$4)</f>
        <v>4.3499125848924208E-2</v>
      </c>
      <c r="F696">
        <f>Table2[[#This Row],[Acurate Thrust]]/(Table2[[#This Row],[Mass Flow Rate (Slug/s)]]*$N$4)</f>
        <v>214.91735422618396</v>
      </c>
      <c r="G696">
        <f>Table2[[#This Row],[Acurate Thrust]]/Table2[[#This Row],[Mass Flow Rate (Slug/s)]]</f>
        <v>6914.7509548732423</v>
      </c>
    </row>
    <row r="697" spans="1:7" ht="15" thickBot="1" x14ac:dyDescent="0.35">
      <c r="A697" s="9">
        <v>1.6924999999999999</v>
      </c>
      <c r="B697" s="2">
        <v>305.93650000000002</v>
      </c>
      <c r="C697" s="54">
        <f>Table2[[#This Row],[Thrust (lbf)]] +  1.2638 * Table2[[#This Row],[Time (s)]] - 13.656</f>
        <v>294.41948150000002</v>
      </c>
      <c r="D697">
        <f t="shared" si="10"/>
        <v>0.73605265312504964</v>
      </c>
      <c r="E697">
        <f>Table2[[#This Row],[Acurate Thrust]]/($J$8*$N$4)</f>
        <v>4.2578464997716926E-2</v>
      </c>
      <c r="F697">
        <f>Table2[[#This Row],[Acurate Thrust]]/(Table2[[#This Row],[Mass Flow Rate (Slug/s)]]*$N$4)</f>
        <v>214.91735422618393</v>
      </c>
      <c r="G697">
        <f>Table2[[#This Row],[Acurate Thrust]]/Table2[[#This Row],[Mass Flow Rate (Slug/s)]]</f>
        <v>6914.7509548732414</v>
      </c>
    </row>
    <row r="698" spans="1:7" ht="15" thickBot="1" x14ac:dyDescent="0.35">
      <c r="A698" s="9">
        <v>1.6950000000000001</v>
      </c>
      <c r="B698" s="2">
        <v>305.93650000000002</v>
      </c>
      <c r="C698" s="54">
        <f>Table2[[#This Row],[Thrust (lbf)]] +  1.2638 * Table2[[#This Row],[Time (s)]] - 13.656</f>
        <v>294.422641</v>
      </c>
      <c r="D698">
        <f t="shared" si="10"/>
        <v>0.73606055187498431</v>
      </c>
      <c r="E698">
        <f>Table2[[#This Row],[Acurate Thrust]]/($J$8*$N$4)</f>
        <v>4.2578921919451437E-2</v>
      </c>
      <c r="F698">
        <f>Table2[[#This Row],[Acurate Thrust]]/(Table2[[#This Row],[Mass Flow Rate (Slug/s)]]*$N$4)</f>
        <v>214.91735422618393</v>
      </c>
      <c r="G698">
        <f>Table2[[#This Row],[Acurate Thrust]]/Table2[[#This Row],[Mass Flow Rate (Slug/s)]]</f>
        <v>6914.7509548732414</v>
      </c>
    </row>
    <row r="699" spans="1:7" ht="15" thickBot="1" x14ac:dyDescent="0.35">
      <c r="A699" s="9">
        <v>1.6975</v>
      </c>
      <c r="B699" s="2">
        <v>305.93650000000002</v>
      </c>
      <c r="C699" s="54">
        <f>Table2[[#This Row],[Thrust (lbf)]] +  1.2638 * Table2[[#This Row],[Time (s)]] - 13.656</f>
        <v>294.42580050000004</v>
      </c>
      <c r="D699">
        <f t="shared" si="10"/>
        <v>0.73606845062498449</v>
      </c>
      <c r="E699">
        <f>Table2[[#This Row],[Acurate Thrust]]/($J$8*$N$4)</f>
        <v>4.2579378841185948E-2</v>
      </c>
      <c r="F699">
        <f>Table2[[#This Row],[Acurate Thrust]]/(Table2[[#This Row],[Mass Flow Rate (Slug/s)]]*$N$4)</f>
        <v>214.91735422618393</v>
      </c>
      <c r="G699">
        <f>Table2[[#This Row],[Acurate Thrust]]/Table2[[#This Row],[Mass Flow Rate (Slug/s)]]</f>
        <v>6914.7509548732414</v>
      </c>
    </row>
    <row r="700" spans="1:7" ht="15" thickBot="1" x14ac:dyDescent="0.35">
      <c r="A700" s="9">
        <v>1.7</v>
      </c>
      <c r="B700" s="2">
        <v>305.93650000000002</v>
      </c>
      <c r="C700" s="54">
        <f>Table2[[#This Row],[Thrust (lbf)]] +  1.2638 * Table2[[#This Row],[Time (s)]] - 13.656</f>
        <v>294.42896000000002</v>
      </c>
      <c r="D700">
        <f t="shared" si="10"/>
        <v>0.7440379743749842</v>
      </c>
      <c r="E700">
        <f>Table2[[#This Row],[Acurate Thrust]]/($J$8*$N$4)</f>
        <v>4.2579835762920459E-2</v>
      </c>
      <c r="F700">
        <f>Table2[[#This Row],[Acurate Thrust]]/(Table2[[#This Row],[Mass Flow Rate (Slug/s)]]*$N$4)</f>
        <v>214.9173542261839</v>
      </c>
      <c r="G700">
        <f>Table2[[#This Row],[Acurate Thrust]]/Table2[[#This Row],[Mass Flow Rate (Slug/s)]]</f>
        <v>6914.7509548732405</v>
      </c>
    </row>
    <row r="701" spans="1:7" ht="15" thickBot="1" x14ac:dyDescent="0.35">
      <c r="A701" s="9">
        <v>1.7024999999999999</v>
      </c>
      <c r="B701" s="2">
        <v>312.30579999999998</v>
      </c>
      <c r="C701" s="54">
        <f>Table2[[#This Row],[Thrust (lbf)]] +  1.2638 * Table2[[#This Row],[Time (s)]] - 13.656</f>
        <v>300.80141949999995</v>
      </c>
      <c r="D701">
        <f t="shared" si="10"/>
        <v>0.75200749812505074</v>
      </c>
      <c r="E701">
        <f>Table2[[#This Row],[Acurate Thrust]]/($J$8*$N$4)</f>
        <v>4.3501410457596749E-2</v>
      </c>
      <c r="F701">
        <f>Table2[[#This Row],[Acurate Thrust]]/(Table2[[#This Row],[Mass Flow Rate (Slug/s)]]*$N$4)</f>
        <v>214.91735422618393</v>
      </c>
      <c r="G701">
        <f>Table2[[#This Row],[Acurate Thrust]]/Table2[[#This Row],[Mass Flow Rate (Slug/s)]]</f>
        <v>6914.7509548732414</v>
      </c>
    </row>
    <row r="702" spans="1:7" ht="15" thickBot="1" x14ac:dyDescent="0.35">
      <c r="A702" s="9">
        <v>1.7050000000000001</v>
      </c>
      <c r="B702" s="2">
        <v>312.30579999999998</v>
      </c>
      <c r="C702" s="54">
        <f>Table2[[#This Row],[Thrust (lbf)]] +  1.2638 * Table2[[#This Row],[Time (s)]] - 13.656</f>
        <v>300.80457899999999</v>
      </c>
      <c r="D702">
        <f t="shared" si="10"/>
        <v>0.75201539687498398</v>
      </c>
      <c r="E702">
        <f>Table2[[#This Row],[Acurate Thrust]]/($J$8*$N$4)</f>
        <v>4.3501867379331267E-2</v>
      </c>
      <c r="F702">
        <f>Table2[[#This Row],[Acurate Thrust]]/(Table2[[#This Row],[Mass Flow Rate (Slug/s)]]*$N$4)</f>
        <v>214.9173542261839</v>
      </c>
      <c r="G702">
        <f>Table2[[#This Row],[Acurate Thrust]]/Table2[[#This Row],[Mass Flow Rate (Slug/s)]]</f>
        <v>6914.7509548732414</v>
      </c>
    </row>
    <row r="703" spans="1:7" ht="15" thickBot="1" x14ac:dyDescent="0.35">
      <c r="A703" s="9">
        <v>1.7075</v>
      </c>
      <c r="B703" s="2">
        <v>312.30579999999998</v>
      </c>
      <c r="C703" s="54">
        <f>Table2[[#This Row],[Thrust (lbf)]] +  1.2638 * Table2[[#This Row],[Time (s)]] - 13.656</f>
        <v>300.80773849999997</v>
      </c>
      <c r="D703">
        <f t="shared" si="10"/>
        <v>0.75202329562498382</v>
      </c>
      <c r="E703">
        <f>Table2[[#This Row],[Acurate Thrust]]/($J$8*$N$4)</f>
        <v>4.3502324301065771E-2</v>
      </c>
      <c r="F703">
        <f>Table2[[#This Row],[Acurate Thrust]]/(Table2[[#This Row],[Mass Flow Rate (Slug/s)]]*$N$4)</f>
        <v>214.91735422618393</v>
      </c>
      <c r="G703">
        <f>Table2[[#This Row],[Acurate Thrust]]/Table2[[#This Row],[Mass Flow Rate (Slug/s)]]</f>
        <v>6914.7509548732414</v>
      </c>
    </row>
    <row r="704" spans="1:7" ht="15" thickBot="1" x14ac:dyDescent="0.35">
      <c r="A704" s="9">
        <v>1.71</v>
      </c>
      <c r="B704" s="2">
        <v>312.30579999999998</v>
      </c>
      <c r="C704" s="54">
        <f>Table2[[#This Row],[Thrust (lbf)]] +  1.2638 * Table2[[#This Row],[Time (s)]] - 13.656</f>
        <v>300.81089799999995</v>
      </c>
      <c r="D704">
        <f t="shared" si="10"/>
        <v>0.75203119437498389</v>
      </c>
      <c r="E704">
        <f>Table2[[#This Row],[Acurate Thrust]]/($J$8*$N$4)</f>
        <v>4.3502781222800282E-2</v>
      </c>
      <c r="F704">
        <f>Table2[[#This Row],[Acurate Thrust]]/(Table2[[#This Row],[Mass Flow Rate (Slug/s)]]*$N$4)</f>
        <v>214.91735422618393</v>
      </c>
      <c r="G704">
        <f>Table2[[#This Row],[Acurate Thrust]]/Table2[[#This Row],[Mass Flow Rate (Slug/s)]]</f>
        <v>6914.7509548732414</v>
      </c>
    </row>
    <row r="705" spans="1:7" ht="15" thickBot="1" x14ac:dyDescent="0.35">
      <c r="A705" s="9">
        <v>1.7124999999999999</v>
      </c>
      <c r="B705" s="2">
        <v>312.30579999999998</v>
      </c>
      <c r="C705" s="54">
        <f>Table2[[#This Row],[Thrust (lbf)]] +  1.2638 * Table2[[#This Row],[Time (s)]] - 13.656</f>
        <v>300.81405749999999</v>
      </c>
      <c r="D705">
        <f t="shared" si="10"/>
        <v>0.74407746812505016</v>
      </c>
      <c r="E705">
        <f>Table2[[#This Row],[Acurate Thrust]]/($J$8*$N$4)</f>
        <v>4.3503238144534793E-2</v>
      </c>
      <c r="F705">
        <f>Table2[[#This Row],[Acurate Thrust]]/(Table2[[#This Row],[Mass Flow Rate (Slug/s)]]*$N$4)</f>
        <v>214.91735422618393</v>
      </c>
      <c r="G705">
        <f>Table2[[#This Row],[Acurate Thrust]]/Table2[[#This Row],[Mass Flow Rate (Slug/s)]]</f>
        <v>6914.7509548732414</v>
      </c>
    </row>
    <row r="706" spans="1:7" ht="15" thickBot="1" x14ac:dyDescent="0.35">
      <c r="A706" s="9">
        <v>1.7150000000000001</v>
      </c>
      <c r="B706" s="2">
        <v>305.93650000000002</v>
      </c>
      <c r="C706" s="54">
        <f>Table2[[#This Row],[Thrust (lbf)]] +  1.2638 * Table2[[#This Row],[Time (s)]] - 13.656</f>
        <v>294.44791700000002</v>
      </c>
      <c r="D706">
        <f t="shared" si="10"/>
        <v>0.73612374187498431</v>
      </c>
      <c r="E706">
        <f>Table2[[#This Row],[Acurate Thrust]]/($J$8*$N$4)</f>
        <v>4.2582577293327512E-2</v>
      </c>
      <c r="F706">
        <f>Table2[[#This Row],[Acurate Thrust]]/(Table2[[#This Row],[Mass Flow Rate (Slug/s)]]*$N$4)</f>
        <v>214.9173542261839</v>
      </c>
      <c r="G706">
        <f>Table2[[#This Row],[Acurate Thrust]]/Table2[[#This Row],[Mass Flow Rate (Slug/s)]]</f>
        <v>6914.7509548732414</v>
      </c>
    </row>
    <row r="707" spans="1:7" ht="15" thickBot="1" x14ac:dyDescent="0.35">
      <c r="A707" s="9">
        <v>1.7175</v>
      </c>
      <c r="B707" s="2">
        <v>305.93650000000002</v>
      </c>
      <c r="C707" s="54">
        <f>Table2[[#This Row],[Thrust (lbf)]] +  1.2638 * Table2[[#This Row],[Time (s)]] - 13.656</f>
        <v>294.4510765</v>
      </c>
      <c r="D707">
        <f t="shared" si="10"/>
        <v>0.73613164062498437</v>
      </c>
      <c r="E707">
        <f>Table2[[#This Row],[Acurate Thrust]]/($J$8*$N$4)</f>
        <v>4.2583034215062016E-2</v>
      </c>
      <c r="F707">
        <f>Table2[[#This Row],[Acurate Thrust]]/(Table2[[#This Row],[Mass Flow Rate (Slug/s)]]*$N$4)</f>
        <v>214.91735422618393</v>
      </c>
      <c r="G707">
        <f>Table2[[#This Row],[Acurate Thrust]]/Table2[[#This Row],[Mass Flow Rate (Slug/s)]]</f>
        <v>6914.7509548732414</v>
      </c>
    </row>
    <row r="708" spans="1:7" ht="15" thickBot="1" x14ac:dyDescent="0.35">
      <c r="A708" s="9">
        <v>1.72</v>
      </c>
      <c r="B708" s="2">
        <v>305.93650000000002</v>
      </c>
      <c r="C708" s="54">
        <f>Table2[[#This Row],[Thrust (lbf)]] +  1.2638 * Table2[[#This Row],[Time (s)]] - 13.656</f>
        <v>294.45423600000004</v>
      </c>
      <c r="D708">
        <f t="shared" si="10"/>
        <v>0.73613953937498444</v>
      </c>
      <c r="E708">
        <f>Table2[[#This Row],[Acurate Thrust]]/($J$8*$N$4)</f>
        <v>4.2583491136796534E-2</v>
      </c>
      <c r="F708">
        <f>Table2[[#This Row],[Acurate Thrust]]/(Table2[[#This Row],[Mass Flow Rate (Slug/s)]]*$N$4)</f>
        <v>214.91735422618393</v>
      </c>
      <c r="G708">
        <f>Table2[[#This Row],[Acurate Thrust]]/Table2[[#This Row],[Mass Flow Rate (Slug/s)]]</f>
        <v>6914.7509548732414</v>
      </c>
    </row>
    <row r="709" spans="1:7" ht="15" thickBot="1" x14ac:dyDescent="0.35">
      <c r="A709" s="9">
        <v>1.7224999999999999</v>
      </c>
      <c r="B709" s="2">
        <v>305.93650000000002</v>
      </c>
      <c r="C709" s="54">
        <f>Table2[[#This Row],[Thrust (lbf)]] +  1.2638 * Table2[[#This Row],[Time (s)]] - 13.656</f>
        <v>294.45739550000002</v>
      </c>
      <c r="D709">
        <f t="shared" si="10"/>
        <v>0.73614743812504968</v>
      </c>
      <c r="E709">
        <f>Table2[[#This Row],[Acurate Thrust]]/($J$8*$N$4)</f>
        <v>4.2583948058531038E-2</v>
      </c>
      <c r="F709">
        <f>Table2[[#This Row],[Acurate Thrust]]/(Table2[[#This Row],[Mass Flow Rate (Slug/s)]]*$N$4)</f>
        <v>214.91735422618393</v>
      </c>
      <c r="G709">
        <f>Table2[[#This Row],[Acurate Thrust]]/Table2[[#This Row],[Mass Flow Rate (Slug/s)]]</f>
        <v>6914.7509548732414</v>
      </c>
    </row>
    <row r="710" spans="1:7" ht="15" thickBot="1" x14ac:dyDescent="0.35">
      <c r="A710" s="9">
        <v>1.7250000000000001</v>
      </c>
      <c r="B710" s="2">
        <v>305.93650000000002</v>
      </c>
      <c r="C710" s="54">
        <f>Table2[[#This Row],[Thrust (lbf)]] +  1.2638 * Table2[[#This Row],[Time (s)]] - 13.656</f>
        <v>294.460555</v>
      </c>
      <c r="D710">
        <f t="shared" si="10"/>
        <v>0.74411696187498411</v>
      </c>
      <c r="E710">
        <f>Table2[[#This Row],[Acurate Thrust]]/($J$8*$N$4)</f>
        <v>4.2584404980265549E-2</v>
      </c>
      <c r="F710">
        <f>Table2[[#This Row],[Acurate Thrust]]/(Table2[[#This Row],[Mass Flow Rate (Slug/s)]]*$N$4)</f>
        <v>214.9173542261839</v>
      </c>
      <c r="G710">
        <f>Table2[[#This Row],[Acurate Thrust]]/Table2[[#This Row],[Mass Flow Rate (Slug/s)]]</f>
        <v>6914.7509548732405</v>
      </c>
    </row>
    <row r="711" spans="1:7" ht="15" thickBot="1" x14ac:dyDescent="0.35">
      <c r="A711" s="9">
        <v>1.7275</v>
      </c>
      <c r="B711" s="2">
        <v>312.30579999999998</v>
      </c>
      <c r="C711" s="54">
        <f>Table2[[#This Row],[Thrust (lbf)]] +  1.2638 * Table2[[#This Row],[Time (s)]] - 13.656</f>
        <v>300.83301449999999</v>
      </c>
      <c r="D711">
        <f t="shared" si="10"/>
        <v>0.74412486062498406</v>
      </c>
      <c r="E711">
        <f>Table2[[#This Row],[Acurate Thrust]]/($J$8*$N$4)</f>
        <v>4.3505979674941853E-2</v>
      </c>
      <c r="F711">
        <f>Table2[[#This Row],[Acurate Thrust]]/(Table2[[#This Row],[Mass Flow Rate (Slug/s)]]*$N$4)</f>
        <v>214.91735422618393</v>
      </c>
      <c r="G711">
        <f>Table2[[#This Row],[Acurate Thrust]]/Table2[[#This Row],[Mass Flow Rate (Slug/s)]]</f>
        <v>6914.7509548732414</v>
      </c>
    </row>
    <row r="712" spans="1:7" ht="15" thickBot="1" x14ac:dyDescent="0.35">
      <c r="A712" s="9">
        <v>1.73</v>
      </c>
      <c r="B712" s="2">
        <v>305.93650000000002</v>
      </c>
      <c r="C712" s="54">
        <f>Table2[[#This Row],[Thrust (lbf)]] +  1.2638 * Table2[[#This Row],[Time (s)]] - 13.656</f>
        <v>294.46687400000002</v>
      </c>
      <c r="D712">
        <f t="shared" si="10"/>
        <v>0.73617113437498427</v>
      </c>
      <c r="E712">
        <f>Table2[[#This Row],[Acurate Thrust]]/($J$8*$N$4)</f>
        <v>4.2585318823734564E-2</v>
      </c>
      <c r="F712">
        <f>Table2[[#This Row],[Acurate Thrust]]/(Table2[[#This Row],[Mass Flow Rate (Slug/s)]]*$N$4)</f>
        <v>214.91735422618396</v>
      </c>
      <c r="G712">
        <f>Table2[[#This Row],[Acurate Thrust]]/Table2[[#This Row],[Mass Flow Rate (Slug/s)]]</f>
        <v>6914.7509548732423</v>
      </c>
    </row>
    <row r="713" spans="1:7" ht="15" thickBot="1" x14ac:dyDescent="0.35">
      <c r="A713" s="9">
        <v>1.7324999999999999</v>
      </c>
      <c r="B713" s="2">
        <v>305.93650000000002</v>
      </c>
      <c r="C713" s="54">
        <f>Table2[[#This Row],[Thrust (lbf)]] +  1.2638 * Table2[[#This Row],[Time (s)]] - 13.656</f>
        <v>294.4700335</v>
      </c>
      <c r="D713">
        <f t="shared" si="10"/>
        <v>0.73617903312504973</v>
      </c>
      <c r="E713">
        <f>Table2[[#This Row],[Acurate Thrust]]/($J$8*$N$4)</f>
        <v>4.2585775745469075E-2</v>
      </c>
      <c r="F713">
        <f>Table2[[#This Row],[Acurate Thrust]]/(Table2[[#This Row],[Mass Flow Rate (Slug/s)]]*$N$4)</f>
        <v>214.91735422618393</v>
      </c>
      <c r="G713">
        <f>Table2[[#This Row],[Acurate Thrust]]/Table2[[#This Row],[Mass Flow Rate (Slug/s)]]</f>
        <v>6914.7509548732414</v>
      </c>
    </row>
    <row r="714" spans="1:7" ht="15" thickBot="1" x14ac:dyDescent="0.35">
      <c r="A714" s="9">
        <v>1.7350000000000001</v>
      </c>
      <c r="B714" s="2">
        <v>305.93650000000002</v>
      </c>
      <c r="C714" s="54">
        <f>Table2[[#This Row],[Thrust (lbf)]] +  1.2638 * Table2[[#This Row],[Time (s)]] - 13.656</f>
        <v>294.47319300000004</v>
      </c>
      <c r="D714">
        <f t="shared" si="10"/>
        <v>0.73618693187498441</v>
      </c>
      <c r="E714">
        <f>Table2[[#This Row],[Acurate Thrust]]/($J$8*$N$4)</f>
        <v>4.2586232667203586E-2</v>
      </c>
      <c r="F714">
        <f>Table2[[#This Row],[Acurate Thrust]]/(Table2[[#This Row],[Mass Flow Rate (Slug/s)]]*$N$4)</f>
        <v>214.91735422618393</v>
      </c>
      <c r="G714">
        <f>Table2[[#This Row],[Acurate Thrust]]/Table2[[#This Row],[Mass Flow Rate (Slug/s)]]</f>
        <v>6914.7509548732414</v>
      </c>
    </row>
    <row r="715" spans="1:7" ht="15" thickBot="1" x14ac:dyDescent="0.35">
      <c r="A715" s="9">
        <v>1.7375</v>
      </c>
      <c r="B715" s="2">
        <v>305.93650000000002</v>
      </c>
      <c r="C715" s="54">
        <f>Table2[[#This Row],[Thrust (lbf)]] +  1.2638 * Table2[[#This Row],[Time (s)]] - 13.656</f>
        <v>294.47635250000002</v>
      </c>
      <c r="D715">
        <f t="shared" si="10"/>
        <v>0.73619483062498425</v>
      </c>
      <c r="E715">
        <f>Table2[[#This Row],[Acurate Thrust]]/($J$8*$N$4)</f>
        <v>4.2586689588938097E-2</v>
      </c>
      <c r="F715">
        <f>Table2[[#This Row],[Acurate Thrust]]/(Table2[[#This Row],[Mass Flow Rate (Slug/s)]]*$N$4)</f>
        <v>214.9173542261839</v>
      </c>
      <c r="G715">
        <f>Table2[[#This Row],[Acurate Thrust]]/Table2[[#This Row],[Mass Flow Rate (Slug/s)]]</f>
        <v>6914.7509548732414</v>
      </c>
    </row>
    <row r="716" spans="1:7" ht="15" thickBot="1" x14ac:dyDescent="0.35">
      <c r="A716" s="9">
        <v>1.74</v>
      </c>
      <c r="B716" s="2">
        <v>305.93650000000002</v>
      </c>
      <c r="C716" s="54">
        <f>Table2[[#This Row],[Thrust (lbf)]] +  1.2638 * Table2[[#This Row],[Time (s)]] - 13.656</f>
        <v>294.479512</v>
      </c>
      <c r="D716">
        <f t="shared" si="10"/>
        <v>0.73620272937498432</v>
      </c>
      <c r="E716">
        <f>Table2[[#This Row],[Acurate Thrust]]/($J$8*$N$4)</f>
        <v>4.2587146510672601E-2</v>
      </c>
      <c r="F716">
        <f>Table2[[#This Row],[Acurate Thrust]]/(Table2[[#This Row],[Mass Flow Rate (Slug/s)]]*$N$4)</f>
        <v>214.91735422618393</v>
      </c>
      <c r="G716">
        <f>Table2[[#This Row],[Acurate Thrust]]/Table2[[#This Row],[Mass Flow Rate (Slug/s)]]</f>
        <v>6914.7509548732414</v>
      </c>
    </row>
    <row r="717" spans="1:7" ht="15" thickBot="1" x14ac:dyDescent="0.35">
      <c r="A717" s="9">
        <v>1.7424999999999999</v>
      </c>
      <c r="B717" s="2">
        <v>305.93650000000002</v>
      </c>
      <c r="C717" s="54">
        <f>Table2[[#This Row],[Thrust (lbf)]] +  1.2638 * Table2[[#This Row],[Time (s)]] - 13.656</f>
        <v>294.48267150000004</v>
      </c>
      <c r="D717">
        <f t="shared" si="10"/>
        <v>0.73621062812504978</v>
      </c>
      <c r="E717">
        <f>Table2[[#This Row],[Acurate Thrust]]/($J$8*$N$4)</f>
        <v>4.2587603432407119E-2</v>
      </c>
      <c r="F717">
        <f>Table2[[#This Row],[Acurate Thrust]]/(Table2[[#This Row],[Mass Flow Rate (Slug/s)]]*$N$4)</f>
        <v>214.9173542261839</v>
      </c>
      <c r="G717">
        <f>Table2[[#This Row],[Acurate Thrust]]/Table2[[#This Row],[Mass Flow Rate (Slug/s)]]</f>
        <v>6914.7509548732405</v>
      </c>
    </row>
    <row r="718" spans="1:7" ht="15" thickBot="1" x14ac:dyDescent="0.35">
      <c r="A718" s="9">
        <v>1.7450000000000001</v>
      </c>
      <c r="B718" s="2">
        <v>305.93650000000002</v>
      </c>
      <c r="C718" s="54">
        <f>Table2[[#This Row],[Thrust (lbf)]] +  1.2638 * Table2[[#This Row],[Time (s)]] - 13.656</f>
        <v>294.48583100000002</v>
      </c>
      <c r="D718">
        <f t="shared" si="10"/>
        <v>0.73621852687498424</v>
      </c>
      <c r="E718">
        <f>Table2[[#This Row],[Acurate Thrust]]/($J$8*$N$4)</f>
        <v>4.2588060354141623E-2</v>
      </c>
      <c r="F718">
        <f>Table2[[#This Row],[Acurate Thrust]]/(Table2[[#This Row],[Mass Flow Rate (Slug/s)]]*$N$4)</f>
        <v>214.9173542261839</v>
      </c>
      <c r="G718">
        <f>Table2[[#This Row],[Acurate Thrust]]/Table2[[#This Row],[Mass Flow Rate (Slug/s)]]</f>
        <v>6914.7509548732414</v>
      </c>
    </row>
    <row r="719" spans="1:7" ht="15" thickBot="1" x14ac:dyDescent="0.35">
      <c r="A719" s="9">
        <v>1.7475000000000001</v>
      </c>
      <c r="B719" s="2">
        <v>305.93650000000002</v>
      </c>
      <c r="C719" s="54">
        <f>Table2[[#This Row],[Thrust (lbf)]] +  1.2638 * Table2[[#This Row],[Time (s)]] - 13.656</f>
        <v>294.4889905</v>
      </c>
      <c r="D719">
        <f t="shared" si="10"/>
        <v>0.7362264256249843</v>
      </c>
      <c r="E719">
        <f>Table2[[#This Row],[Acurate Thrust]]/($J$8*$N$4)</f>
        <v>4.2588517275876127E-2</v>
      </c>
      <c r="F719">
        <f>Table2[[#This Row],[Acurate Thrust]]/(Table2[[#This Row],[Mass Flow Rate (Slug/s)]]*$N$4)</f>
        <v>214.91735422618393</v>
      </c>
      <c r="G719">
        <f>Table2[[#This Row],[Acurate Thrust]]/Table2[[#This Row],[Mass Flow Rate (Slug/s)]]</f>
        <v>6914.7509548732414</v>
      </c>
    </row>
    <row r="720" spans="1:7" ht="15" thickBot="1" x14ac:dyDescent="0.35">
      <c r="A720" s="9">
        <v>1.75</v>
      </c>
      <c r="B720" s="2">
        <v>305.93650000000002</v>
      </c>
      <c r="C720" s="54">
        <f>Table2[[#This Row],[Thrust (lbf)]] +  1.2638 * Table2[[#This Row],[Time (s)]] - 13.656</f>
        <v>294.49215000000004</v>
      </c>
      <c r="D720">
        <f t="shared" si="10"/>
        <v>0.73623432437498448</v>
      </c>
      <c r="E720">
        <f>Table2[[#This Row],[Acurate Thrust]]/($J$8*$N$4)</f>
        <v>4.2588974197610645E-2</v>
      </c>
      <c r="F720">
        <f>Table2[[#This Row],[Acurate Thrust]]/(Table2[[#This Row],[Mass Flow Rate (Slug/s)]]*$N$4)</f>
        <v>214.91735422618393</v>
      </c>
      <c r="G720">
        <f>Table2[[#This Row],[Acurate Thrust]]/Table2[[#This Row],[Mass Flow Rate (Slug/s)]]</f>
        <v>6914.7509548732414</v>
      </c>
    </row>
    <row r="721" spans="1:7" ht="15" thickBot="1" x14ac:dyDescent="0.35">
      <c r="A721" s="9">
        <v>1.7524999999999999</v>
      </c>
      <c r="B721" s="2">
        <v>305.93650000000002</v>
      </c>
      <c r="C721" s="54">
        <f>Table2[[#This Row],[Thrust (lbf)]] +  1.2638 * Table2[[#This Row],[Time (s)]] - 13.656</f>
        <v>294.49530950000002</v>
      </c>
      <c r="D721">
        <f t="shared" si="10"/>
        <v>0.74420384812498419</v>
      </c>
      <c r="E721">
        <f>Table2[[#This Row],[Acurate Thrust]]/($J$8*$N$4)</f>
        <v>4.2589431119345149E-2</v>
      </c>
      <c r="F721">
        <f>Table2[[#This Row],[Acurate Thrust]]/(Table2[[#This Row],[Mass Flow Rate (Slug/s)]]*$N$4)</f>
        <v>214.9173542261839</v>
      </c>
      <c r="G721">
        <f>Table2[[#This Row],[Acurate Thrust]]/Table2[[#This Row],[Mass Flow Rate (Slug/s)]]</f>
        <v>6914.7509548732414</v>
      </c>
    </row>
    <row r="722" spans="1:7" ht="15" thickBot="1" x14ac:dyDescent="0.35">
      <c r="A722" s="9">
        <v>1.7549999999999999</v>
      </c>
      <c r="B722" s="2">
        <v>312.30579999999998</v>
      </c>
      <c r="C722" s="54">
        <f>Table2[[#This Row],[Thrust (lbf)]] +  1.2638 * Table2[[#This Row],[Time (s)]] - 13.656</f>
        <v>300.86776899999995</v>
      </c>
      <c r="D722">
        <f t="shared" si="10"/>
        <v>0.74421174687505021</v>
      </c>
      <c r="E722">
        <f>Table2[[#This Row],[Acurate Thrust]]/($J$8*$N$4)</f>
        <v>4.3511005814021446E-2</v>
      </c>
      <c r="F722">
        <f>Table2[[#This Row],[Acurate Thrust]]/(Table2[[#This Row],[Mass Flow Rate (Slug/s)]]*$N$4)</f>
        <v>214.91735422618393</v>
      </c>
      <c r="G722">
        <f>Table2[[#This Row],[Acurate Thrust]]/Table2[[#This Row],[Mass Flow Rate (Slug/s)]]</f>
        <v>6914.7509548732414</v>
      </c>
    </row>
    <row r="723" spans="1:7" ht="15" thickBot="1" x14ac:dyDescent="0.35">
      <c r="A723" s="9">
        <v>1.7575000000000001</v>
      </c>
      <c r="B723" s="2">
        <v>305.93650000000002</v>
      </c>
      <c r="C723" s="54">
        <f>Table2[[#This Row],[Thrust (lbf)]] +  1.2638 * Table2[[#This Row],[Time (s)]] - 13.656</f>
        <v>294.50162850000004</v>
      </c>
      <c r="D723">
        <f t="shared" si="10"/>
        <v>0.72829639562498449</v>
      </c>
      <c r="E723">
        <f>Table2[[#This Row],[Acurate Thrust]]/($J$8*$N$4)</f>
        <v>4.2590344962814171E-2</v>
      </c>
      <c r="F723">
        <f>Table2[[#This Row],[Acurate Thrust]]/(Table2[[#This Row],[Mass Flow Rate (Slug/s)]]*$N$4)</f>
        <v>214.91735422618393</v>
      </c>
      <c r="G723">
        <f>Table2[[#This Row],[Acurate Thrust]]/Table2[[#This Row],[Mass Flow Rate (Slug/s)]]</f>
        <v>6914.7509548732414</v>
      </c>
    </row>
    <row r="724" spans="1:7" ht="15" thickBot="1" x14ac:dyDescent="0.35">
      <c r="A724" s="9">
        <v>1.76</v>
      </c>
      <c r="B724" s="2">
        <v>299.56720000000001</v>
      </c>
      <c r="C724" s="54">
        <f>Table2[[#This Row],[Thrust (lbf)]] +  1.2638 * Table2[[#This Row],[Time (s)]] - 13.656</f>
        <v>288.13548800000001</v>
      </c>
      <c r="D724">
        <f t="shared" si="10"/>
        <v>0.72830429437498445</v>
      </c>
      <c r="E724">
        <f>Table2[[#This Row],[Acurate Thrust]]/($J$8*$N$4)</f>
        <v>4.1669684111606882E-2</v>
      </c>
      <c r="F724">
        <f>Table2[[#This Row],[Acurate Thrust]]/(Table2[[#This Row],[Mass Flow Rate (Slug/s)]]*$N$4)</f>
        <v>214.9173542261839</v>
      </c>
      <c r="G724">
        <f>Table2[[#This Row],[Acurate Thrust]]/Table2[[#This Row],[Mass Flow Rate (Slug/s)]]</f>
        <v>6914.7509548732414</v>
      </c>
    </row>
    <row r="725" spans="1:7" ht="15" thickBot="1" x14ac:dyDescent="0.35">
      <c r="A725" s="9">
        <v>1.7625</v>
      </c>
      <c r="B725" s="2">
        <v>305.93650000000002</v>
      </c>
      <c r="C725" s="54">
        <f>Table2[[#This Row],[Thrust (lbf)]] +  1.2638 * Table2[[#This Row],[Time (s)]] - 13.656</f>
        <v>294.5079475</v>
      </c>
      <c r="D725">
        <f t="shared" ref="D725:D788" si="11">((C725+C726)/2)*(A726-A725)</f>
        <v>0.73627381812498438</v>
      </c>
      <c r="E725">
        <f>Table2[[#This Row],[Acurate Thrust]]/($J$8*$N$4)</f>
        <v>4.2591258806283186E-2</v>
      </c>
      <c r="F725">
        <f>Table2[[#This Row],[Acurate Thrust]]/(Table2[[#This Row],[Mass Flow Rate (Slug/s)]]*$N$4)</f>
        <v>214.9173542261839</v>
      </c>
      <c r="G725">
        <f>Table2[[#This Row],[Acurate Thrust]]/Table2[[#This Row],[Mass Flow Rate (Slug/s)]]</f>
        <v>6914.7509548732414</v>
      </c>
    </row>
    <row r="726" spans="1:7" ht="15" thickBot="1" x14ac:dyDescent="0.35">
      <c r="A726" s="9">
        <v>1.7649999999999999</v>
      </c>
      <c r="B726" s="2">
        <v>305.93650000000002</v>
      </c>
      <c r="C726" s="54">
        <f>Table2[[#This Row],[Thrust (lbf)]] +  1.2638 * Table2[[#This Row],[Time (s)]] - 13.656</f>
        <v>294.51110700000004</v>
      </c>
      <c r="D726">
        <f t="shared" si="11"/>
        <v>0.73628171687504984</v>
      </c>
      <c r="E726">
        <f>Table2[[#This Row],[Acurate Thrust]]/($J$8*$N$4)</f>
        <v>4.2591715728017697E-2</v>
      </c>
      <c r="F726">
        <f>Table2[[#This Row],[Acurate Thrust]]/(Table2[[#This Row],[Mass Flow Rate (Slug/s)]]*$N$4)</f>
        <v>214.91735422618393</v>
      </c>
      <c r="G726">
        <f>Table2[[#This Row],[Acurate Thrust]]/Table2[[#This Row],[Mass Flow Rate (Slug/s)]]</f>
        <v>6914.7509548732414</v>
      </c>
    </row>
    <row r="727" spans="1:7" ht="15" thickBot="1" x14ac:dyDescent="0.35">
      <c r="A727" s="9">
        <v>1.7675000000000001</v>
      </c>
      <c r="B727" s="2">
        <v>305.93650000000002</v>
      </c>
      <c r="C727" s="54">
        <f>Table2[[#This Row],[Thrust (lbf)]] +  1.2638 * Table2[[#This Row],[Time (s)]] - 13.656</f>
        <v>294.51426650000002</v>
      </c>
      <c r="D727">
        <f t="shared" si="11"/>
        <v>0.73628961562498429</v>
      </c>
      <c r="E727">
        <f>Table2[[#This Row],[Acurate Thrust]]/($J$8*$N$4)</f>
        <v>4.2592172649752208E-2</v>
      </c>
      <c r="F727">
        <f>Table2[[#This Row],[Acurate Thrust]]/(Table2[[#This Row],[Mass Flow Rate (Slug/s)]]*$N$4)</f>
        <v>214.91735422618393</v>
      </c>
      <c r="G727">
        <f>Table2[[#This Row],[Acurate Thrust]]/Table2[[#This Row],[Mass Flow Rate (Slug/s)]]</f>
        <v>6914.7509548732414</v>
      </c>
    </row>
    <row r="728" spans="1:7" ht="15" thickBot="1" x14ac:dyDescent="0.35">
      <c r="A728" s="9">
        <v>1.77</v>
      </c>
      <c r="B728" s="2">
        <v>305.93650000000002</v>
      </c>
      <c r="C728" s="54">
        <f>Table2[[#This Row],[Thrust (lbf)]] +  1.2638 * Table2[[#This Row],[Time (s)]] - 13.656</f>
        <v>294.517426</v>
      </c>
      <c r="D728">
        <f t="shared" si="11"/>
        <v>0.73629751437498436</v>
      </c>
      <c r="E728">
        <f>Table2[[#This Row],[Acurate Thrust]]/($J$8*$N$4)</f>
        <v>4.2592629571486712E-2</v>
      </c>
      <c r="F728">
        <f>Table2[[#This Row],[Acurate Thrust]]/(Table2[[#This Row],[Mass Flow Rate (Slug/s)]]*$N$4)</f>
        <v>214.9173542261839</v>
      </c>
      <c r="G728">
        <f>Table2[[#This Row],[Acurate Thrust]]/Table2[[#This Row],[Mass Flow Rate (Slug/s)]]</f>
        <v>6914.7509548732414</v>
      </c>
    </row>
    <row r="729" spans="1:7" ht="15" thickBot="1" x14ac:dyDescent="0.35">
      <c r="A729" s="9">
        <v>1.7725</v>
      </c>
      <c r="B729" s="2">
        <v>305.93650000000002</v>
      </c>
      <c r="C729" s="54">
        <f>Table2[[#This Row],[Thrust (lbf)]] +  1.2638 * Table2[[#This Row],[Time (s)]] - 13.656</f>
        <v>294.52058550000004</v>
      </c>
      <c r="D729">
        <f t="shared" si="11"/>
        <v>0.73630541312498443</v>
      </c>
      <c r="E729">
        <f>Table2[[#This Row],[Acurate Thrust]]/($J$8*$N$4)</f>
        <v>4.259308649322123E-2</v>
      </c>
      <c r="F729">
        <f>Table2[[#This Row],[Acurate Thrust]]/(Table2[[#This Row],[Mass Flow Rate (Slug/s)]]*$N$4)</f>
        <v>214.9173542261839</v>
      </c>
      <c r="G729">
        <f>Table2[[#This Row],[Acurate Thrust]]/Table2[[#This Row],[Mass Flow Rate (Slug/s)]]</f>
        <v>6914.7509548732405</v>
      </c>
    </row>
    <row r="730" spans="1:7" ht="15" thickBot="1" x14ac:dyDescent="0.35">
      <c r="A730" s="9">
        <v>1.7749999999999999</v>
      </c>
      <c r="B730" s="2">
        <v>305.93650000000002</v>
      </c>
      <c r="C730" s="54">
        <f>Table2[[#This Row],[Thrust (lbf)]] +  1.2638 * Table2[[#This Row],[Time (s)]] - 13.656</f>
        <v>294.52374500000002</v>
      </c>
      <c r="D730">
        <f t="shared" si="11"/>
        <v>0.73631331187504967</v>
      </c>
      <c r="E730">
        <f>Table2[[#This Row],[Acurate Thrust]]/($J$8*$N$4)</f>
        <v>4.2593543414955734E-2</v>
      </c>
      <c r="F730">
        <f>Table2[[#This Row],[Acurate Thrust]]/(Table2[[#This Row],[Mass Flow Rate (Slug/s)]]*$N$4)</f>
        <v>214.91735422618393</v>
      </c>
      <c r="G730">
        <f>Table2[[#This Row],[Acurate Thrust]]/Table2[[#This Row],[Mass Flow Rate (Slug/s)]]</f>
        <v>6914.7509548732414</v>
      </c>
    </row>
    <row r="731" spans="1:7" ht="15" thickBot="1" x14ac:dyDescent="0.35">
      <c r="A731" s="9">
        <v>1.7775000000000001</v>
      </c>
      <c r="B731" s="2">
        <v>305.93650000000002</v>
      </c>
      <c r="C731" s="54">
        <f>Table2[[#This Row],[Thrust (lbf)]] +  1.2638 * Table2[[#This Row],[Time (s)]] - 13.656</f>
        <v>294.5269045</v>
      </c>
      <c r="D731">
        <f t="shared" si="11"/>
        <v>0.73632121062498435</v>
      </c>
      <c r="E731">
        <f>Table2[[#This Row],[Acurate Thrust]]/($J$8*$N$4)</f>
        <v>4.2594000336690238E-2</v>
      </c>
      <c r="F731">
        <f>Table2[[#This Row],[Acurate Thrust]]/(Table2[[#This Row],[Mass Flow Rate (Slug/s)]]*$N$4)</f>
        <v>214.91735422618393</v>
      </c>
      <c r="G731">
        <f>Table2[[#This Row],[Acurate Thrust]]/Table2[[#This Row],[Mass Flow Rate (Slug/s)]]</f>
        <v>6914.7509548732414</v>
      </c>
    </row>
    <row r="732" spans="1:7" ht="15" thickBot="1" x14ac:dyDescent="0.35">
      <c r="A732" s="9">
        <v>1.78</v>
      </c>
      <c r="B732" s="2">
        <v>305.93650000000002</v>
      </c>
      <c r="C732" s="54">
        <f>Table2[[#This Row],[Thrust (lbf)]] +  1.2638 * Table2[[#This Row],[Time (s)]] - 13.656</f>
        <v>294.53006400000004</v>
      </c>
      <c r="D732">
        <f t="shared" si="11"/>
        <v>0.73632910937498441</v>
      </c>
      <c r="E732">
        <f>Table2[[#This Row],[Acurate Thrust]]/($J$8*$N$4)</f>
        <v>4.2594457258424756E-2</v>
      </c>
      <c r="F732">
        <f>Table2[[#This Row],[Acurate Thrust]]/(Table2[[#This Row],[Mass Flow Rate (Slug/s)]]*$N$4)</f>
        <v>214.9173542261839</v>
      </c>
      <c r="G732">
        <f>Table2[[#This Row],[Acurate Thrust]]/Table2[[#This Row],[Mass Flow Rate (Slug/s)]]</f>
        <v>6914.7509548732414</v>
      </c>
    </row>
    <row r="733" spans="1:7" ht="15" thickBot="1" x14ac:dyDescent="0.35">
      <c r="A733" s="9">
        <v>1.7825</v>
      </c>
      <c r="B733" s="2">
        <v>305.93650000000002</v>
      </c>
      <c r="C733" s="54">
        <f>Table2[[#This Row],[Thrust (lbf)]] +  1.2638 * Table2[[#This Row],[Time (s)]] - 13.656</f>
        <v>294.53322350000002</v>
      </c>
      <c r="D733">
        <f t="shared" si="11"/>
        <v>0.73633700812498426</v>
      </c>
      <c r="E733">
        <f>Table2[[#This Row],[Acurate Thrust]]/($J$8*$N$4)</f>
        <v>4.259491418015926E-2</v>
      </c>
      <c r="F733">
        <f>Table2[[#This Row],[Acurate Thrust]]/(Table2[[#This Row],[Mass Flow Rate (Slug/s)]]*$N$4)</f>
        <v>214.91735422618393</v>
      </c>
      <c r="G733">
        <f>Table2[[#This Row],[Acurate Thrust]]/Table2[[#This Row],[Mass Flow Rate (Slug/s)]]</f>
        <v>6914.7509548732414</v>
      </c>
    </row>
    <row r="734" spans="1:7" ht="15" thickBot="1" x14ac:dyDescent="0.35">
      <c r="A734" s="9">
        <v>1.7849999999999999</v>
      </c>
      <c r="B734" s="2">
        <v>305.93650000000002</v>
      </c>
      <c r="C734" s="54">
        <f>Table2[[#This Row],[Thrust (lbf)]] +  1.2638 * Table2[[#This Row],[Time (s)]] - 13.656</f>
        <v>294.536383</v>
      </c>
      <c r="D734">
        <f t="shared" si="11"/>
        <v>0.73634490687504972</v>
      </c>
      <c r="E734">
        <f>Table2[[#This Row],[Acurate Thrust]]/($J$8*$N$4)</f>
        <v>4.2595371101893764E-2</v>
      </c>
      <c r="F734">
        <f>Table2[[#This Row],[Acurate Thrust]]/(Table2[[#This Row],[Mass Flow Rate (Slug/s)]]*$N$4)</f>
        <v>214.91735422618393</v>
      </c>
      <c r="G734">
        <f>Table2[[#This Row],[Acurate Thrust]]/Table2[[#This Row],[Mass Flow Rate (Slug/s)]]</f>
        <v>6914.7509548732423</v>
      </c>
    </row>
    <row r="735" spans="1:7" ht="15" thickBot="1" x14ac:dyDescent="0.35">
      <c r="A735" s="9">
        <v>1.7875000000000001</v>
      </c>
      <c r="B735" s="2">
        <v>305.93650000000002</v>
      </c>
      <c r="C735" s="54">
        <f>Table2[[#This Row],[Thrust (lbf)]] +  1.2638 * Table2[[#This Row],[Time (s)]] - 13.656</f>
        <v>294.53954250000004</v>
      </c>
      <c r="D735">
        <f t="shared" si="11"/>
        <v>0.7363528056249844</v>
      </c>
      <c r="E735">
        <f>Table2[[#This Row],[Acurate Thrust]]/($J$8*$N$4)</f>
        <v>4.2595828023628282E-2</v>
      </c>
      <c r="F735">
        <f>Table2[[#This Row],[Acurate Thrust]]/(Table2[[#This Row],[Mass Flow Rate (Slug/s)]]*$N$4)</f>
        <v>214.91735422618393</v>
      </c>
      <c r="G735">
        <f>Table2[[#This Row],[Acurate Thrust]]/Table2[[#This Row],[Mass Flow Rate (Slug/s)]]</f>
        <v>6914.7509548732414</v>
      </c>
    </row>
    <row r="736" spans="1:7" ht="15" thickBot="1" x14ac:dyDescent="0.35">
      <c r="A736" s="9">
        <v>1.79</v>
      </c>
      <c r="B736" s="2">
        <v>305.93650000000002</v>
      </c>
      <c r="C736" s="54">
        <f>Table2[[#This Row],[Thrust (lbf)]] +  1.2638 * Table2[[#This Row],[Time (s)]] - 13.656</f>
        <v>294.54270200000002</v>
      </c>
      <c r="D736">
        <f t="shared" si="11"/>
        <v>0.73636070437498424</v>
      </c>
      <c r="E736">
        <f>Table2[[#This Row],[Acurate Thrust]]/($J$8*$N$4)</f>
        <v>4.2596284945362786E-2</v>
      </c>
      <c r="F736">
        <f>Table2[[#This Row],[Acurate Thrust]]/(Table2[[#This Row],[Mass Flow Rate (Slug/s)]]*$N$4)</f>
        <v>214.91735422618393</v>
      </c>
      <c r="G736">
        <f>Table2[[#This Row],[Acurate Thrust]]/Table2[[#This Row],[Mass Flow Rate (Slug/s)]]</f>
        <v>6914.7509548732414</v>
      </c>
    </row>
    <row r="737" spans="1:7" ht="15" thickBot="1" x14ac:dyDescent="0.35">
      <c r="A737" s="9">
        <v>1.7925</v>
      </c>
      <c r="B737" s="2">
        <v>305.93650000000002</v>
      </c>
      <c r="C737" s="54">
        <f>Table2[[#This Row],[Thrust (lbf)]] +  1.2638 * Table2[[#This Row],[Time (s)]] - 13.656</f>
        <v>294.5458615</v>
      </c>
      <c r="D737">
        <f t="shared" si="11"/>
        <v>0.73636860312498431</v>
      </c>
      <c r="E737">
        <f>Table2[[#This Row],[Acurate Thrust]]/($J$8*$N$4)</f>
        <v>4.2596741867097297E-2</v>
      </c>
      <c r="F737">
        <f>Table2[[#This Row],[Acurate Thrust]]/(Table2[[#This Row],[Mass Flow Rate (Slug/s)]]*$N$4)</f>
        <v>214.9173542261839</v>
      </c>
      <c r="G737">
        <f>Table2[[#This Row],[Acurate Thrust]]/Table2[[#This Row],[Mass Flow Rate (Slug/s)]]</f>
        <v>6914.7509548732414</v>
      </c>
    </row>
    <row r="738" spans="1:7" ht="15" thickBot="1" x14ac:dyDescent="0.35">
      <c r="A738" s="9">
        <v>1.7949999999999999</v>
      </c>
      <c r="B738" s="2">
        <v>305.93650000000002</v>
      </c>
      <c r="C738" s="54">
        <f>Table2[[#This Row],[Thrust (lbf)]] +  1.2638 * Table2[[#This Row],[Time (s)]] - 13.656</f>
        <v>294.54902100000004</v>
      </c>
      <c r="D738">
        <f t="shared" si="11"/>
        <v>0.73637650187504988</v>
      </c>
      <c r="E738">
        <f>Table2[[#This Row],[Acurate Thrust]]/($J$8*$N$4)</f>
        <v>4.2597198788831808E-2</v>
      </c>
      <c r="F738">
        <f>Table2[[#This Row],[Acurate Thrust]]/(Table2[[#This Row],[Mass Flow Rate (Slug/s)]]*$N$4)</f>
        <v>214.91735422618393</v>
      </c>
      <c r="G738">
        <f>Table2[[#This Row],[Acurate Thrust]]/Table2[[#This Row],[Mass Flow Rate (Slug/s)]]</f>
        <v>6914.7509548732414</v>
      </c>
    </row>
    <row r="739" spans="1:7" ht="15" thickBot="1" x14ac:dyDescent="0.35">
      <c r="A739" s="9">
        <v>1.7975000000000001</v>
      </c>
      <c r="B739" s="2">
        <v>305.93650000000002</v>
      </c>
      <c r="C739" s="54">
        <f>Table2[[#This Row],[Thrust (lbf)]] +  1.2638 * Table2[[#This Row],[Time (s)]] - 13.656</f>
        <v>294.55218050000002</v>
      </c>
      <c r="D739">
        <f t="shared" si="11"/>
        <v>0.7443460256249842</v>
      </c>
      <c r="E739">
        <f>Table2[[#This Row],[Acurate Thrust]]/($J$8*$N$4)</f>
        <v>4.2597655710566319E-2</v>
      </c>
      <c r="F739">
        <f>Table2[[#This Row],[Acurate Thrust]]/(Table2[[#This Row],[Mass Flow Rate (Slug/s)]]*$N$4)</f>
        <v>214.91735422618393</v>
      </c>
      <c r="G739">
        <f>Table2[[#This Row],[Acurate Thrust]]/Table2[[#This Row],[Mass Flow Rate (Slug/s)]]</f>
        <v>6914.7509548732405</v>
      </c>
    </row>
    <row r="740" spans="1:7" ht="15" thickBot="1" x14ac:dyDescent="0.35">
      <c r="A740" s="9">
        <v>1.8</v>
      </c>
      <c r="B740" s="2">
        <v>312.30579999999998</v>
      </c>
      <c r="C740" s="54">
        <f>Table2[[#This Row],[Thrust (lbf)]] +  1.2638 * Table2[[#This Row],[Time (s)]] - 13.656</f>
        <v>300.92463999999995</v>
      </c>
      <c r="D740">
        <f t="shared" si="11"/>
        <v>0.74435392437498415</v>
      </c>
      <c r="E740">
        <f>Table2[[#This Row],[Acurate Thrust]]/($J$8*$N$4)</f>
        <v>4.3519230405242609E-2</v>
      </c>
      <c r="F740">
        <f>Table2[[#This Row],[Acurate Thrust]]/(Table2[[#This Row],[Mass Flow Rate (Slug/s)]]*$N$4)</f>
        <v>214.91735422618393</v>
      </c>
      <c r="G740">
        <f>Table2[[#This Row],[Acurate Thrust]]/Table2[[#This Row],[Mass Flow Rate (Slug/s)]]</f>
        <v>6914.7509548732414</v>
      </c>
    </row>
    <row r="741" spans="1:7" ht="15" thickBot="1" x14ac:dyDescent="0.35">
      <c r="A741" s="9">
        <v>1.8025</v>
      </c>
      <c r="B741" s="2">
        <v>305.93650000000002</v>
      </c>
      <c r="C741" s="54">
        <f>Table2[[#This Row],[Thrust (lbf)]] +  1.2638 * Table2[[#This Row],[Time (s)]] - 13.656</f>
        <v>294.55849950000004</v>
      </c>
      <c r="D741">
        <f t="shared" si="11"/>
        <v>0.73640019812498447</v>
      </c>
      <c r="E741">
        <f>Table2[[#This Row],[Acurate Thrust]]/($J$8*$N$4)</f>
        <v>4.2598569554035334E-2</v>
      </c>
      <c r="F741">
        <f>Table2[[#This Row],[Acurate Thrust]]/(Table2[[#This Row],[Mass Flow Rate (Slug/s)]]*$N$4)</f>
        <v>214.91735422618393</v>
      </c>
      <c r="G741">
        <f>Table2[[#This Row],[Acurate Thrust]]/Table2[[#This Row],[Mass Flow Rate (Slug/s)]]</f>
        <v>6914.7509548732423</v>
      </c>
    </row>
    <row r="742" spans="1:7" ht="15" thickBot="1" x14ac:dyDescent="0.35">
      <c r="A742" s="9">
        <v>1.8049999999999999</v>
      </c>
      <c r="B742" s="2">
        <v>305.93650000000002</v>
      </c>
      <c r="C742" s="54">
        <f>Table2[[#This Row],[Thrust (lbf)]] +  1.2638 * Table2[[#This Row],[Time (s)]] - 13.656</f>
        <v>294.56165900000002</v>
      </c>
      <c r="D742">
        <f t="shared" si="11"/>
        <v>0.74436972187505024</v>
      </c>
      <c r="E742">
        <f>Table2[[#This Row],[Acurate Thrust]]/($J$8*$N$4)</f>
        <v>4.2599026475769845E-2</v>
      </c>
      <c r="F742">
        <f>Table2[[#This Row],[Acurate Thrust]]/(Table2[[#This Row],[Mass Flow Rate (Slug/s)]]*$N$4)</f>
        <v>214.91735422618393</v>
      </c>
      <c r="G742">
        <f>Table2[[#This Row],[Acurate Thrust]]/Table2[[#This Row],[Mass Flow Rate (Slug/s)]]</f>
        <v>6914.7509548732414</v>
      </c>
    </row>
    <row r="743" spans="1:7" ht="15" thickBot="1" x14ac:dyDescent="0.35">
      <c r="A743" s="9">
        <v>1.8075000000000001</v>
      </c>
      <c r="B743" s="2">
        <v>312.30579999999998</v>
      </c>
      <c r="C743" s="54">
        <f>Table2[[#This Row],[Thrust (lbf)]] +  1.2638 * Table2[[#This Row],[Time (s)]] - 13.656</f>
        <v>300.93411849999995</v>
      </c>
      <c r="D743">
        <f t="shared" si="11"/>
        <v>0.74437762062498414</v>
      </c>
      <c r="E743">
        <f>Table2[[#This Row],[Acurate Thrust]]/($J$8*$N$4)</f>
        <v>4.3520601170446142E-2</v>
      </c>
      <c r="F743">
        <f>Table2[[#This Row],[Acurate Thrust]]/(Table2[[#This Row],[Mass Flow Rate (Slug/s)]]*$N$4)</f>
        <v>214.9173542261839</v>
      </c>
      <c r="G743">
        <f>Table2[[#This Row],[Acurate Thrust]]/Table2[[#This Row],[Mass Flow Rate (Slug/s)]]</f>
        <v>6914.7509548732414</v>
      </c>
    </row>
    <row r="744" spans="1:7" ht="15" thickBot="1" x14ac:dyDescent="0.35">
      <c r="A744" s="9">
        <v>1.81</v>
      </c>
      <c r="B744" s="2">
        <v>305.93650000000002</v>
      </c>
      <c r="C744" s="54">
        <f>Table2[[#This Row],[Thrust (lbf)]] +  1.2638 * Table2[[#This Row],[Time (s)]] - 13.656</f>
        <v>294.56797800000004</v>
      </c>
      <c r="D744">
        <f t="shared" si="11"/>
        <v>0.73642389437498446</v>
      </c>
      <c r="E744">
        <f>Table2[[#This Row],[Acurate Thrust]]/($J$8*$N$4)</f>
        <v>4.2599940319238867E-2</v>
      </c>
      <c r="F744">
        <f>Table2[[#This Row],[Acurate Thrust]]/(Table2[[#This Row],[Mass Flow Rate (Slug/s)]]*$N$4)</f>
        <v>214.9173542261839</v>
      </c>
      <c r="G744">
        <f>Table2[[#This Row],[Acurate Thrust]]/Table2[[#This Row],[Mass Flow Rate (Slug/s)]]</f>
        <v>6914.7509548732414</v>
      </c>
    </row>
    <row r="745" spans="1:7" ht="15" thickBot="1" x14ac:dyDescent="0.35">
      <c r="A745" s="9">
        <v>1.8125</v>
      </c>
      <c r="B745" s="2">
        <v>305.93650000000002</v>
      </c>
      <c r="C745" s="54">
        <f>Table2[[#This Row],[Thrust (lbf)]] +  1.2638 * Table2[[#This Row],[Time (s)]] - 13.656</f>
        <v>294.57113750000002</v>
      </c>
      <c r="D745">
        <f t="shared" si="11"/>
        <v>0.7364317931249843</v>
      </c>
      <c r="E745">
        <f>Table2[[#This Row],[Acurate Thrust]]/($J$8*$N$4)</f>
        <v>4.2600397240973371E-2</v>
      </c>
      <c r="F745">
        <f>Table2[[#This Row],[Acurate Thrust]]/(Table2[[#This Row],[Mass Flow Rate (Slug/s)]]*$N$4)</f>
        <v>214.91735422618393</v>
      </c>
      <c r="G745">
        <f>Table2[[#This Row],[Acurate Thrust]]/Table2[[#This Row],[Mass Flow Rate (Slug/s)]]</f>
        <v>6914.7509548732414</v>
      </c>
    </row>
    <row r="746" spans="1:7" ht="15" thickBot="1" x14ac:dyDescent="0.35">
      <c r="A746" s="9">
        <v>1.8149999999999999</v>
      </c>
      <c r="B746" s="2">
        <v>305.93650000000002</v>
      </c>
      <c r="C746" s="54">
        <f>Table2[[#This Row],[Thrust (lbf)]] +  1.2638 * Table2[[#This Row],[Time (s)]] - 13.656</f>
        <v>294.574297</v>
      </c>
      <c r="D746">
        <f t="shared" si="11"/>
        <v>0.73643969187498437</v>
      </c>
      <c r="E746">
        <f>Table2[[#This Row],[Acurate Thrust]]/($J$8*$N$4)</f>
        <v>4.2600854162707875E-2</v>
      </c>
      <c r="F746">
        <f>Table2[[#This Row],[Acurate Thrust]]/(Table2[[#This Row],[Mass Flow Rate (Slug/s)]]*$N$4)</f>
        <v>214.91735422618396</v>
      </c>
      <c r="G746">
        <f>Table2[[#This Row],[Acurate Thrust]]/Table2[[#This Row],[Mass Flow Rate (Slug/s)]]</f>
        <v>6914.7509548732414</v>
      </c>
    </row>
    <row r="747" spans="1:7" ht="15" thickBot="1" x14ac:dyDescent="0.35">
      <c r="A747" s="9">
        <v>1.8174999999999999</v>
      </c>
      <c r="B747" s="2">
        <v>305.93650000000002</v>
      </c>
      <c r="C747" s="54">
        <f>Table2[[#This Row],[Thrust (lbf)]] +  1.2638 * Table2[[#This Row],[Time (s)]] - 13.656</f>
        <v>294.57745650000004</v>
      </c>
      <c r="D747">
        <f t="shared" si="11"/>
        <v>0.74440921562505025</v>
      </c>
      <c r="E747">
        <f>Table2[[#This Row],[Acurate Thrust]]/($J$8*$N$4)</f>
        <v>4.2601311084442393E-2</v>
      </c>
      <c r="F747">
        <f>Table2[[#This Row],[Acurate Thrust]]/(Table2[[#This Row],[Mass Flow Rate (Slug/s)]]*$N$4)</f>
        <v>214.9173542261839</v>
      </c>
      <c r="G747">
        <f>Table2[[#This Row],[Acurate Thrust]]/Table2[[#This Row],[Mass Flow Rate (Slug/s)]]</f>
        <v>6914.7509548732414</v>
      </c>
    </row>
    <row r="748" spans="1:7" ht="15" thickBot="1" x14ac:dyDescent="0.35">
      <c r="A748" s="9">
        <v>1.82</v>
      </c>
      <c r="B748" s="2">
        <v>312.30579999999998</v>
      </c>
      <c r="C748" s="54">
        <f>Table2[[#This Row],[Thrust (lbf)]] +  1.2638 * Table2[[#This Row],[Time (s)]] - 13.656</f>
        <v>300.94991599999997</v>
      </c>
      <c r="D748">
        <f t="shared" si="11"/>
        <v>0.74441711437498415</v>
      </c>
      <c r="E748">
        <f>Table2[[#This Row],[Acurate Thrust]]/($J$8*$N$4)</f>
        <v>4.352288577911869E-2</v>
      </c>
      <c r="F748">
        <f>Table2[[#This Row],[Acurate Thrust]]/(Table2[[#This Row],[Mass Flow Rate (Slug/s)]]*$N$4)</f>
        <v>214.91735422618393</v>
      </c>
      <c r="G748">
        <f>Table2[[#This Row],[Acurate Thrust]]/Table2[[#This Row],[Mass Flow Rate (Slug/s)]]</f>
        <v>6914.7509548732414</v>
      </c>
    </row>
    <row r="749" spans="1:7" ht="15" thickBot="1" x14ac:dyDescent="0.35">
      <c r="A749" s="9">
        <v>1.8225</v>
      </c>
      <c r="B749" s="2">
        <v>305.93650000000002</v>
      </c>
      <c r="C749" s="54">
        <f>Table2[[#This Row],[Thrust (lbf)]] +  1.2638 * Table2[[#This Row],[Time (s)]] - 13.656</f>
        <v>294.5837755</v>
      </c>
      <c r="D749">
        <f t="shared" si="11"/>
        <v>0.73646338812498435</v>
      </c>
      <c r="E749">
        <f>Table2[[#This Row],[Acurate Thrust]]/($J$8*$N$4)</f>
        <v>4.2602224927911408E-2</v>
      </c>
      <c r="F749">
        <f>Table2[[#This Row],[Acurate Thrust]]/(Table2[[#This Row],[Mass Flow Rate (Slug/s)]]*$N$4)</f>
        <v>214.9173542261839</v>
      </c>
      <c r="G749">
        <f>Table2[[#This Row],[Acurate Thrust]]/Table2[[#This Row],[Mass Flow Rate (Slug/s)]]</f>
        <v>6914.7509548732414</v>
      </c>
    </row>
    <row r="750" spans="1:7" ht="15" thickBot="1" x14ac:dyDescent="0.35">
      <c r="A750" s="9">
        <v>1.825</v>
      </c>
      <c r="B750" s="2">
        <v>305.93650000000002</v>
      </c>
      <c r="C750" s="54">
        <f>Table2[[#This Row],[Thrust (lbf)]] +  1.2638 * Table2[[#This Row],[Time (s)]] - 13.656</f>
        <v>294.58693500000004</v>
      </c>
      <c r="D750">
        <f t="shared" si="11"/>
        <v>0.73647128687498442</v>
      </c>
      <c r="E750">
        <f>Table2[[#This Row],[Acurate Thrust]]/($J$8*$N$4)</f>
        <v>4.2602681849645919E-2</v>
      </c>
      <c r="F750">
        <f>Table2[[#This Row],[Acurate Thrust]]/(Table2[[#This Row],[Mass Flow Rate (Slug/s)]]*$N$4)</f>
        <v>214.91735422618393</v>
      </c>
      <c r="G750">
        <f>Table2[[#This Row],[Acurate Thrust]]/Table2[[#This Row],[Mass Flow Rate (Slug/s)]]</f>
        <v>6914.7509548732414</v>
      </c>
    </row>
    <row r="751" spans="1:7" ht="15" thickBot="1" x14ac:dyDescent="0.35">
      <c r="A751" s="9">
        <v>1.8274999999999999</v>
      </c>
      <c r="B751" s="2">
        <v>305.93650000000002</v>
      </c>
      <c r="C751" s="54">
        <f>Table2[[#This Row],[Thrust (lbf)]] +  1.2638 * Table2[[#This Row],[Time (s)]] - 13.656</f>
        <v>294.59009450000002</v>
      </c>
      <c r="D751">
        <f t="shared" si="11"/>
        <v>0.73647918562504966</v>
      </c>
      <c r="E751">
        <f>Table2[[#This Row],[Acurate Thrust]]/($J$8*$N$4)</f>
        <v>4.2603138771380424E-2</v>
      </c>
      <c r="F751">
        <f>Table2[[#This Row],[Acurate Thrust]]/(Table2[[#This Row],[Mass Flow Rate (Slug/s)]]*$N$4)</f>
        <v>214.91735422618393</v>
      </c>
      <c r="G751">
        <f>Table2[[#This Row],[Acurate Thrust]]/Table2[[#This Row],[Mass Flow Rate (Slug/s)]]</f>
        <v>6914.7509548732423</v>
      </c>
    </row>
    <row r="752" spans="1:7" ht="15" thickBot="1" x14ac:dyDescent="0.35">
      <c r="A752" s="9">
        <v>1.83</v>
      </c>
      <c r="B752" s="2">
        <v>305.93650000000002</v>
      </c>
      <c r="C752" s="54">
        <f>Table2[[#This Row],[Thrust (lbf)]] +  1.2638 * Table2[[#This Row],[Time (s)]] - 13.656</f>
        <v>294.593254</v>
      </c>
      <c r="D752">
        <f t="shared" si="11"/>
        <v>0.74444870937498409</v>
      </c>
      <c r="E752">
        <f>Table2[[#This Row],[Acurate Thrust]]/($J$8*$N$4)</f>
        <v>4.2603595693114935E-2</v>
      </c>
      <c r="F752">
        <f>Table2[[#This Row],[Acurate Thrust]]/(Table2[[#This Row],[Mass Flow Rate (Slug/s)]]*$N$4)</f>
        <v>214.9173542261839</v>
      </c>
      <c r="G752">
        <f>Table2[[#This Row],[Acurate Thrust]]/Table2[[#This Row],[Mass Flow Rate (Slug/s)]]</f>
        <v>6914.7509548732414</v>
      </c>
    </row>
    <row r="753" spans="1:7" ht="15" thickBot="1" x14ac:dyDescent="0.35">
      <c r="A753" s="9">
        <v>1.8325</v>
      </c>
      <c r="B753" s="2">
        <v>312.30579999999998</v>
      </c>
      <c r="C753" s="54">
        <f>Table2[[#This Row],[Thrust (lbf)]] +  1.2638 * Table2[[#This Row],[Time (s)]] - 13.656</f>
        <v>300.96571349999999</v>
      </c>
      <c r="D753">
        <f t="shared" si="11"/>
        <v>0.74445660812498404</v>
      </c>
      <c r="E753">
        <f>Table2[[#This Row],[Acurate Thrust]]/($J$8*$N$4)</f>
        <v>4.3525170387791239E-2</v>
      </c>
      <c r="F753">
        <f>Table2[[#This Row],[Acurate Thrust]]/(Table2[[#This Row],[Mass Flow Rate (Slug/s)]]*$N$4)</f>
        <v>214.9173542261839</v>
      </c>
      <c r="G753">
        <f>Table2[[#This Row],[Acurate Thrust]]/Table2[[#This Row],[Mass Flow Rate (Slug/s)]]</f>
        <v>6914.7509548732414</v>
      </c>
    </row>
    <row r="754" spans="1:7" ht="15" thickBot="1" x14ac:dyDescent="0.35">
      <c r="A754" s="9">
        <v>1.835</v>
      </c>
      <c r="B754" s="2">
        <v>305.93650000000002</v>
      </c>
      <c r="C754" s="54">
        <f>Table2[[#This Row],[Thrust (lbf)]] +  1.2638 * Table2[[#This Row],[Time (s)]] - 13.656</f>
        <v>294.59957300000002</v>
      </c>
      <c r="D754">
        <f t="shared" si="11"/>
        <v>0.73650288187498425</v>
      </c>
      <c r="E754">
        <f>Table2[[#This Row],[Acurate Thrust]]/($J$8*$N$4)</f>
        <v>4.2604509536583957E-2</v>
      </c>
      <c r="F754">
        <f>Table2[[#This Row],[Acurate Thrust]]/(Table2[[#This Row],[Mass Flow Rate (Slug/s)]]*$N$4)</f>
        <v>214.9173542261839</v>
      </c>
      <c r="G754">
        <f>Table2[[#This Row],[Acurate Thrust]]/Table2[[#This Row],[Mass Flow Rate (Slug/s)]]</f>
        <v>6914.7509548732414</v>
      </c>
    </row>
    <row r="755" spans="1:7" ht="15" thickBot="1" x14ac:dyDescent="0.35">
      <c r="A755" s="9">
        <v>1.8374999999999999</v>
      </c>
      <c r="B755" s="2">
        <v>305.93650000000002</v>
      </c>
      <c r="C755" s="54">
        <f>Table2[[#This Row],[Thrust (lbf)]] +  1.2638 * Table2[[#This Row],[Time (s)]] - 13.656</f>
        <v>294.6027325</v>
      </c>
      <c r="D755">
        <f t="shared" si="11"/>
        <v>0.73651078062504982</v>
      </c>
      <c r="E755">
        <f>Table2[[#This Row],[Acurate Thrust]]/($J$8*$N$4)</f>
        <v>4.2604966458318461E-2</v>
      </c>
      <c r="F755">
        <f>Table2[[#This Row],[Acurate Thrust]]/(Table2[[#This Row],[Mass Flow Rate (Slug/s)]]*$N$4)</f>
        <v>214.91735422618393</v>
      </c>
      <c r="G755">
        <f>Table2[[#This Row],[Acurate Thrust]]/Table2[[#This Row],[Mass Flow Rate (Slug/s)]]</f>
        <v>6914.7509548732414</v>
      </c>
    </row>
    <row r="756" spans="1:7" ht="15" thickBot="1" x14ac:dyDescent="0.35">
      <c r="A756" s="9">
        <v>1.84</v>
      </c>
      <c r="B756" s="2">
        <v>305.93650000000002</v>
      </c>
      <c r="C756" s="54">
        <f>Table2[[#This Row],[Thrust (lbf)]] +  1.2638 * Table2[[#This Row],[Time (s)]] - 13.656</f>
        <v>294.60589200000004</v>
      </c>
      <c r="D756">
        <f t="shared" si="11"/>
        <v>0.7365186793749845</v>
      </c>
      <c r="E756">
        <f>Table2[[#This Row],[Acurate Thrust]]/($J$8*$N$4)</f>
        <v>4.2605423380052979E-2</v>
      </c>
      <c r="F756">
        <f>Table2[[#This Row],[Acurate Thrust]]/(Table2[[#This Row],[Mass Flow Rate (Slug/s)]]*$N$4)</f>
        <v>214.9173542261839</v>
      </c>
      <c r="G756">
        <f>Table2[[#This Row],[Acurate Thrust]]/Table2[[#This Row],[Mass Flow Rate (Slug/s)]]</f>
        <v>6914.7509548732414</v>
      </c>
    </row>
    <row r="757" spans="1:7" ht="15" thickBot="1" x14ac:dyDescent="0.35">
      <c r="A757" s="9">
        <v>1.8425</v>
      </c>
      <c r="B757" s="2">
        <v>305.93650000000002</v>
      </c>
      <c r="C757" s="54">
        <f>Table2[[#This Row],[Thrust (lbf)]] +  1.2638 * Table2[[#This Row],[Time (s)]] - 13.656</f>
        <v>294.60905150000002</v>
      </c>
      <c r="D757">
        <f t="shared" si="11"/>
        <v>0.73652657812498423</v>
      </c>
      <c r="E757">
        <f>Table2[[#This Row],[Acurate Thrust]]/($J$8*$N$4)</f>
        <v>4.2605880301787483E-2</v>
      </c>
      <c r="F757">
        <f>Table2[[#This Row],[Acurate Thrust]]/(Table2[[#This Row],[Mass Flow Rate (Slug/s)]]*$N$4)</f>
        <v>214.91735422618393</v>
      </c>
      <c r="G757">
        <f>Table2[[#This Row],[Acurate Thrust]]/Table2[[#This Row],[Mass Flow Rate (Slug/s)]]</f>
        <v>6914.7509548732414</v>
      </c>
    </row>
    <row r="758" spans="1:7" ht="15" thickBot="1" x14ac:dyDescent="0.35">
      <c r="A758" s="9">
        <v>1.845</v>
      </c>
      <c r="B758" s="2">
        <v>305.93650000000002</v>
      </c>
      <c r="C758" s="54">
        <f>Table2[[#This Row],[Thrust (lbf)]] +  1.2638 * Table2[[#This Row],[Time (s)]] - 13.656</f>
        <v>294.612211</v>
      </c>
      <c r="D758">
        <f t="shared" si="11"/>
        <v>0.7365344768749843</v>
      </c>
      <c r="E758">
        <f>Table2[[#This Row],[Acurate Thrust]]/($J$8*$N$4)</f>
        <v>4.2606337223521987E-2</v>
      </c>
      <c r="F758">
        <f>Table2[[#This Row],[Acurate Thrust]]/(Table2[[#This Row],[Mass Flow Rate (Slug/s)]]*$N$4)</f>
        <v>214.91735422618393</v>
      </c>
      <c r="G758">
        <f>Table2[[#This Row],[Acurate Thrust]]/Table2[[#This Row],[Mass Flow Rate (Slug/s)]]</f>
        <v>6914.7509548732414</v>
      </c>
    </row>
    <row r="759" spans="1:7" ht="15" thickBot="1" x14ac:dyDescent="0.35">
      <c r="A759" s="9">
        <v>1.8474999999999999</v>
      </c>
      <c r="B759" s="2">
        <v>305.93650000000002</v>
      </c>
      <c r="C759" s="54">
        <f>Table2[[#This Row],[Thrust (lbf)]] +  1.2638 * Table2[[#This Row],[Time (s)]] - 13.656</f>
        <v>294.61537050000004</v>
      </c>
      <c r="D759">
        <f t="shared" si="11"/>
        <v>0.73654237562504987</v>
      </c>
      <c r="E759">
        <f>Table2[[#This Row],[Acurate Thrust]]/($J$8*$N$4)</f>
        <v>4.2606794145256505E-2</v>
      </c>
      <c r="F759">
        <f>Table2[[#This Row],[Acurate Thrust]]/(Table2[[#This Row],[Mass Flow Rate (Slug/s)]]*$N$4)</f>
        <v>214.9173542261839</v>
      </c>
      <c r="G759">
        <f>Table2[[#This Row],[Acurate Thrust]]/Table2[[#This Row],[Mass Flow Rate (Slug/s)]]</f>
        <v>6914.7509548732414</v>
      </c>
    </row>
    <row r="760" spans="1:7" ht="15" thickBot="1" x14ac:dyDescent="0.35">
      <c r="A760" s="9">
        <v>1.85</v>
      </c>
      <c r="B760" s="2">
        <v>305.93650000000002</v>
      </c>
      <c r="C760" s="54">
        <f>Table2[[#This Row],[Thrust (lbf)]] +  1.2638 * Table2[[#This Row],[Time (s)]] - 13.656</f>
        <v>294.61853000000002</v>
      </c>
      <c r="D760">
        <f t="shared" si="11"/>
        <v>0.73655027437498422</v>
      </c>
      <c r="E760">
        <f>Table2[[#This Row],[Acurate Thrust]]/($J$8*$N$4)</f>
        <v>4.2607251066991009E-2</v>
      </c>
      <c r="F760">
        <f>Table2[[#This Row],[Acurate Thrust]]/(Table2[[#This Row],[Mass Flow Rate (Slug/s)]]*$N$4)</f>
        <v>214.91735422618393</v>
      </c>
      <c r="G760">
        <f>Table2[[#This Row],[Acurate Thrust]]/Table2[[#This Row],[Mass Flow Rate (Slug/s)]]</f>
        <v>6914.7509548732414</v>
      </c>
    </row>
    <row r="761" spans="1:7" ht="15" thickBot="1" x14ac:dyDescent="0.35">
      <c r="A761" s="9">
        <v>1.8525</v>
      </c>
      <c r="B761" s="2">
        <v>305.93650000000002</v>
      </c>
      <c r="C761" s="54">
        <f>Table2[[#This Row],[Thrust (lbf)]] +  1.2638 * Table2[[#This Row],[Time (s)]] - 13.656</f>
        <v>294.6216895</v>
      </c>
      <c r="D761">
        <f t="shared" si="11"/>
        <v>0.73655817312498439</v>
      </c>
      <c r="E761">
        <f>Table2[[#This Row],[Acurate Thrust]]/($J$8*$N$4)</f>
        <v>4.260770798872552E-2</v>
      </c>
      <c r="F761">
        <f>Table2[[#This Row],[Acurate Thrust]]/(Table2[[#This Row],[Mass Flow Rate (Slug/s)]]*$N$4)</f>
        <v>214.91735422618393</v>
      </c>
      <c r="G761">
        <f>Table2[[#This Row],[Acurate Thrust]]/Table2[[#This Row],[Mass Flow Rate (Slug/s)]]</f>
        <v>6914.7509548732405</v>
      </c>
    </row>
    <row r="762" spans="1:7" ht="15" thickBot="1" x14ac:dyDescent="0.35">
      <c r="A762" s="9">
        <v>1.855</v>
      </c>
      <c r="B762" s="2">
        <v>305.93650000000002</v>
      </c>
      <c r="C762" s="54">
        <f>Table2[[#This Row],[Thrust (lbf)]] +  1.2638 * Table2[[#This Row],[Time (s)]] - 13.656</f>
        <v>294.62484900000004</v>
      </c>
      <c r="D762">
        <f t="shared" si="11"/>
        <v>0.7445276968749841</v>
      </c>
      <c r="E762">
        <f>Table2[[#This Row],[Acurate Thrust]]/($J$8*$N$4)</f>
        <v>4.2608164910460031E-2</v>
      </c>
      <c r="F762">
        <f>Table2[[#This Row],[Acurate Thrust]]/(Table2[[#This Row],[Mass Flow Rate (Slug/s)]]*$N$4)</f>
        <v>214.9173542261839</v>
      </c>
      <c r="G762">
        <f>Table2[[#This Row],[Acurate Thrust]]/Table2[[#This Row],[Mass Flow Rate (Slug/s)]]</f>
        <v>6914.7509548732414</v>
      </c>
    </row>
    <row r="763" spans="1:7" ht="15" thickBot="1" x14ac:dyDescent="0.35">
      <c r="A763" s="9">
        <v>1.8574999999999999</v>
      </c>
      <c r="B763" s="2">
        <v>312.30579999999998</v>
      </c>
      <c r="C763" s="54">
        <f>Table2[[#This Row],[Thrust (lbf)]] +  1.2638 * Table2[[#This Row],[Time (s)]] - 13.656</f>
        <v>300.99730849999997</v>
      </c>
      <c r="D763">
        <f t="shared" si="11"/>
        <v>0.74453559562505034</v>
      </c>
      <c r="E763">
        <f>Table2[[#This Row],[Acurate Thrust]]/($J$8*$N$4)</f>
        <v>4.3529739605136328E-2</v>
      </c>
      <c r="F763">
        <f>Table2[[#This Row],[Acurate Thrust]]/(Table2[[#This Row],[Mass Flow Rate (Slug/s)]]*$N$4)</f>
        <v>214.91735422618393</v>
      </c>
      <c r="G763">
        <f>Table2[[#This Row],[Acurate Thrust]]/Table2[[#This Row],[Mass Flow Rate (Slug/s)]]</f>
        <v>6914.7509548732414</v>
      </c>
    </row>
    <row r="764" spans="1:7" ht="15" thickBot="1" x14ac:dyDescent="0.35">
      <c r="A764" s="9">
        <v>1.86</v>
      </c>
      <c r="B764" s="2">
        <v>305.93650000000002</v>
      </c>
      <c r="C764" s="54">
        <f>Table2[[#This Row],[Thrust (lbf)]] +  1.2638 * Table2[[#This Row],[Time (s)]] - 13.656</f>
        <v>294.631168</v>
      </c>
      <c r="D764">
        <f t="shared" si="11"/>
        <v>0.73658186937498438</v>
      </c>
      <c r="E764">
        <f>Table2[[#This Row],[Acurate Thrust]]/($J$8*$N$4)</f>
        <v>4.2609078753929046E-2</v>
      </c>
      <c r="F764">
        <f>Table2[[#This Row],[Acurate Thrust]]/(Table2[[#This Row],[Mass Flow Rate (Slug/s)]]*$N$4)</f>
        <v>214.91735422618393</v>
      </c>
      <c r="G764">
        <f>Table2[[#This Row],[Acurate Thrust]]/Table2[[#This Row],[Mass Flow Rate (Slug/s)]]</f>
        <v>6914.7509548732414</v>
      </c>
    </row>
    <row r="765" spans="1:7" ht="15" thickBot="1" x14ac:dyDescent="0.35">
      <c r="A765" s="9">
        <v>1.8625</v>
      </c>
      <c r="B765" s="2">
        <v>305.93650000000002</v>
      </c>
      <c r="C765" s="54">
        <f>Table2[[#This Row],[Thrust (lbf)]] +  1.2638 * Table2[[#This Row],[Time (s)]] - 13.656</f>
        <v>294.63432750000004</v>
      </c>
      <c r="D765">
        <f t="shared" si="11"/>
        <v>0.74455139312498408</v>
      </c>
      <c r="E765">
        <f>Table2[[#This Row],[Acurate Thrust]]/($J$8*$N$4)</f>
        <v>4.2609535675663557E-2</v>
      </c>
      <c r="F765">
        <f>Table2[[#This Row],[Acurate Thrust]]/(Table2[[#This Row],[Mass Flow Rate (Slug/s)]]*$N$4)</f>
        <v>214.91735422618396</v>
      </c>
      <c r="G765">
        <f>Table2[[#This Row],[Acurate Thrust]]/Table2[[#This Row],[Mass Flow Rate (Slug/s)]]</f>
        <v>6914.7509548732414</v>
      </c>
    </row>
    <row r="766" spans="1:7" ht="15" thickBot="1" x14ac:dyDescent="0.35">
      <c r="A766" s="9">
        <v>1.865</v>
      </c>
      <c r="B766" s="2">
        <v>312.30579999999998</v>
      </c>
      <c r="C766" s="54">
        <f>Table2[[#This Row],[Thrust (lbf)]] +  1.2638 * Table2[[#This Row],[Time (s)]] - 13.656</f>
        <v>301.00678699999997</v>
      </c>
      <c r="D766">
        <f t="shared" si="11"/>
        <v>0.74455929187498415</v>
      </c>
      <c r="E766">
        <f>Table2[[#This Row],[Acurate Thrust]]/($J$8*$N$4)</f>
        <v>4.3531110370339854E-2</v>
      </c>
      <c r="F766">
        <f>Table2[[#This Row],[Acurate Thrust]]/(Table2[[#This Row],[Mass Flow Rate (Slug/s)]]*$N$4)</f>
        <v>214.91735422618393</v>
      </c>
      <c r="G766">
        <f>Table2[[#This Row],[Acurate Thrust]]/Table2[[#This Row],[Mass Flow Rate (Slug/s)]]</f>
        <v>6914.7509548732414</v>
      </c>
    </row>
    <row r="767" spans="1:7" ht="15" thickBot="1" x14ac:dyDescent="0.35">
      <c r="A767" s="9">
        <v>1.8674999999999999</v>
      </c>
      <c r="B767" s="2">
        <v>305.93650000000002</v>
      </c>
      <c r="C767" s="54">
        <f>Table2[[#This Row],[Thrust (lbf)]] +  1.2638 * Table2[[#This Row],[Time (s)]] - 13.656</f>
        <v>294.6406465</v>
      </c>
      <c r="D767">
        <f t="shared" si="11"/>
        <v>0.73660556562504975</v>
      </c>
      <c r="E767">
        <f>Table2[[#This Row],[Acurate Thrust]]/($J$8*$N$4)</f>
        <v>4.2610449519132572E-2</v>
      </c>
      <c r="F767">
        <f>Table2[[#This Row],[Acurate Thrust]]/(Table2[[#This Row],[Mass Flow Rate (Slug/s)]]*$N$4)</f>
        <v>214.91735422618393</v>
      </c>
      <c r="G767">
        <f>Table2[[#This Row],[Acurate Thrust]]/Table2[[#This Row],[Mass Flow Rate (Slug/s)]]</f>
        <v>6914.7509548732414</v>
      </c>
    </row>
    <row r="768" spans="1:7" ht="15" thickBot="1" x14ac:dyDescent="0.35">
      <c r="A768" s="9">
        <v>1.87</v>
      </c>
      <c r="B768" s="2">
        <v>305.93650000000002</v>
      </c>
      <c r="C768" s="54">
        <f>Table2[[#This Row],[Thrust (lbf)]] +  1.2638 * Table2[[#This Row],[Time (s)]] - 13.656</f>
        <v>294.64380600000004</v>
      </c>
      <c r="D768">
        <f t="shared" si="11"/>
        <v>0.73661346437498443</v>
      </c>
      <c r="E768">
        <f>Table2[[#This Row],[Acurate Thrust]]/($J$8*$N$4)</f>
        <v>4.261090644086709E-2</v>
      </c>
      <c r="F768">
        <f>Table2[[#This Row],[Acurate Thrust]]/(Table2[[#This Row],[Mass Flow Rate (Slug/s)]]*$N$4)</f>
        <v>214.91735422618393</v>
      </c>
      <c r="G768">
        <f>Table2[[#This Row],[Acurate Thrust]]/Table2[[#This Row],[Mass Flow Rate (Slug/s)]]</f>
        <v>6914.7509548732405</v>
      </c>
    </row>
    <row r="769" spans="1:7" ht="15" thickBot="1" x14ac:dyDescent="0.35">
      <c r="A769" s="9">
        <v>1.8725000000000001</v>
      </c>
      <c r="B769" s="2">
        <v>305.93650000000002</v>
      </c>
      <c r="C769" s="54">
        <f>Table2[[#This Row],[Thrust (lbf)]] +  1.2638 * Table2[[#This Row],[Time (s)]] - 13.656</f>
        <v>294.64696550000002</v>
      </c>
      <c r="D769">
        <f t="shared" si="11"/>
        <v>0.73662136312498427</v>
      </c>
      <c r="E769">
        <f>Table2[[#This Row],[Acurate Thrust]]/($J$8*$N$4)</f>
        <v>4.2611363362601594E-2</v>
      </c>
      <c r="F769">
        <f>Table2[[#This Row],[Acurate Thrust]]/(Table2[[#This Row],[Mass Flow Rate (Slug/s)]]*$N$4)</f>
        <v>214.9173542261839</v>
      </c>
      <c r="G769">
        <f>Table2[[#This Row],[Acurate Thrust]]/Table2[[#This Row],[Mass Flow Rate (Slug/s)]]</f>
        <v>6914.7509548732414</v>
      </c>
    </row>
    <row r="770" spans="1:7" ht="15" thickBot="1" x14ac:dyDescent="0.35">
      <c r="A770" s="9">
        <v>1.875</v>
      </c>
      <c r="B770" s="2">
        <v>305.93650000000002</v>
      </c>
      <c r="C770" s="54">
        <f>Table2[[#This Row],[Thrust (lbf)]] +  1.2638 * Table2[[#This Row],[Time (s)]] - 13.656</f>
        <v>294.650125</v>
      </c>
      <c r="D770">
        <f t="shared" si="11"/>
        <v>0.73662926187498434</v>
      </c>
      <c r="E770">
        <f>Table2[[#This Row],[Acurate Thrust]]/($J$8*$N$4)</f>
        <v>4.2611820284336098E-2</v>
      </c>
      <c r="F770">
        <f>Table2[[#This Row],[Acurate Thrust]]/(Table2[[#This Row],[Mass Flow Rate (Slug/s)]]*$N$4)</f>
        <v>214.91735422618393</v>
      </c>
      <c r="G770">
        <f>Table2[[#This Row],[Acurate Thrust]]/Table2[[#This Row],[Mass Flow Rate (Slug/s)]]</f>
        <v>6914.7509548732414</v>
      </c>
    </row>
    <row r="771" spans="1:7" ht="15" thickBot="1" x14ac:dyDescent="0.35">
      <c r="A771" s="9">
        <v>1.8774999999999999</v>
      </c>
      <c r="B771" s="2">
        <v>305.93650000000002</v>
      </c>
      <c r="C771" s="54">
        <f>Table2[[#This Row],[Thrust (lbf)]] +  1.2638 * Table2[[#This Row],[Time (s)]] - 13.656</f>
        <v>294.65328450000004</v>
      </c>
      <c r="D771">
        <f t="shared" si="11"/>
        <v>0.73663716062498441</v>
      </c>
      <c r="E771">
        <f>Table2[[#This Row],[Acurate Thrust]]/($J$8*$N$4)</f>
        <v>4.2612277206070616E-2</v>
      </c>
      <c r="F771">
        <f>Table2[[#This Row],[Acurate Thrust]]/(Table2[[#This Row],[Mass Flow Rate (Slug/s)]]*$N$4)</f>
        <v>214.91735422618393</v>
      </c>
      <c r="G771">
        <f>Table2[[#This Row],[Acurate Thrust]]/Table2[[#This Row],[Mass Flow Rate (Slug/s)]]</f>
        <v>6914.7509548732414</v>
      </c>
    </row>
    <row r="772" spans="1:7" ht="15" thickBot="1" x14ac:dyDescent="0.35">
      <c r="A772" s="9">
        <v>1.88</v>
      </c>
      <c r="B772" s="2">
        <v>305.93650000000002</v>
      </c>
      <c r="C772" s="54">
        <f>Table2[[#This Row],[Thrust (lbf)]] +  1.2638 * Table2[[#This Row],[Time (s)]] - 13.656</f>
        <v>294.65644400000002</v>
      </c>
      <c r="D772">
        <f t="shared" si="11"/>
        <v>0.73664505937504965</v>
      </c>
      <c r="E772">
        <f>Table2[[#This Row],[Acurate Thrust]]/($J$8*$N$4)</f>
        <v>4.261273412780512E-2</v>
      </c>
      <c r="F772">
        <f>Table2[[#This Row],[Acurate Thrust]]/(Table2[[#This Row],[Mass Flow Rate (Slug/s)]]*$N$4)</f>
        <v>214.91735422618393</v>
      </c>
      <c r="G772">
        <f>Table2[[#This Row],[Acurate Thrust]]/Table2[[#This Row],[Mass Flow Rate (Slug/s)]]</f>
        <v>6914.7509548732414</v>
      </c>
    </row>
    <row r="773" spans="1:7" ht="15" thickBot="1" x14ac:dyDescent="0.35">
      <c r="A773" s="9">
        <v>1.8825000000000001</v>
      </c>
      <c r="B773" s="2">
        <v>305.93650000000002</v>
      </c>
      <c r="C773" s="54">
        <f>Table2[[#This Row],[Thrust (lbf)]] +  1.2638 * Table2[[#This Row],[Time (s)]] - 13.656</f>
        <v>294.6596035</v>
      </c>
      <c r="D773">
        <f t="shared" si="11"/>
        <v>0.73665295812498433</v>
      </c>
      <c r="E773">
        <f>Table2[[#This Row],[Acurate Thrust]]/($J$8*$N$4)</f>
        <v>4.2613191049539624E-2</v>
      </c>
      <c r="F773">
        <f>Table2[[#This Row],[Acurate Thrust]]/(Table2[[#This Row],[Mass Flow Rate (Slug/s)]]*$N$4)</f>
        <v>214.91735422618393</v>
      </c>
      <c r="G773">
        <f>Table2[[#This Row],[Acurate Thrust]]/Table2[[#This Row],[Mass Flow Rate (Slug/s)]]</f>
        <v>6914.7509548732423</v>
      </c>
    </row>
    <row r="774" spans="1:7" ht="15" thickBot="1" x14ac:dyDescent="0.35">
      <c r="A774" s="9">
        <v>1.885</v>
      </c>
      <c r="B774" s="2">
        <v>305.93650000000002</v>
      </c>
      <c r="C774" s="54">
        <f>Table2[[#This Row],[Thrust (lbf)]] +  1.2638 * Table2[[#This Row],[Time (s)]] - 13.656</f>
        <v>294.66276300000004</v>
      </c>
      <c r="D774">
        <f t="shared" si="11"/>
        <v>0.73666085687498439</v>
      </c>
      <c r="E774">
        <f>Table2[[#This Row],[Acurate Thrust]]/($J$8*$N$4)</f>
        <v>4.2613647971274142E-2</v>
      </c>
      <c r="F774">
        <f>Table2[[#This Row],[Acurate Thrust]]/(Table2[[#This Row],[Mass Flow Rate (Slug/s)]]*$N$4)</f>
        <v>214.91735422618393</v>
      </c>
      <c r="G774">
        <f>Table2[[#This Row],[Acurate Thrust]]/Table2[[#This Row],[Mass Flow Rate (Slug/s)]]</f>
        <v>6914.7509548732414</v>
      </c>
    </row>
    <row r="775" spans="1:7" ht="15" thickBot="1" x14ac:dyDescent="0.35">
      <c r="A775" s="9">
        <v>1.8875</v>
      </c>
      <c r="B775" s="2">
        <v>305.93650000000002</v>
      </c>
      <c r="C775" s="54">
        <f>Table2[[#This Row],[Thrust (lbf)]] +  1.2638 * Table2[[#This Row],[Time (s)]] - 13.656</f>
        <v>294.66592250000002</v>
      </c>
      <c r="D775">
        <f t="shared" si="11"/>
        <v>0.73666875562498424</v>
      </c>
      <c r="E775">
        <f>Table2[[#This Row],[Acurate Thrust]]/($J$8*$N$4)</f>
        <v>4.2614104893008646E-2</v>
      </c>
      <c r="F775">
        <f>Table2[[#This Row],[Acurate Thrust]]/(Table2[[#This Row],[Mass Flow Rate (Slug/s)]]*$N$4)</f>
        <v>214.91735422618393</v>
      </c>
      <c r="G775">
        <f>Table2[[#This Row],[Acurate Thrust]]/Table2[[#This Row],[Mass Flow Rate (Slug/s)]]</f>
        <v>6914.7509548732414</v>
      </c>
    </row>
    <row r="776" spans="1:7" ht="15" thickBot="1" x14ac:dyDescent="0.35">
      <c r="A776" s="9">
        <v>1.89</v>
      </c>
      <c r="B776" s="2">
        <v>305.93650000000002</v>
      </c>
      <c r="C776" s="54">
        <f>Table2[[#This Row],[Thrust (lbf)]] +  1.2638 * Table2[[#This Row],[Time (s)]] - 13.656</f>
        <v>294.669082</v>
      </c>
      <c r="D776">
        <f t="shared" si="11"/>
        <v>0.74463827937505023</v>
      </c>
      <c r="E776">
        <f>Table2[[#This Row],[Acurate Thrust]]/($J$8*$N$4)</f>
        <v>4.2614561814743157E-2</v>
      </c>
      <c r="F776">
        <f>Table2[[#This Row],[Acurate Thrust]]/(Table2[[#This Row],[Mass Flow Rate (Slug/s)]]*$N$4)</f>
        <v>214.91735422618393</v>
      </c>
      <c r="G776">
        <f>Table2[[#This Row],[Acurate Thrust]]/Table2[[#This Row],[Mass Flow Rate (Slug/s)]]</f>
        <v>6914.7509548732414</v>
      </c>
    </row>
    <row r="777" spans="1:7" ht="15" thickBot="1" x14ac:dyDescent="0.35">
      <c r="A777" s="9">
        <v>1.8925000000000001</v>
      </c>
      <c r="B777" s="2">
        <v>312.30579999999998</v>
      </c>
      <c r="C777" s="54">
        <f>Table2[[#This Row],[Thrust (lbf)]] +  1.2638 * Table2[[#This Row],[Time (s)]] - 13.656</f>
        <v>301.04154149999999</v>
      </c>
      <c r="D777">
        <f t="shared" si="11"/>
        <v>0.74464617812498413</v>
      </c>
      <c r="E777">
        <f>Table2[[#This Row],[Acurate Thrust]]/($J$8*$N$4)</f>
        <v>4.3536136509419461E-2</v>
      </c>
      <c r="F777">
        <f>Table2[[#This Row],[Acurate Thrust]]/(Table2[[#This Row],[Mass Flow Rate (Slug/s)]]*$N$4)</f>
        <v>214.91735422618393</v>
      </c>
      <c r="G777">
        <f>Table2[[#This Row],[Acurate Thrust]]/Table2[[#This Row],[Mass Flow Rate (Slug/s)]]</f>
        <v>6914.7509548732414</v>
      </c>
    </row>
    <row r="778" spans="1:7" ht="15" thickBot="1" x14ac:dyDescent="0.35">
      <c r="A778" s="9">
        <v>1.895</v>
      </c>
      <c r="B778" s="2">
        <v>305.93650000000002</v>
      </c>
      <c r="C778" s="54">
        <f>Table2[[#This Row],[Thrust (lbf)]] +  1.2638 * Table2[[#This Row],[Time (s)]] - 13.656</f>
        <v>294.67540100000002</v>
      </c>
      <c r="D778">
        <f t="shared" si="11"/>
        <v>0.74465407687498419</v>
      </c>
      <c r="E778">
        <f>Table2[[#This Row],[Acurate Thrust]]/($J$8*$N$4)</f>
        <v>4.2615475658212179E-2</v>
      </c>
      <c r="F778">
        <f>Table2[[#This Row],[Acurate Thrust]]/(Table2[[#This Row],[Mass Flow Rate (Slug/s)]]*$N$4)</f>
        <v>214.9173542261839</v>
      </c>
      <c r="G778">
        <f>Table2[[#This Row],[Acurate Thrust]]/Table2[[#This Row],[Mass Flow Rate (Slug/s)]]</f>
        <v>6914.7509548732405</v>
      </c>
    </row>
    <row r="779" spans="1:7" ht="15" thickBot="1" x14ac:dyDescent="0.35">
      <c r="A779" s="9">
        <v>1.8975</v>
      </c>
      <c r="B779" s="2">
        <v>312.30579999999998</v>
      </c>
      <c r="C779" s="54">
        <f>Table2[[#This Row],[Thrust (lbf)]] +  1.2638 * Table2[[#This Row],[Time (s)]] - 13.656</f>
        <v>301.04786049999996</v>
      </c>
      <c r="D779">
        <f t="shared" si="11"/>
        <v>0.7526236006249839</v>
      </c>
      <c r="E779">
        <f>Table2[[#This Row],[Acurate Thrust]]/($J$8*$N$4)</f>
        <v>4.3537050352888469E-2</v>
      </c>
      <c r="F779">
        <f>Table2[[#This Row],[Acurate Thrust]]/(Table2[[#This Row],[Mass Flow Rate (Slug/s)]]*$N$4)</f>
        <v>214.91735422618393</v>
      </c>
      <c r="G779">
        <f>Table2[[#This Row],[Acurate Thrust]]/Table2[[#This Row],[Mass Flow Rate (Slug/s)]]</f>
        <v>6914.7509548732423</v>
      </c>
    </row>
    <row r="780" spans="1:7" ht="15" thickBot="1" x14ac:dyDescent="0.35">
      <c r="A780" s="9">
        <v>1.9</v>
      </c>
      <c r="B780" s="2">
        <v>312.30579999999998</v>
      </c>
      <c r="C780" s="54">
        <f>Table2[[#This Row],[Thrust (lbf)]] +  1.2638 * Table2[[#This Row],[Time (s)]] - 13.656</f>
        <v>301.05101999999999</v>
      </c>
      <c r="D780">
        <f t="shared" si="11"/>
        <v>0.74466987437505017</v>
      </c>
      <c r="E780">
        <f>Table2[[#This Row],[Acurate Thrust]]/($J$8*$N$4)</f>
        <v>4.3537507274622987E-2</v>
      </c>
      <c r="F780">
        <f>Table2[[#This Row],[Acurate Thrust]]/(Table2[[#This Row],[Mass Flow Rate (Slug/s)]]*$N$4)</f>
        <v>214.91735422618393</v>
      </c>
      <c r="G780">
        <f>Table2[[#This Row],[Acurate Thrust]]/Table2[[#This Row],[Mass Flow Rate (Slug/s)]]</f>
        <v>6914.7509548732414</v>
      </c>
    </row>
    <row r="781" spans="1:7" ht="15" thickBot="1" x14ac:dyDescent="0.35">
      <c r="A781" s="9">
        <v>1.9025000000000001</v>
      </c>
      <c r="B781" s="2">
        <v>305.93650000000002</v>
      </c>
      <c r="C781" s="54">
        <f>Table2[[#This Row],[Thrust (lbf)]] +  1.2638 * Table2[[#This Row],[Time (s)]] - 13.656</f>
        <v>294.68487950000002</v>
      </c>
      <c r="D781">
        <f t="shared" si="11"/>
        <v>0.74467777312498418</v>
      </c>
      <c r="E781">
        <f>Table2[[#This Row],[Acurate Thrust]]/($J$8*$N$4)</f>
        <v>4.2616846423415705E-2</v>
      </c>
      <c r="F781">
        <f>Table2[[#This Row],[Acurate Thrust]]/(Table2[[#This Row],[Mass Flow Rate (Slug/s)]]*$N$4)</f>
        <v>214.9173542261839</v>
      </c>
      <c r="G781">
        <f>Table2[[#This Row],[Acurate Thrust]]/Table2[[#This Row],[Mass Flow Rate (Slug/s)]]</f>
        <v>6914.7509548732414</v>
      </c>
    </row>
    <row r="782" spans="1:7" ht="15" thickBot="1" x14ac:dyDescent="0.35">
      <c r="A782" s="9">
        <v>1.905</v>
      </c>
      <c r="B782" s="2">
        <v>312.30579999999998</v>
      </c>
      <c r="C782" s="54">
        <f>Table2[[#This Row],[Thrust (lbf)]] +  1.2638 * Table2[[#This Row],[Time (s)]] - 13.656</f>
        <v>301.05733899999996</v>
      </c>
      <c r="D782">
        <f t="shared" si="11"/>
        <v>0.75264729687498388</v>
      </c>
      <c r="E782">
        <f>Table2[[#This Row],[Acurate Thrust]]/($J$8*$N$4)</f>
        <v>4.3538421118092002E-2</v>
      </c>
      <c r="F782">
        <f>Table2[[#This Row],[Acurate Thrust]]/(Table2[[#This Row],[Mass Flow Rate (Slug/s)]]*$N$4)</f>
        <v>214.91735422618393</v>
      </c>
      <c r="G782">
        <f>Table2[[#This Row],[Acurate Thrust]]/Table2[[#This Row],[Mass Flow Rate (Slug/s)]]</f>
        <v>6914.7509548732414</v>
      </c>
    </row>
    <row r="783" spans="1:7" ht="15" thickBot="1" x14ac:dyDescent="0.35">
      <c r="A783" s="9">
        <v>1.9075</v>
      </c>
      <c r="B783" s="2">
        <v>312.30579999999998</v>
      </c>
      <c r="C783" s="54">
        <f>Table2[[#This Row],[Thrust (lbf)]] +  1.2638 * Table2[[#This Row],[Time (s)]] - 13.656</f>
        <v>301.06049849999999</v>
      </c>
      <c r="D783">
        <f t="shared" si="11"/>
        <v>0.75265519562498395</v>
      </c>
      <c r="E783">
        <f>Table2[[#This Row],[Acurate Thrust]]/($J$8*$N$4)</f>
        <v>4.3538878039826513E-2</v>
      </c>
      <c r="F783">
        <f>Table2[[#This Row],[Acurate Thrust]]/(Table2[[#This Row],[Mass Flow Rate (Slug/s)]]*$N$4)</f>
        <v>214.91735422618393</v>
      </c>
      <c r="G783">
        <f>Table2[[#This Row],[Acurate Thrust]]/Table2[[#This Row],[Mass Flow Rate (Slug/s)]]</f>
        <v>6914.7509548732414</v>
      </c>
    </row>
    <row r="784" spans="1:7" ht="15" thickBot="1" x14ac:dyDescent="0.35">
      <c r="A784" s="9">
        <v>1.91</v>
      </c>
      <c r="B784" s="2">
        <v>312.30579999999998</v>
      </c>
      <c r="C784" s="54">
        <f>Table2[[#This Row],[Thrust (lbf)]] +  1.2638 * Table2[[#This Row],[Time (s)]] - 13.656</f>
        <v>301.06365799999998</v>
      </c>
      <c r="D784">
        <f t="shared" si="11"/>
        <v>0.74470146937505033</v>
      </c>
      <c r="E784">
        <f>Table2[[#This Row],[Acurate Thrust]]/($J$8*$N$4)</f>
        <v>4.3539334961561024E-2</v>
      </c>
      <c r="F784">
        <f>Table2[[#This Row],[Acurate Thrust]]/(Table2[[#This Row],[Mass Flow Rate (Slug/s)]]*$N$4)</f>
        <v>214.9173542261839</v>
      </c>
      <c r="G784">
        <f>Table2[[#This Row],[Acurate Thrust]]/Table2[[#This Row],[Mass Flow Rate (Slug/s)]]</f>
        <v>6914.7509548732405</v>
      </c>
    </row>
    <row r="785" spans="1:7" ht="15" thickBot="1" x14ac:dyDescent="0.35">
      <c r="A785" s="9">
        <v>1.9125000000000001</v>
      </c>
      <c r="B785" s="2">
        <v>305.93650000000002</v>
      </c>
      <c r="C785" s="54">
        <f>Table2[[#This Row],[Thrust (lbf)]] +  1.2638 * Table2[[#This Row],[Time (s)]] - 13.656</f>
        <v>294.6975175</v>
      </c>
      <c r="D785">
        <f t="shared" si="11"/>
        <v>0.73674774312498437</v>
      </c>
      <c r="E785">
        <f>Table2[[#This Row],[Acurate Thrust]]/($J$8*$N$4)</f>
        <v>4.2618674110353735E-2</v>
      </c>
      <c r="F785">
        <f>Table2[[#This Row],[Acurate Thrust]]/(Table2[[#This Row],[Mass Flow Rate (Slug/s)]]*$N$4)</f>
        <v>214.91735422618393</v>
      </c>
      <c r="G785">
        <f>Table2[[#This Row],[Acurate Thrust]]/Table2[[#This Row],[Mass Flow Rate (Slug/s)]]</f>
        <v>6914.7509548732414</v>
      </c>
    </row>
    <row r="786" spans="1:7" ht="15" thickBot="1" x14ac:dyDescent="0.35">
      <c r="A786" s="9">
        <v>1.915</v>
      </c>
      <c r="B786" s="2">
        <v>305.93650000000002</v>
      </c>
      <c r="C786" s="54">
        <f>Table2[[#This Row],[Thrust (lbf)]] +  1.2638 * Table2[[#This Row],[Time (s)]] - 13.656</f>
        <v>294.70067700000004</v>
      </c>
      <c r="D786">
        <f t="shared" si="11"/>
        <v>0.73675564187498443</v>
      </c>
      <c r="E786">
        <f>Table2[[#This Row],[Acurate Thrust]]/($J$8*$N$4)</f>
        <v>4.2619131032088253E-2</v>
      </c>
      <c r="F786">
        <f>Table2[[#This Row],[Acurate Thrust]]/(Table2[[#This Row],[Mass Flow Rate (Slug/s)]]*$N$4)</f>
        <v>214.91735422618393</v>
      </c>
      <c r="G786">
        <f>Table2[[#This Row],[Acurate Thrust]]/Table2[[#This Row],[Mass Flow Rate (Slug/s)]]</f>
        <v>6914.7509548732414</v>
      </c>
    </row>
    <row r="787" spans="1:7" ht="15" thickBot="1" x14ac:dyDescent="0.35">
      <c r="A787" s="9">
        <v>1.9175</v>
      </c>
      <c r="B787" s="2">
        <v>305.93650000000002</v>
      </c>
      <c r="C787" s="54">
        <f>Table2[[#This Row],[Thrust (lbf)]] +  1.2638 * Table2[[#This Row],[Time (s)]] - 13.656</f>
        <v>294.70383650000002</v>
      </c>
      <c r="D787">
        <f t="shared" si="11"/>
        <v>0.73676354062498428</v>
      </c>
      <c r="E787">
        <f>Table2[[#This Row],[Acurate Thrust]]/($J$8*$N$4)</f>
        <v>4.2619587953822757E-2</v>
      </c>
      <c r="F787">
        <f>Table2[[#This Row],[Acurate Thrust]]/(Table2[[#This Row],[Mass Flow Rate (Slug/s)]]*$N$4)</f>
        <v>214.91735422618396</v>
      </c>
      <c r="G787">
        <f>Table2[[#This Row],[Acurate Thrust]]/Table2[[#This Row],[Mass Flow Rate (Slug/s)]]</f>
        <v>6914.7509548732414</v>
      </c>
    </row>
    <row r="788" spans="1:7" ht="15" thickBot="1" x14ac:dyDescent="0.35">
      <c r="A788" s="9">
        <v>1.92</v>
      </c>
      <c r="B788" s="2">
        <v>305.93650000000002</v>
      </c>
      <c r="C788" s="54">
        <f>Table2[[#This Row],[Thrust (lbf)]] +  1.2638 * Table2[[#This Row],[Time (s)]] - 13.656</f>
        <v>294.706996</v>
      </c>
      <c r="D788">
        <f t="shared" si="11"/>
        <v>0.73677143937504974</v>
      </c>
      <c r="E788">
        <f>Table2[[#This Row],[Acurate Thrust]]/($J$8*$N$4)</f>
        <v>4.2620044875557268E-2</v>
      </c>
      <c r="F788">
        <f>Table2[[#This Row],[Acurate Thrust]]/(Table2[[#This Row],[Mass Flow Rate (Slug/s)]]*$N$4)</f>
        <v>214.9173542261839</v>
      </c>
      <c r="G788">
        <f>Table2[[#This Row],[Acurate Thrust]]/Table2[[#This Row],[Mass Flow Rate (Slug/s)]]</f>
        <v>6914.7509548732414</v>
      </c>
    </row>
    <row r="789" spans="1:7" ht="15" thickBot="1" x14ac:dyDescent="0.35">
      <c r="A789" s="9">
        <v>1.9225000000000001</v>
      </c>
      <c r="B789" s="2">
        <v>305.93650000000002</v>
      </c>
      <c r="C789" s="54">
        <f>Table2[[#This Row],[Thrust (lbf)]] +  1.2638 * Table2[[#This Row],[Time (s)]] - 13.656</f>
        <v>294.71015550000004</v>
      </c>
      <c r="D789">
        <f t="shared" ref="D789:D852" si="12">((C789+C790)/2)*(A790-A789)</f>
        <v>0.73677933812498442</v>
      </c>
      <c r="E789">
        <f>Table2[[#This Row],[Acurate Thrust]]/($J$8*$N$4)</f>
        <v>4.2620501797291779E-2</v>
      </c>
      <c r="F789">
        <f>Table2[[#This Row],[Acurate Thrust]]/(Table2[[#This Row],[Mass Flow Rate (Slug/s)]]*$N$4)</f>
        <v>214.91735422618393</v>
      </c>
      <c r="G789">
        <f>Table2[[#This Row],[Acurate Thrust]]/Table2[[#This Row],[Mass Flow Rate (Slug/s)]]</f>
        <v>6914.7509548732414</v>
      </c>
    </row>
    <row r="790" spans="1:7" ht="15" thickBot="1" x14ac:dyDescent="0.35">
      <c r="A790" s="9">
        <v>1.925</v>
      </c>
      <c r="B790" s="2">
        <v>305.93650000000002</v>
      </c>
      <c r="C790" s="54">
        <f>Table2[[#This Row],[Thrust (lbf)]] +  1.2638 * Table2[[#This Row],[Time (s)]] - 13.656</f>
        <v>294.71331500000002</v>
      </c>
      <c r="D790">
        <f t="shared" si="12"/>
        <v>0.73678723687498426</v>
      </c>
      <c r="E790">
        <f>Table2[[#This Row],[Acurate Thrust]]/($J$8*$N$4)</f>
        <v>4.262095871902629E-2</v>
      </c>
      <c r="F790">
        <f>Table2[[#This Row],[Acurate Thrust]]/(Table2[[#This Row],[Mass Flow Rate (Slug/s)]]*$N$4)</f>
        <v>214.9173542261839</v>
      </c>
      <c r="G790">
        <f>Table2[[#This Row],[Acurate Thrust]]/Table2[[#This Row],[Mass Flow Rate (Slug/s)]]</f>
        <v>6914.7509548732405</v>
      </c>
    </row>
    <row r="791" spans="1:7" ht="15" thickBot="1" x14ac:dyDescent="0.35">
      <c r="A791" s="9">
        <v>1.9275</v>
      </c>
      <c r="B791" s="2">
        <v>305.93650000000002</v>
      </c>
      <c r="C791" s="54">
        <f>Table2[[#This Row],[Thrust (lbf)]] +  1.2638 * Table2[[#This Row],[Time (s)]] - 13.656</f>
        <v>294.7164745</v>
      </c>
      <c r="D791">
        <f t="shared" si="12"/>
        <v>0.73679513562498433</v>
      </c>
      <c r="E791">
        <f>Table2[[#This Row],[Acurate Thrust]]/($J$8*$N$4)</f>
        <v>4.2621415640760794E-2</v>
      </c>
      <c r="F791">
        <f>Table2[[#This Row],[Acurate Thrust]]/(Table2[[#This Row],[Mass Flow Rate (Slug/s)]]*$N$4)</f>
        <v>214.9173542261839</v>
      </c>
      <c r="G791">
        <f>Table2[[#This Row],[Acurate Thrust]]/Table2[[#This Row],[Mass Flow Rate (Slug/s)]]</f>
        <v>6914.7509548732414</v>
      </c>
    </row>
    <row r="792" spans="1:7" ht="15" thickBot="1" x14ac:dyDescent="0.35">
      <c r="A792" s="9">
        <v>1.93</v>
      </c>
      <c r="B792" s="2">
        <v>305.93650000000002</v>
      </c>
      <c r="C792" s="54">
        <f>Table2[[#This Row],[Thrust (lbf)]] +  1.2638 * Table2[[#This Row],[Time (s)]] - 13.656</f>
        <v>294.71963400000004</v>
      </c>
      <c r="D792">
        <f t="shared" si="12"/>
        <v>0.7368030343750499</v>
      </c>
      <c r="E792">
        <f>Table2[[#This Row],[Acurate Thrust]]/($J$8*$N$4)</f>
        <v>4.2621872562495305E-2</v>
      </c>
      <c r="F792">
        <f>Table2[[#This Row],[Acurate Thrust]]/(Table2[[#This Row],[Mass Flow Rate (Slug/s)]]*$N$4)</f>
        <v>214.91735422618393</v>
      </c>
      <c r="G792">
        <f>Table2[[#This Row],[Acurate Thrust]]/Table2[[#This Row],[Mass Flow Rate (Slug/s)]]</f>
        <v>6914.7509548732414</v>
      </c>
    </row>
    <row r="793" spans="1:7" ht="15" thickBot="1" x14ac:dyDescent="0.35">
      <c r="A793" s="9">
        <v>1.9325000000000001</v>
      </c>
      <c r="B793" s="2">
        <v>305.93650000000002</v>
      </c>
      <c r="C793" s="54">
        <f>Table2[[#This Row],[Thrust (lbf)]] +  1.2638 * Table2[[#This Row],[Time (s)]] - 13.656</f>
        <v>294.72279350000002</v>
      </c>
      <c r="D793">
        <f t="shared" si="12"/>
        <v>0.73681093312498425</v>
      </c>
      <c r="E793">
        <f>Table2[[#This Row],[Acurate Thrust]]/($J$8*$N$4)</f>
        <v>4.2622329484229816E-2</v>
      </c>
      <c r="F793">
        <f>Table2[[#This Row],[Acurate Thrust]]/(Table2[[#This Row],[Mass Flow Rate (Slug/s)]]*$N$4)</f>
        <v>214.9173542261839</v>
      </c>
      <c r="G793">
        <f>Table2[[#This Row],[Acurate Thrust]]/Table2[[#This Row],[Mass Flow Rate (Slug/s)]]</f>
        <v>6914.7509548732414</v>
      </c>
    </row>
    <row r="794" spans="1:7" ht="15" thickBot="1" x14ac:dyDescent="0.35">
      <c r="A794" s="9">
        <v>1.9350000000000001</v>
      </c>
      <c r="B794" s="2">
        <v>305.93650000000002</v>
      </c>
      <c r="C794" s="54">
        <f>Table2[[#This Row],[Thrust (lbf)]] +  1.2638 * Table2[[#This Row],[Time (s)]] - 13.656</f>
        <v>294.725953</v>
      </c>
      <c r="D794">
        <f t="shared" si="12"/>
        <v>0.73681883187498431</v>
      </c>
      <c r="E794">
        <f>Table2[[#This Row],[Acurate Thrust]]/($J$8*$N$4)</f>
        <v>4.262278640596432E-2</v>
      </c>
      <c r="F794">
        <f>Table2[[#This Row],[Acurate Thrust]]/(Table2[[#This Row],[Mass Flow Rate (Slug/s)]]*$N$4)</f>
        <v>214.91735422618393</v>
      </c>
      <c r="G794">
        <f>Table2[[#This Row],[Acurate Thrust]]/Table2[[#This Row],[Mass Flow Rate (Slug/s)]]</f>
        <v>6914.7509548732414</v>
      </c>
    </row>
    <row r="795" spans="1:7" ht="15" thickBot="1" x14ac:dyDescent="0.35">
      <c r="A795" s="9">
        <v>1.9375</v>
      </c>
      <c r="B795" s="2">
        <v>305.93650000000002</v>
      </c>
      <c r="C795" s="54">
        <f>Table2[[#This Row],[Thrust (lbf)]] +  1.2638 * Table2[[#This Row],[Time (s)]] - 13.656</f>
        <v>294.72911250000004</v>
      </c>
      <c r="D795">
        <f t="shared" si="12"/>
        <v>0.73682673062498449</v>
      </c>
      <c r="E795">
        <f>Table2[[#This Row],[Acurate Thrust]]/($J$8*$N$4)</f>
        <v>4.2623243327698838E-2</v>
      </c>
      <c r="F795">
        <f>Table2[[#This Row],[Acurate Thrust]]/(Table2[[#This Row],[Mass Flow Rate (Slug/s)]]*$N$4)</f>
        <v>214.9173542261839</v>
      </c>
      <c r="G795">
        <f>Table2[[#This Row],[Acurate Thrust]]/Table2[[#This Row],[Mass Flow Rate (Slug/s)]]</f>
        <v>6914.7509548732414</v>
      </c>
    </row>
    <row r="796" spans="1:7" ht="15" thickBot="1" x14ac:dyDescent="0.35">
      <c r="A796" s="9">
        <v>1.94</v>
      </c>
      <c r="B796" s="2">
        <v>305.93650000000002</v>
      </c>
      <c r="C796" s="54">
        <f>Table2[[#This Row],[Thrust (lbf)]] +  1.2638 * Table2[[#This Row],[Time (s)]] - 13.656</f>
        <v>294.73227200000002</v>
      </c>
      <c r="D796">
        <f t="shared" si="12"/>
        <v>0.73683462937498423</v>
      </c>
      <c r="E796">
        <f>Table2[[#This Row],[Acurate Thrust]]/($J$8*$N$4)</f>
        <v>4.2623700249433343E-2</v>
      </c>
      <c r="F796">
        <f>Table2[[#This Row],[Acurate Thrust]]/(Table2[[#This Row],[Mass Flow Rate (Slug/s)]]*$N$4)</f>
        <v>214.9173542261839</v>
      </c>
      <c r="G796">
        <f>Table2[[#This Row],[Acurate Thrust]]/Table2[[#This Row],[Mass Flow Rate (Slug/s)]]</f>
        <v>6914.7509548732414</v>
      </c>
    </row>
    <row r="797" spans="1:7" ht="15" thickBot="1" x14ac:dyDescent="0.35">
      <c r="A797" s="9">
        <v>1.9424999999999999</v>
      </c>
      <c r="B797" s="2">
        <v>305.93650000000002</v>
      </c>
      <c r="C797" s="54">
        <f>Table2[[#This Row],[Thrust (lbf)]] +  1.2638 * Table2[[#This Row],[Time (s)]] - 13.656</f>
        <v>294.7354315</v>
      </c>
      <c r="D797">
        <f t="shared" si="12"/>
        <v>0.7368425281250498</v>
      </c>
      <c r="E797">
        <f>Table2[[#This Row],[Acurate Thrust]]/($J$8*$N$4)</f>
        <v>4.2624157171167847E-2</v>
      </c>
      <c r="F797">
        <f>Table2[[#This Row],[Acurate Thrust]]/(Table2[[#This Row],[Mass Flow Rate (Slug/s)]]*$N$4)</f>
        <v>214.91735422618393</v>
      </c>
      <c r="G797">
        <f>Table2[[#This Row],[Acurate Thrust]]/Table2[[#This Row],[Mass Flow Rate (Slug/s)]]</f>
        <v>6914.7509548732414</v>
      </c>
    </row>
    <row r="798" spans="1:7" ht="15" thickBot="1" x14ac:dyDescent="0.35">
      <c r="A798" s="9">
        <v>1.9450000000000001</v>
      </c>
      <c r="B798" s="2">
        <v>305.93650000000002</v>
      </c>
      <c r="C798" s="54">
        <f>Table2[[#This Row],[Thrust (lbf)]] +  1.2638 * Table2[[#This Row],[Time (s)]] - 13.656</f>
        <v>294.73859100000004</v>
      </c>
      <c r="D798">
        <f t="shared" si="12"/>
        <v>0.73685042687498448</v>
      </c>
      <c r="E798">
        <f>Table2[[#This Row],[Acurate Thrust]]/($J$8*$N$4)</f>
        <v>4.2624614092902365E-2</v>
      </c>
      <c r="F798">
        <f>Table2[[#This Row],[Acurate Thrust]]/(Table2[[#This Row],[Mass Flow Rate (Slug/s)]]*$N$4)</f>
        <v>214.91735422618393</v>
      </c>
      <c r="G798">
        <f>Table2[[#This Row],[Acurate Thrust]]/Table2[[#This Row],[Mass Flow Rate (Slug/s)]]</f>
        <v>6914.7509548732414</v>
      </c>
    </row>
    <row r="799" spans="1:7" ht="15" thickBot="1" x14ac:dyDescent="0.35">
      <c r="A799" s="9">
        <v>1.9475</v>
      </c>
      <c r="B799" s="2">
        <v>305.93650000000002</v>
      </c>
      <c r="C799" s="54">
        <f>Table2[[#This Row],[Thrust (lbf)]] +  1.2638 * Table2[[#This Row],[Time (s)]] - 13.656</f>
        <v>294.74175050000002</v>
      </c>
      <c r="D799">
        <f t="shared" si="12"/>
        <v>0.73685832562498421</v>
      </c>
      <c r="E799">
        <f>Table2[[#This Row],[Acurate Thrust]]/($J$8*$N$4)</f>
        <v>4.2625071014636869E-2</v>
      </c>
      <c r="F799">
        <f>Table2[[#This Row],[Acurate Thrust]]/(Table2[[#This Row],[Mass Flow Rate (Slug/s)]]*$N$4)</f>
        <v>214.91735422618393</v>
      </c>
      <c r="G799">
        <f>Table2[[#This Row],[Acurate Thrust]]/Table2[[#This Row],[Mass Flow Rate (Slug/s)]]</f>
        <v>6914.7509548732414</v>
      </c>
    </row>
    <row r="800" spans="1:7" ht="15" thickBot="1" x14ac:dyDescent="0.35">
      <c r="A800" s="9">
        <v>1.95</v>
      </c>
      <c r="B800" s="2">
        <v>305.93650000000002</v>
      </c>
      <c r="C800" s="54">
        <f>Table2[[#This Row],[Thrust (lbf)]] +  1.2638 * Table2[[#This Row],[Time (s)]] - 13.656</f>
        <v>294.74491</v>
      </c>
      <c r="D800">
        <f t="shared" si="12"/>
        <v>0.73686622437498439</v>
      </c>
      <c r="E800">
        <f>Table2[[#This Row],[Acurate Thrust]]/($J$8*$N$4)</f>
        <v>4.262552793637138E-2</v>
      </c>
      <c r="F800">
        <f>Table2[[#This Row],[Acurate Thrust]]/(Table2[[#This Row],[Mass Flow Rate (Slug/s)]]*$N$4)</f>
        <v>214.9173542261839</v>
      </c>
      <c r="G800">
        <f>Table2[[#This Row],[Acurate Thrust]]/Table2[[#This Row],[Mass Flow Rate (Slug/s)]]</f>
        <v>6914.7509548732405</v>
      </c>
    </row>
    <row r="801" spans="1:7" ht="15" thickBot="1" x14ac:dyDescent="0.35">
      <c r="A801" s="9">
        <v>1.9524999999999999</v>
      </c>
      <c r="B801" s="2">
        <v>305.93650000000002</v>
      </c>
      <c r="C801" s="54">
        <f>Table2[[#This Row],[Thrust (lbf)]] +  1.2638 * Table2[[#This Row],[Time (s)]] - 13.656</f>
        <v>294.74806950000004</v>
      </c>
      <c r="D801">
        <f t="shared" si="12"/>
        <v>0.73687412312504985</v>
      </c>
      <c r="E801">
        <f>Table2[[#This Row],[Acurate Thrust]]/($J$8*$N$4)</f>
        <v>4.2625984858105891E-2</v>
      </c>
      <c r="F801">
        <f>Table2[[#This Row],[Acurate Thrust]]/(Table2[[#This Row],[Mass Flow Rate (Slug/s)]]*$N$4)</f>
        <v>214.91735422618393</v>
      </c>
      <c r="G801">
        <f>Table2[[#This Row],[Acurate Thrust]]/Table2[[#This Row],[Mass Flow Rate (Slug/s)]]</f>
        <v>6914.7509548732414</v>
      </c>
    </row>
    <row r="802" spans="1:7" ht="15" thickBot="1" x14ac:dyDescent="0.35">
      <c r="A802" s="9">
        <v>1.9550000000000001</v>
      </c>
      <c r="B802" s="2">
        <v>305.93650000000002</v>
      </c>
      <c r="C802" s="54">
        <f>Table2[[#This Row],[Thrust (lbf)]] +  1.2638 * Table2[[#This Row],[Time (s)]] - 13.656</f>
        <v>294.75122900000002</v>
      </c>
      <c r="D802">
        <f t="shared" si="12"/>
        <v>0.73688202187498431</v>
      </c>
      <c r="E802">
        <f>Table2[[#This Row],[Acurate Thrust]]/($J$8*$N$4)</f>
        <v>4.2626441779840395E-2</v>
      </c>
      <c r="F802">
        <f>Table2[[#This Row],[Acurate Thrust]]/(Table2[[#This Row],[Mass Flow Rate (Slug/s)]]*$N$4)</f>
        <v>214.91735422618396</v>
      </c>
      <c r="G802">
        <f>Table2[[#This Row],[Acurate Thrust]]/Table2[[#This Row],[Mass Flow Rate (Slug/s)]]</f>
        <v>6914.7509548732423</v>
      </c>
    </row>
    <row r="803" spans="1:7" ht="15" thickBot="1" x14ac:dyDescent="0.35">
      <c r="A803" s="9">
        <v>1.9575</v>
      </c>
      <c r="B803" s="2">
        <v>305.93650000000002</v>
      </c>
      <c r="C803" s="54">
        <f>Table2[[#This Row],[Thrust (lbf)]] +  1.2638 * Table2[[#This Row],[Time (s)]] - 13.656</f>
        <v>294.7543885</v>
      </c>
      <c r="D803">
        <f t="shared" si="12"/>
        <v>0.73688992062498437</v>
      </c>
      <c r="E803">
        <f>Table2[[#This Row],[Acurate Thrust]]/($J$8*$N$4)</f>
        <v>4.2626898701574906E-2</v>
      </c>
      <c r="F803">
        <f>Table2[[#This Row],[Acurate Thrust]]/(Table2[[#This Row],[Mass Flow Rate (Slug/s)]]*$N$4)</f>
        <v>214.9173542261839</v>
      </c>
      <c r="G803">
        <f>Table2[[#This Row],[Acurate Thrust]]/Table2[[#This Row],[Mass Flow Rate (Slug/s)]]</f>
        <v>6914.7509548732414</v>
      </c>
    </row>
    <row r="804" spans="1:7" ht="15" thickBot="1" x14ac:dyDescent="0.35">
      <c r="A804" s="9">
        <v>1.96</v>
      </c>
      <c r="B804" s="2">
        <v>305.93650000000002</v>
      </c>
      <c r="C804" s="54">
        <f>Table2[[#This Row],[Thrust (lbf)]] +  1.2638 * Table2[[#This Row],[Time (s)]] - 13.656</f>
        <v>294.75754800000004</v>
      </c>
      <c r="D804">
        <f t="shared" si="12"/>
        <v>0.73689781937498444</v>
      </c>
      <c r="E804">
        <f>Table2[[#This Row],[Acurate Thrust]]/($J$8*$N$4)</f>
        <v>4.2627355623309417E-2</v>
      </c>
      <c r="F804">
        <f>Table2[[#This Row],[Acurate Thrust]]/(Table2[[#This Row],[Mass Flow Rate (Slug/s)]]*$N$4)</f>
        <v>214.91735422618393</v>
      </c>
      <c r="G804">
        <f>Table2[[#This Row],[Acurate Thrust]]/Table2[[#This Row],[Mass Flow Rate (Slug/s)]]</f>
        <v>6914.7509548732414</v>
      </c>
    </row>
    <row r="805" spans="1:7" ht="15" thickBot="1" x14ac:dyDescent="0.35">
      <c r="A805" s="9">
        <v>1.9624999999999999</v>
      </c>
      <c r="B805" s="2">
        <v>305.93650000000002</v>
      </c>
      <c r="C805" s="54">
        <f>Table2[[#This Row],[Thrust (lbf)]] +  1.2638 * Table2[[#This Row],[Time (s)]] - 13.656</f>
        <v>294.76070750000002</v>
      </c>
      <c r="D805">
        <f t="shared" si="12"/>
        <v>0.73690571812504968</v>
      </c>
      <c r="E805">
        <f>Table2[[#This Row],[Acurate Thrust]]/($J$8*$N$4)</f>
        <v>4.2627812545043928E-2</v>
      </c>
      <c r="F805">
        <f>Table2[[#This Row],[Acurate Thrust]]/(Table2[[#This Row],[Mass Flow Rate (Slug/s)]]*$N$4)</f>
        <v>214.91735422618393</v>
      </c>
      <c r="G805">
        <f>Table2[[#This Row],[Acurate Thrust]]/Table2[[#This Row],[Mass Flow Rate (Slug/s)]]</f>
        <v>6914.7509548732414</v>
      </c>
    </row>
    <row r="806" spans="1:7" ht="15" thickBot="1" x14ac:dyDescent="0.35">
      <c r="A806" s="9">
        <v>1.9650000000000001</v>
      </c>
      <c r="B806" s="2">
        <v>305.93650000000002</v>
      </c>
      <c r="C806" s="54">
        <f>Table2[[#This Row],[Thrust (lbf)]] +  1.2638 * Table2[[#This Row],[Time (s)]] - 13.656</f>
        <v>294.763867</v>
      </c>
      <c r="D806">
        <f t="shared" si="12"/>
        <v>0.73691361687498436</v>
      </c>
      <c r="E806">
        <f>Table2[[#This Row],[Acurate Thrust]]/($J$8*$N$4)</f>
        <v>4.2628269466778432E-2</v>
      </c>
      <c r="F806">
        <f>Table2[[#This Row],[Acurate Thrust]]/(Table2[[#This Row],[Mass Flow Rate (Slug/s)]]*$N$4)</f>
        <v>214.9173542261839</v>
      </c>
      <c r="G806">
        <f>Table2[[#This Row],[Acurate Thrust]]/Table2[[#This Row],[Mass Flow Rate (Slug/s)]]</f>
        <v>6914.7509548732414</v>
      </c>
    </row>
    <row r="807" spans="1:7" ht="15" thickBot="1" x14ac:dyDescent="0.35">
      <c r="A807" s="9">
        <v>1.9675</v>
      </c>
      <c r="B807" s="2">
        <v>305.93650000000002</v>
      </c>
      <c r="C807" s="54">
        <f>Table2[[#This Row],[Thrust (lbf)]] +  1.2638 * Table2[[#This Row],[Time (s)]] - 13.656</f>
        <v>294.76702650000004</v>
      </c>
      <c r="D807">
        <f t="shared" si="12"/>
        <v>0.73692151562498442</v>
      </c>
      <c r="E807">
        <f>Table2[[#This Row],[Acurate Thrust]]/($J$8*$N$4)</f>
        <v>4.262872638851295E-2</v>
      </c>
      <c r="F807">
        <f>Table2[[#This Row],[Acurate Thrust]]/(Table2[[#This Row],[Mass Flow Rate (Slug/s)]]*$N$4)</f>
        <v>214.9173542261839</v>
      </c>
      <c r="G807">
        <f>Table2[[#This Row],[Acurate Thrust]]/Table2[[#This Row],[Mass Flow Rate (Slug/s)]]</f>
        <v>6914.7509548732405</v>
      </c>
    </row>
    <row r="808" spans="1:7" ht="15" thickBot="1" x14ac:dyDescent="0.35">
      <c r="A808" s="9">
        <v>1.97</v>
      </c>
      <c r="B808" s="2">
        <v>305.93650000000002</v>
      </c>
      <c r="C808" s="54">
        <f>Table2[[#This Row],[Thrust (lbf)]] +  1.2638 * Table2[[#This Row],[Time (s)]] - 13.656</f>
        <v>294.77018600000002</v>
      </c>
      <c r="D808">
        <f t="shared" si="12"/>
        <v>0.74489103937498413</v>
      </c>
      <c r="E808">
        <f>Table2[[#This Row],[Acurate Thrust]]/($J$8*$N$4)</f>
        <v>4.2629183310247454E-2</v>
      </c>
      <c r="F808">
        <f>Table2[[#This Row],[Acurate Thrust]]/(Table2[[#This Row],[Mass Flow Rate (Slug/s)]]*$N$4)</f>
        <v>214.91735422618393</v>
      </c>
      <c r="G808">
        <f>Table2[[#This Row],[Acurate Thrust]]/Table2[[#This Row],[Mass Flow Rate (Slug/s)]]</f>
        <v>6914.7509548732414</v>
      </c>
    </row>
    <row r="809" spans="1:7" ht="15" thickBot="1" x14ac:dyDescent="0.35">
      <c r="A809" s="9">
        <v>1.9724999999999999</v>
      </c>
      <c r="B809" s="2">
        <v>312.30579999999998</v>
      </c>
      <c r="C809" s="54">
        <f>Table2[[#This Row],[Thrust (lbf)]] +  1.2638 * Table2[[#This Row],[Time (s)]] - 13.656</f>
        <v>301.14264549999996</v>
      </c>
      <c r="D809">
        <f t="shared" si="12"/>
        <v>0.74489893812505026</v>
      </c>
      <c r="E809">
        <f>Table2[[#This Row],[Acurate Thrust]]/($J$8*$N$4)</f>
        <v>4.3550758004923751E-2</v>
      </c>
      <c r="F809">
        <f>Table2[[#This Row],[Acurate Thrust]]/(Table2[[#This Row],[Mass Flow Rate (Slug/s)]]*$N$4)</f>
        <v>214.9173542261839</v>
      </c>
      <c r="G809">
        <f>Table2[[#This Row],[Acurate Thrust]]/Table2[[#This Row],[Mass Flow Rate (Slug/s)]]</f>
        <v>6914.7509548732414</v>
      </c>
    </row>
    <row r="810" spans="1:7" ht="15" thickBot="1" x14ac:dyDescent="0.35">
      <c r="A810" s="9">
        <v>1.9750000000000001</v>
      </c>
      <c r="B810" s="2">
        <v>305.93650000000002</v>
      </c>
      <c r="C810" s="54">
        <f>Table2[[#This Row],[Thrust (lbf)]] +  1.2638 * Table2[[#This Row],[Time (s)]] - 13.656</f>
        <v>294.77650500000004</v>
      </c>
      <c r="D810">
        <f t="shared" si="12"/>
        <v>0.73694521187498441</v>
      </c>
      <c r="E810">
        <f>Table2[[#This Row],[Acurate Thrust]]/($J$8*$N$4)</f>
        <v>4.2630097153716476E-2</v>
      </c>
      <c r="F810">
        <f>Table2[[#This Row],[Acurate Thrust]]/(Table2[[#This Row],[Mass Flow Rate (Slug/s)]]*$N$4)</f>
        <v>214.9173542261839</v>
      </c>
      <c r="G810">
        <f>Table2[[#This Row],[Acurate Thrust]]/Table2[[#This Row],[Mass Flow Rate (Slug/s)]]</f>
        <v>6914.7509548732414</v>
      </c>
    </row>
    <row r="811" spans="1:7" ht="15" thickBot="1" x14ac:dyDescent="0.35">
      <c r="A811" s="9">
        <v>1.9775</v>
      </c>
      <c r="B811" s="2">
        <v>305.93650000000002</v>
      </c>
      <c r="C811" s="54">
        <f>Table2[[#This Row],[Thrust (lbf)]] +  1.2638 * Table2[[#This Row],[Time (s)]] - 13.656</f>
        <v>294.77966450000002</v>
      </c>
      <c r="D811">
        <f t="shared" si="12"/>
        <v>0.73695311062498425</v>
      </c>
      <c r="E811">
        <f>Table2[[#This Row],[Acurate Thrust]]/($J$8*$N$4)</f>
        <v>4.263055407545098E-2</v>
      </c>
      <c r="F811">
        <f>Table2[[#This Row],[Acurate Thrust]]/(Table2[[#This Row],[Mass Flow Rate (Slug/s)]]*$N$4)</f>
        <v>214.91735422618393</v>
      </c>
      <c r="G811">
        <f>Table2[[#This Row],[Acurate Thrust]]/Table2[[#This Row],[Mass Flow Rate (Slug/s)]]</f>
        <v>6914.7509548732414</v>
      </c>
    </row>
    <row r="812" spans="1:7" ht="15" thickBot="1" x14ac:dyDescent="0.35">
      <c r="A812" s="9">
        <v>1.98</v>
      </c>
      <c r="B812" s="2">
        <v>305.93650000000002</v>
      </c>
      <c r="C812" s="54">
        <f>Table2[[#This Row],[Thrust (lbf)]] +  1.2638 * Table2[[#This Row],[Time (s)]] - 13.656</f>
        <v>294.78282400000001</v>
      </c>
      <c r="D812">
        <f t="shared" si="12"/>
        <v>0.73696100937498432</v>
      </c>
      <c r="E812">
        <f>Table2[[#This Row],[Acurate Thrust]]/($J$8*$N$4)</f>
        <v>4.2631010997185484E-2</v>
      </c>
      <c r="F812">
        <f>Table2[[#This Row],[Acurate Thrust]]/(Table2[[#This Row],[Mass Flow Rate (Slug/s)]]*$N$4)</f>
        <v>214.91735422618396</v>
      </c>
      <c r="G812">
        <f>Table2[[#This Row],[Acurate Thrust]]/Table2[[#This Row],[Mass Flow Rate (Slug/s)]]</f>
        <v>6914.7509548732423</v>
      </c>
    </row>
    <row r="813" spans="1:7" ht="15" thickBot="1" x14ac:dyDescent="0.35">
      <c r="A813" s="9">
        <v>1.9824999999999999</v>
      </c>
      <c r="B813" s="2">
        <v>305.93650000000002</v>
      </c>
      <c r="C813" s="54">
        <f>Table2[[#This Row],[Thrust (lbf)]] +  1.2638 * Table2[[#This Row],[Time (s)]] - 13.656</f>
        <v>294.78598350000004</v>
      </c>
      <c r="D813">
        <f t="shared" si="12"/>
        <v>0.73696890812504989</v>
      </c>
      <c r="E813">
        <f>Table2[[#This Row],[Acurate Thrust]]/($J$8*$N$4)</f>
        <v>4.2631467918920002E-2</v>
      </c>
      <c r="F813">
        <f>Table2[[#This Row],[Acurate Thrust]]/(Table2[[#This Row],[Mass Flow Rate (Slug/s)]]*$N$4)</f>
        <v>214.91735422618393</v>
      </c>
      <c r="G813">
        <f>Table2[[#This Row],[Acurate Thrust]]/Table2[[#This Row],[Mass Flow Rate (Slug/s)]]</f>
        <v>6914.7509548732414</v>
      </c>
    </row>
    <row r="814" spans="1:7" ht="15" thickBot="1" x14ac:dyDescent="0.35">
      <c r="A814" s="9">
        <v>1.9850000000000001</v>
      </c>
      <c r="B814" s="2">
        <v>305.93650000000002</v>
      </c>
      <c r="C814" s="54">
        <f>Table2[[#This Row],[Thrust (lbf)]] +  1.2638 * Table2[[#This Row],[Time (s)]] - 13.656</f>
        <v>294.78914300000002</v>
      </c>
      <c r="D814">
        <f t="shared" si="12"/>
        <v>0.73697680687498424</v>
      </c>
      <c r="E814">
        <f>Table2[[#This Row],[Acurate Thrust]]/($J$8*$N$4)</f>
        <v>4.2631924840654506E-2</v>
      </c>
      <c r="F814">
        <f>Table2[[#This Row],[Acurate Thrust]]/(Table2[[#This Row],[Mass Flow Rate (Slug/s)]]*$N$4)</f>
        <v>214.91735422618393</v>
      </c>
      <c r="G814">
        <f>Table2[[#This Row],[Acurate Thrust]]/Table2[[#This Row],[Mass Flow Rate (Slug/s)]]</f>
        <v>6914.7509548732414</v>
      </c>
    </row>
    <row r="815" spans="1:7" ht="15" thickBot="1" x14ac:dyDescent="0.35">
      <c r="A815" s="9">
        <v>1.9875</v>
      </c>
      <c r="B815" s="2">
        <v>305.93650000000002</v>
      </c>
      <c r="C815" s="54">
        <f>Table2[[#This Row],[Thrust (lbf)]] +  1.2638 * Table2[[#This Row],[Time (s)]] - 13.656</f>
        <v>294.79230250000001</v>
      </c>
      <c r="D815">
        <f t="shared" si="12"/>
        <v>0.7369847056249843</v>
      </c>
      <c r="E815">
        <f>Table2[[#This Row],[Acurate Thrust]]/($J$8*$N$4)</f>
        <v>4.2632381762389017E-2</v>
      </c>
      <c r="F815">
        <f>Table2[[#This Row],[Acurate Thrust]]/(Table2[[#This Row],[Mass Flow Rate (Slug/s)]]*$N$4)</f>
        <v>214.9173542261839</v>
      </c>
      <c r="G815">
        <f>Table2[[#This Row],[Acurate Thrust]]/Table2[[#This Row],[Mass Flow Rate (Slug/s)]]</f>
        <v>6914.7509548732414</v>
      </c>
    </row>
    <row r="816" spans="1:7" ht="15" thickBot="1" x14ac:dyDescent="0.35">
      <c r="A816" s="9">
        <v>1.99</v>
      </c>
      <c r="B816" s="2">
        <v>305.93650000000002</v>
      </c>
      <c r="C816" s="54">
        <f>Table2[[#This Row],[Thrust (lbf)]] +  1.2638 * Table2[[#This Row],[Time (s)]] - 13.656</f>
        <v>294.79546200000004</v>
      </c>
      <c r="D816">
        <f t="shared" si="12"/>
        <v>0.73699260437498448</v>
      </c>
      <c r="E816">
        <f>Table2[[#This Row],[Acurate Thrust]]/($J$8*$N$4)</f>
        <v>4.2632838684123528E-2</v>
      </c>
      <c r="F816">
        <f>Table2[[#This Row],[Acurate Thrust]]/(Table2[[#This Row],[Mass Flow Rate (Slug/s)]]*$N$4)</f>
        <v>214.91735422618393</v>
      </c>
      <c r="G816">
        <f>Table2[[#This Row],[Acurate Thrust]]/Table2[[#This Row],[Mass Flow Rate (Slug/s)]]</f>
        <v>6914.7509548732414</v>
      </c>
    </row>
    <row r="817" spans="1:7" ht="15" thickBot="1" x14ac:dyDescent="0.35">
      <c r="A817" s="9">
        <v>1.9924999999999999</v>
      </c>
      <c r="B817" s="2">
        <v>305.93650000000002</v>
      </c>
      <c r="C817" s="54">
        <f>Table2[[#This Row],[Thrust (lbf)]] +  1.2638 * Table2[[#This Row],[Time (s)]] - 13.656</f>
        <v>294.79862150000002</v>
      </c>
      <c r="D817">
        <f t="shared" si="12"/>
        <v>0.74496212812505036</v>
      </c>
      <c r="E817">
        <f>Table2[[#This Row],[Acurate Thrust]]/($J$8*$N$4)</f>
        <v>4.2633295605858039E-2</v>
      </c>
      <c r="F817">
        <f>Table2[[#This Row],[Acurate Thrust]]/(Table2[[#This Row],[Mass Flow Rate (Slug/s)]]*$N$4)</f>
        <v>214.9173542261839</v>
      </c>
      <c r="G817">
        <f>Table2[[#This Row],[Acurate Thrust]]/Table2[[#This Row],[Mass Flow Rate (Slug/s)]]</f>
        <v>6914.7509548732414</v>
      </c>
    </row>
    <row r="818" spans="1:7" ht="15" thickBot="1" x14ac:dyDescent="0.35">
      <c r="A818" s="9">
        <v>1.9950000000000001</v>
      </c>
      <c r="B818" s="2">
        <v>312.30579999999998</v>
      </c>
      <c r="C818" s="54">
        <f>Table2[[#This Row],[Thrust (lbf)]] +  1.2638 * Table2[[#This Row],[Time (s)]] - 13.656</f>
        <v>301.17108099999996</v>
      </c>
      <c r="D818">
        <f t="shared" si="12"/>
        <v>0.7529316518749839</v>
      </c>
      <c r="E818">
        <f>Table2[[#This Row],[Acurate Thrust]]/($J$8*$N$4)</f>
        <v>4.3554870300534329E-2</v>
      </c>
      <c r="F818">
        <f>Table2[[#This Row],[Acurate Thrust]]/(Table2[[#This Row],[Mass Flow Rate (Slug/s)]]*$N$4)</f>
        <v>214.91735422618393</v>
      </c>
      <c r="G818">
        <f>Table2[[#This Row],[Acurate Thrust]]/Table2[[#This Row],[Mass Flow Rate (Slug/s)]]</f>
        <v>6914.7509548732423</v>
      </c>
    </row>
    <row r="819" spans="1:7" ht="15" thickBot="1" x14ac:dyDescent="0.35">
      <c r="A819" s="9">
        <v>1.9975000000000001</v>
      </c>
      <c r="B819" s="2">
        <v>312.30579999999998</v>
      </c>
      <c r="C819" s="54">
        <f>Table2[[#This Row],[Thrust (lbf)]] +  1.2638 * Table2[[#This Row],[Time (s)]] - 13.656</f>
        <v>301.1742405</v>
      </c>
      <c r="D819">
        <f t="shared" si="12"/>
        <v>0.74497792562498411</v>
      </c>
      <c r="E819">
        <f>Table2[[#This Row],[Acurate Thrust]]/($J$8*$N$4)</f>
        <v>4.3555327222268847E-2</v>
      </c>
      <c r="F819">
        <f>Table2[[#This Row],[Acurate Thrust]]/(Table2[[#This Row],[Mass Flow Rate (Slug/s)]]*$N$4)</f>
        <v>214.91735422618393</v>
      </c>
      <c r="G819">
        <f>Table2[[#This Row],[Acurate Thrust]]/Table2[[#This Row],[Mass Flow Rate (Slug/s)]]</f>
        <v>6914.7509548732414</v>
      </c>
    </row>
    <row r="820" spans="1:7" ht="15" thickBot="1" x14ac:dyDescent="0.35">
      <c r="A820" s="9">
        <v>2</v>
      </c>
      <c r="B820" s="2">
        <v>305.93650000000002</v>
      </c>
      <c r="C820" s="54">
        <f>Table2[[#This Row],[Thrust (lbf)]] +  1.2638 * Table2[[#This Row],[Time (s)]] - 13.656</f>
        <v>294.80810000000002</v>
      </c>
      <c r="D820">
        <f t="shared" si="12"/>
        <v>0.74498582437498417</v>
      </c>
      <c r="E820">
        <f>Table2[[#This Row],[Acurate Thrust]]/($J$8*$N$4)</f>
        <v>4.2634666371061565E-2</v>
      </c>
      <c r="F820">
        <f>Table2[[#This Row],[Acurate Thrust]]/(Table2[[#This Row],[Mass Flow Rate (Slug/s)]]*$N$4)</f>
        <v>214.91735422618393</v>
      </c>
      <c r="G820">
        <f>Table2[[#This Row],[Acurate Thrust]]/Table2[[#This Row],[Mass Flow Rate (Slug/s)]]</f>
        <v>6914.7509548732414</v>
      </c>
    </row>
    <row r="821" spans="1:7" ht="15" thickBot="1" x14ac:dyDescent="0.35">
      <c r="A821" s="9">
        <v>2.0024999999999999</v>
      </c>
      <c r="B821" s="2">
        <v>312.30579999999998</v>
      </c>
      <c r="C821" s="54">
        <f>Table2[[#This Row],[Thrust (lbf)]] +  1.2638 * Table2[[#This Row],[Time (s)]] - 13.656</f>
        <v>301.18055949999996</v>
      </c>
      <c r="D821">
        <f t="shared" si="12"/>
        <v>0.74499372312498413</v>
      </c>
      <c r="E821">
        <f>Table2[[#This Row],[Acurate Thrust]]/($J$8*$N$4)</f>
        <v>4.3556241065737862E-2</v>
      </c>
      <c r="F821">
        <f>Table2[[#This Row],[Acurate Thrust]]/(Table2[[#This Row],[Mass Flow Rate (Slug/s)]]*$N$4)</f>
        <v>214.9173542261839</v>
      </c>
      <c r="G821">
        <f>Table2[[#This Row],[Acurate Thrust]]/Table2[[#This Row],[Mass Flow Rate (Slug/s)]]</f>
        <v>6914.7509548732414</v>
      </c>
    </row>
    <row r="822" spans="1:7" ht="15" thickBot="1" x14ac:dyDescent="0.35">
      <c r="A822" s="9">
        <v>2.0049999999999999</v>
      </c>
      <c r="B822" s="2">
        <v>305.93650000000002</v>
      </c>
      <c r="C822" s="54">
        <f>Table2[[#This Row],[Thrust (lbf)]] +  1.2638 * Table2[[#This Row],[Time (s)]] - 13.656</f>
        <v>294.81441900000004</v>
      </c>
      <c r="D822">
        <f t="shared" si="12"/>
        <v>0.74500162187498409</v>
      </c>
      <c r="E822">
        <f>Table2[[#This Row],[Acurate Thrust]]/($J$8*$N$4)</f>
        <v>4.2635580214530587E-2</v>
      </c>
      <c r="F822">
        <f>Table2[[#This Row],[Acurate Thrust]]/(Table2[[#This Row],[Mass Flow Rate (Slug/s)]]*$N$4)</f>
        <v>214.9173542261839</v>
      </c>
      <c r="G822">
        <f>Table2[[#This Row],[Acurate Thrust]]/Table2[[#This Row],[Mass Flow Rate (Slug/s)]]</f>
        <v>6914.7509548732414</v>
      </c>
    </row>
    <row r="823" spans="1:7" ht="15" thickBot="1" x14ac:dyDescent="0.35">
      <c r="A823" s="9">
        <v>2.0074999999999998</v>
      </c>
      <c r="B823" s="2">
        <v>312.30579999999998</v>
      </c>
      <c r="C823" s="54">
        <f>Table2[[#This Row],[Thrust (lbf)]] +  1.2638 * Table2[[#This Row],[Time (s)]] - 13.656</f>
        <v>301.18687849999998</v>
      </c>
      <c r="D823">
        <f t="shared" si="12"/>
        <v>0.7529711456249838</v>
      </c>
      <c r="E823">
        <f>Table2[[#This Row],[Acurate Thrust]]/($J$8*$N$4)</f>
        <v>4.3557154909206884E-2</v>
      </c>
      <c r="F823">
        <f>Table2[[#This Row],[Acurate Thrust]]/(Table2[[#This Row],[Mass Flow Rate (Slug/s)]]*$N$4)</f>
        <v>214.9173542261839</v>
      </c>
      <c r="G823">
        <f>Table2[[#This Row],[Acurate Thrust]]/Table2[[#This Row],[Mass Flow Rate (Slug/s)]]</f>
        <v>6914.7509548732414</v>
      </c>
    </row>
    <row r="824" spans="1:7" ht="15" thickBot="1" x14ac:dyDescent="0.35">
      <c r="A824" s="9">
        <v>2.0099999999999998</v>
      </c>
      <c r="B824" s="2">
        <v>312.30579999999998</v>
      </c>
      <c r="C824" s="54">
        <f>Table2[[#This Row],[Thrust (lbf)]] +  1.2638 * Table2[[#This Row],[Time (s)]] - 13.656</f>
        <v>301.19003799999996</v>
      </c>
      <c r="D824">
        <f t="shared" si="12"/>
        <v>0.74501741937511645</v>
      </c>
      <c r="E824">
        <f>Table2[[#This Row],[Acurate Thrust]]/($J$8*$N$4)</f>
        <v>4.3557611830941388E-2</v>
      </c>
      <c r="F824">
        <f>Table2[[#This Row],[Acurate Thrust]]/(Table2[[#This Row],[Mass Flow Rate (Slug/s)]]*$N$4)</f>
        <v>214.9173542261839</v>
      </c>
      <c r="G824">
        <f>Table2[[#This Row],[Acurate Thrust]]/Table2[[#This Row],[Mass Flow Rate (Slug/s)]]</f>
        <v>6914.7509548732414</v>
      </c>
    </row>
    <row r="825" spans="1:7" ht="15" thickBot="1" x14ac:dyDescent="0.35">
      <c r="A825" s="9">
        <v>2.0125000000000002</v>
      </c>
      <c r="B825" s="2">
        <v>305.93650000000002</v>
      </c>
      <c r="C825" s="54">
        <f>Table2[[#This Row],[Thrust (lbf)]] +  1.2638 * Table2[[#This Row],[Time (s)]] - 13.656</f>
        <v>294.82389750000004</v>
      </c>
      <c r="D825">
        <f t="shared" si="12"/>
        <v>0.73706369312498443</v>
      </c>
      <c r="E825">
        <f>Table2[[#This Row],[Acurate Thrust]]/($J$8*$N$4)</f>
        <v>4.2636950979734113E-2</v>
      </c>
      <c r="F825">
        <f>Table2[[#This Row],[Acurate Thrust]]/(Table2[[#This Row],[Mass Flow Rate (Slug/s)]]*$N$4)</f>
        <v>214.9173542261839</v>
      </c>
      <c r="G825">
        <f>Table2[[#This Row],[Acurate Thrust]]/Table2[[#This Row],[Mass Flow Rate (Slug/s)]]</f>
        <v>6914.7509548732414</v>
      </c>
    </row>
    <row r="826" spans="1:7" ht="15" thickBot="1" x14ac:dyDescent="0.35">
      <c r="A826" s="9">
        <v>2.0150000000000001</v>
      </c>
      <c r="B826" s="2">
        <v>305.93650000000002</v>
      </c>
      <c r="C826" s="54">
        <f>Table2[[#This Row],[Thrust (lbf)]] +  1.2638 * Table2[[#This Row],[Time (s)]] - 13.656</f>
        <v>294.82705700000002</v>
      </c>
      <c r="D826">
        <f t="shared" si="12"/>
        <v>0.73707159187498428</v>
      </c>
      <c r="E826">
        <f>Table2[[#This Row],[Acurate Thrust]]/($J$8*$N$4)</f>
        <v>4.2637407901468617E-2</v>
      </c>
      <c r="F826">
        <f>Table2[[#This Row],[Acurate Thrust]]/(Table2[[#This Row],[Mass Flow Rate (Slug/s)]]*$N$4)</f>
        <v>214.91735422618393</v>
      </c>
      <c r="G826">
        <f>Table2[[#This Row],[Acurate Thrust]]/Table2[[#This Row],[Mass Flow Rate (Slug/s)]]</f>
        <v>6914.7509548732414</v>
      </c>
    </row>
    <row r="827" spans="1:7" ht="15" thickBot="1" x14ac:dyDescent="0.35">
      <c r="A827" s="9">
        <v>2.0175000000000001</v>
      </c>
      <c r="B827" s="2">
        <v>305.93650000000002</v>
      </c>
      <c r="C827" s="54">
        <f>Table2[[#This Row],[Thrust (lbf)]] +  1.2638 * Table2[[#This Row],[Time (s)]] - 13.656</f>
        <v>294.83021650000001</v>
      </c>
      <c r="D827">
        <f t="shared" si="12"/>
        <v>0.73707949062498435</v>
      </c>
      <c r="E827">
        <f>Table2[[#This Row],[Acurate Thrust]]/($J$8*$N$4)</f>
        <v>4.2637864823203128E-2</v>
      </c>
      <c r="F827">
        <f>Table2[[#This Row],[Acurate Thrust]]/(Table2[[#This Row],[Mass Flow Rate (Slug/s)]]*$N$4)</f>
        <v>214.91735422618393</v>
      </c>
      <c r="G827">
        <f>Table2[[#This Row],[Acurate Thrust]]/Table2[[#This Row],[Mass Flow Rate (Slug/s)]]</f>
        <v>6914.7509548732414</v>
      </c>
    </row>
    <row r="828" spans="1:7" ht="15" thickBot="1" x14ac:dyDescent="0.35">
      <c r="A828" s="9">
        <v>2.02</v>
      </c>
      <c r="B828" s="2">
        <v>305.93650000000002</v>
      </c>
      <c r="C828" s="54">
        <f>Table2[[#This Row],[Thrust (lbf)]] +  1.2638 * Table2[[#This Row],[Time (s)]] - 13.656</f>
        <v>294.83337600000004</v>
      </c>
      <c r="D828">
        <f t="shared" si="12"/>
        <v>0.73708738937498441</v>
      </c>
      <c r="E828">
        <f>Table2[[#This Row],[Acurate Thrust]]/($J$8*$N$4)</f>
        <v>4.2638321744937639E-2</v>
      </c>
      <c r="F828">
        <f>Table2[[#This Row],[Acurate Thrust]]/(Table2[[#This Row],[Mass Flow Rate (Slug/s)]]*$N$4)</f>
        <v>214.91735422618396</v>
      </c>
      <c r="G828">
        <f>Table2[[#This Row],[Acurate Thrust]]/Table2[[#This Row],[Mass Flow Rate (Slug/s)]]</f>
        <v>6914.7509548732414</v>
      </c>
    </row>
    <row r="829" spans="1:7" ht="15" thickBot="1" x14ac:dyDescent="0.35">
      <c r="A829" s="9">
        <v>2.0225</v>
      </c>
      <c r="B829" s="2">
        <v>305.93650000000002</v>
      </c>
      <c r="C829" s="54">
        <f>Table2[[#This Row],[Thrust (lbf)]] +  1.2638 * Table2[[#This Row],[Time (s)]] - 13.656</f>
        <v>294.83653550000002</v>
      </c>
      <c r="D829">
        <f t="shared" si="12"/>
        <v>0.73709528812498426</v>
      </c>
      <c r="E829">
        <f>Table2[[#This Row],[Acurate Thrust]]/($J$8*$N$4)</f>
        <v>4.263877866667215E-2</v>
      </c>
      <c r="F829">
        <f>Table2[[#This Row],[Acurate Thrust]]/(Table2[[#This Row],[Mass Flow Rate (Slug/s)]]*$N$4)</f>
        <v>214.9173542261839</v>
      </c>
      <c r="G829">
        <f>Table2[[#This Row],[Acurate Thrust]]/Table2[[#This Row],[Mass Flow Rate (Slug/s)]]</f>
        <v>6914.7509548732405</v>
      </c>
    </row>
    <row r="830" spans="1:7" ht="15" thickBot="1" x14ac:dyDescent="0.35">
      <c r="A830" s="9">
        <v>2.0249999999999999</v>
      </c>
      <c r="B830" s="2">
        <v>305.93650000000002</v>
      </c>
      <c r="C830" s="54">
        <f>Table2[[#This Row],[Thrust (lbf)]] +  1.2638 * Table2[[#This Row],[Time (s)]] - 13.656</f>
        <v>294.83969500000001</v>
      </c>
      <c r="D830">
        <f t="shared" si="12"/>
        <v>0.73710318687498433</v>
      </c>
      <c r="E830">
        <f>Table2[[#This Row],[Acurate Thrust]]/($J$8*$N$4)</f>
        <v>4.2639235588406654E-2</v>
      </c>
      <c r="F830">
        <f>Table2[[#This Row],[Acurate Thrust]]/(Table2[[#This Row],[Mass Flow Rate (Slug/s)]]*$N$4)</f>
        <v>214.91735422618393</v>
      </c>
      <c r="G830">
        <f>Table2[[#This Row],[Acurate Thrust]]/Table2[[#This Row],[Mass Flow Rate (Slug/s)]]</f>
        <v>6914.7509548732414</v>
      </c>
    </row>
    <row r="831" spans="1:7" ht="15" thickBot="1" x14ac:dyDescent="0.35">
      <c r="A831" s="9">
        <v>2.0274999999999999</v>
      </c>
      <c r="B831" s="2">
        <v>305.93650000000002</v>
      </c>
      <c r="C831" s="54">
        <f>Table2[[#This Row],[Thrust (lbf)]] +  1.2638 * Table2[[#This Row],[Time (s)]] - 13.656</f>
        <v>294.84285450000004</v>
      </c>
      <c r="D831">
        <f t="shared" si="12"/>
        <v>0.74507271062498404</v>
      </c>
      <c r="E831">
        <f>Table2[[#This Row],[Acurate Thrust]]/($J$8*$N$4)</f>
        <v>4.2639692510141165E-2</v>
      </c>
      <c r="F831">
        <f>Table2[[#This Row],[Acurate Thrust]]/(Table2[[#This Row],[Mass Flow Rate (Slug/s)]]*$N$4)</f>
        <v>214.91735422618396</v>
      </c>
      <c r="G831">
        <f>Table2[[#This Row],[Acurate Thrust]]/Table2[[#This Row],[Mass Flow Rate (Slug/s)]]</f>
        <v>6914.7509548732423</v>
      </c>
    </row>
    <row r="832" spans="1:7" ht="15" thickBot="1" x14ac:dyDescent="0.35">
      <c r="A832" s="9">
        <v>2.0299999999999998</v>
      </c>
      <c r="B832" s="2">
        <v>312.30579999999998</v>
      </c>
      <c r="C832" s="54">
        <f>Table2[[#This Row],[Thrust (lbf)]] +  1.2638 * Table2[[#This Row],[Time (s)]] - 13.656</f>
        <v>301.21531399999998</v>
      </c>
      <c r="D832">
        <f t="shared" si="12"/>
        <v>0.74508060937511655</v>
      </c>
      <c r="E832">
        <f>Table2[[#This Row],[Acurate Thrust]]/($J$8*$N$4)</f>
        <v>4.3561267204817462E-2</v>
      </c>
      <c r="F832">
        <f>Table2[[#This Row],[Acurate Thrust]]/(Table2[[#This Row],[Mass Flow Rate (Slug/s)]]*$N$4)</f>
        <v>214.91735422618393</v>
      </c>
      <c r="G832">
        <f>Table2[[#This Row],[Acurate Thrust]]/Table2[[#This Row],[Mass Flow Rate (Slug/s)]]</f>
        <v>6914.7509548732414</v>
      </c>
    </row>
    <row r="833" spans="1:7" ht="15" thickBot="1" x14ac:dyDescent="0.35">
      <c r="A833" s="9">
        <v>2.0325000000000002</v>
      </c>
      <c r="B833" s="2">
        <v>305.93650000000002</v>
      </c>
      <c r="C833" s="54">
        <f>Table2[[#This Row],[Thrust (lbf)]] +  1.2638 * Table2[[#This Row],[Time (s)]] - 13.656</f>
        <v>294.84917350000001</v>
      </c>
      <c r="D833">
        <f t="shared" si="12"/>
        <v>0.73712688312498431</v>
      </c>
      <c r="E833">
        <f>Table2[[#This Row],[Acurate Thrust]]/($J$8*$N$4)</f>
        <v>4.264060635361018E-2</v>
      </c>
      <c r="F833">
        <f>Table2[[#This Row],[Acurate Thrust]]/(Table2[[#This Row],[Mass Flow Rate (Slug/s)]]*$N$4)</f>
        <v>214.91735422618393</v>
      </c>
      <c r="G833">
        <f>Table2[[#This Row],[Acurate Thrust]]/Table2[[#This Row],[Mass Flow Rate (Slug/s)]]</f>
        <v>6914.7509548732414</v>
      </c>
    </row>
    <row r="834" spans="1:7" ht="15" thickBot="1" x14ac:dyDescent="0.35">
      <c r="A834" s="9">
        <v>2.0350000000000001</v>
      </c>
      <c r="B834" s="2">
        <v>305.93650000000002</v>
      </c>
      <c r="C834" s="54">
        <f>Table2[[#This Row],[Thrust (lbf)]] +  1.2638 * Table2[[#This Row],[Time (s)]] - 13.656</f>
        <v>294.85233300000004</v>
      </c>
      <c r="D834">
        <f t="shared" si="12"/>
        <v>0.73713478187498449</v>
      </c>
      <c r="E834">
        <f>Table2[[#This Row],[Acurate Thrust]]/($J$8*$N$4)</f>
        <v>4.2641063275344698E-2</v>
      </c>
      <c r="F834">
        <f>Table2[[#This Row],[Acurate Thrust]]/(Table2[[#This Row],[Mass Flow Rate (Slug/s)]]*$N$4)</f>
        <v>214.9173542261839</v>
      </c>
      <c r="G834">
        <f>Table2[[#This Row],[Acurate Thrust]]/Table2[[#This Row],[Mass Flow Rate (Slug/s)]]</f>
        <v>6914.7509548732414</v>
      </c>
    </row>
    <row r="835" spans="1:7" ht="15" thickBot="1" x14ac:dyDescent="0.35">
      <c r="A835" s="9">
        <v>2.0375000000000001</v>
      </c>
      <c r="B835" s="2">
        <v>305.93650000000002</v>
      </c>
      <c r="C835" s="54">
        <f>Table2[[#This Row],[Thrust (lbf)]] +  1.2638 * Table2[[#This Row],[Time (s)]] - 13.656</f>
        <v>294.85549250000003</v>
      </c>
      <c r="D835">
        <f t="shared" si="12"/>
        <v>0.73714268062498423</v>
      </c>
      <c r="E835">
        <f>Table2[[#This Row],[Acurate Thrust]]/($J$8*$N$4)</f>
        <v>4.2641520197079202E-2</v>
      </c>
      <c r="F835">
        <f>Table2[[#This Row],[Acurate Thrust]]/(Table2[[#This Row],[Mass Flow Rate (Slug/s)]]*$N$4)</f>
        <v>214.91735422618393</v>
      </c>
      <c r="G835">
        <f>Table2[[#This Row],[Acurate Thrust]]/Table2[[#This Row],[Mass Flow Rate (Slug/s)]]</f>
        <v>6914.7509548732414</v>
      </c>
    </row>
    <row r="836" spans="1:7" ht="15" thickBot="1" x14ac:dyDescent="0.35">
      <c r="A836" s="9">
        <v>2.04</v>
      </c>
      <c r="B836" s="2">
        <v>305.93650000000002</v>
      </c>
      <c r="C836" s="54">
        <f>Table2[[#This Row],[Thrust (lbf)]] +  1.2638 * Table2[[#This Row],[Time (s)]] - 13.656</f>
        <v>294.85865200000001</v>
      </c>
      <c r="D836">
        <f t="shared" si="12"/>
        <v>0.7371505793749844</v>
      </c>
      <c r="E836">
        <f>Table2[[#This Row],[Acurate Thrust]]/($J$8*$N$4)</f>
        <v>4.2641977118813706E-2</v>
      </c>
      <c r="F836">
        <f>Table2[[#This Row],[Acurate Thrust]]/(Table2[[#This Row],[Mass Flow Rate (Slug/s)]]*$N$4)</f>
        <v>214.91735422618393</v>
      </c>
      <c r="G836">
        <f>Table2[[#This Row],[Acurate Thrust]]/Table2[[#This Row],[Mass Flow Rate (Slug/s)]]</f>
        <v>6914.7509548732414</v>
      </c>
    </row>
    <row r="837" spans="1:7" ht="15" thickBot="1" x14ac:dyDescent="0.35">
      <c r="A837" s="9">
        <v>2.0425</v>
      </c>
      <c r="B837" s="2">
        <v>305.93650000000002</v>
      </c>
      <c r="C837" s="54">
        <f>Table2[[#This Row],[Thrust (lbf)]] +  1.2638 * Table2[[#This Row],[Time (s)]] - 13.656</f>
        <v>294.86181150000004</v>
      </c>
      <c r="D837">
        <f t="shared" si="12"/>
        <v>0.73715847812498447</v>
      </c>
      <c r="E837">
        <f>Table2[[#This Row],[Acurate Thrust]]/($J$8*$N$4)</f>
        <v>4.2642434040548224E-2</v>
      </c>
      <c r="F837">
        <f>Table2[[#This Row],[Acurate Thrust]]/(Table2[[#This Row],[Mass Flow Rate (Slug/s)]]*$N$4)</f>
        <v>214.9173542261839</v>
      </c>
      <c r="G837">
        <f>Table2[[#This Row],[Acurate Thrust]]/Table2[[#This Row],[Mass Flow Rate (Slug/s)]]</f>
        <v>6914.7509548732414</v>
      </c>
    </row>
    <row r="838" spans="1:7" ht="15" thickBot="1" x14ac:dyDescent="0.35">
      <c r="A838" s="9">
        <v>2.0449999999999999</v>
      </c>
      <c r="B838" s="2">
        <v>305.93650000000002</v>
      </c>
      <c r="C838" s="54">
        <f>Table2[[#This Row],[Thrust (lbf)]] +  1.2638 * Table2[[#This Row],[Time (s)]] - 13.656</f>
        <v>294.86497100000003</v>
      </c>
      <c r="D838">
        <f t="shared" si="12"/>
        <v>0.73716637687498421</v>
      </c>
      <c r="E838">
        <f>Table2[[#This Row],[Acurate Thrust]]/($J$8*$N$4)</f>
        <v>4.2642890962282728E-2</v>
      </c>
      <c r="F838">
        <f>Table2[[#This Row],[Acurate Thrust]]/(Table2[[#This Row],[Mass Flow Rate (Slug/s)]]*$N$4)</f>
        <v>214.91735422618393</v>
      </c>
      <c r="G838">
        <f>Table2[[#This Row],[Acurate Thrust]]/Table2[[#This Row],[Mass Flow Rate (Slug/s)]]</f>
        <v>6914.7509548732414</v>
      </c>
    </row>
    <row r="839" spans="1:7" ht="15" thickBot="1" x14ac:dyDescent="0.35">
      <c r="A839" s="9">
        <v>2.0474999999999999</v>
      </c>
      <c r="B839" s="2">
        <v>305.93650000000002</v>
      </c>
      <c r="C839" s="54">
        <f>Table2[[#This Row],[Thrust (lbf)]] +  1.2638 * Table2[[#This Row],[Time (s)]] - 13.656</f>
        <v>294.86813050000001</v>
      </c>
      <c r="D839">
        <f t="shared" si="12"/>
        <v>0.73717427562498439</v>
      </c>
      <c r="E839">
        <f>Table2[[#This Row],[Acurate Thrust]]/($J$8*$N$4)</f>
        <v>4.2643347884017239E-2</v>
      </c>
      <c r="F839">
        <f>Table2[[#This Row],[Acurate Thrust]]/(Table2[[#This Row],[Mass Flow Rate (Slug/s)]]*$N$4)</f>
        <v>214.91735422618393</v>
      </c>
      <c r="G839">
        <f>Table2[[#This Row],[Acurate Thrust]]/Table2[[#This Row],[Mass Flow Rate (Slug/s)]]</f>
        <v>6914.7509548732414</v>
      </c>
    </row>
    <row r="840" spans="1:7" ht="15" thickBot="1" x14ac:dyDescent="0.35">
      <c r="A840" s="9">
        <v>2.0499999999999998</v>
      </c>
      <c r="B840" s="2">
        <v>305.93650000000002</v>
      </c>
      <c r="C840" s="54">
        <f>Table2[[#This Row],[Thrust (lbf)]] +  1.2638 * Table2[[#This Row],[Time (s)]] - 13.656</f>
        <v>294.87129000000004</v>
      </c>
      <c r="D840">
        <f t="shared" si="12"/>
        <v>0.73718217437511535</v>
      </c>
      <c r="E840">
        <f>Table2[[#This Row],[Acurate Thrust]]/($J$8*$N$4)</f>
        <v>4.264380480575175E-2</v>
      </c>
      <c r="F840">
        <f>Table2[[#This Row],[Acurate Thrust]]/(Table2[[#This Row],[Mass Flow Rate (Slug/s)]]*$N$4)</f>
        <v>214.91735422618393</v>
      </c>
      <c r="G840">
        <f>Table2[[#This Row],[Acurate Thrust]]/Table2[[#This Row],[Mass Flow Rate (Slug/s)]]</f>
        <v>6914.7509548732414</v>
      </c>
    </row>
    <row r="841" spans="1:7" ht="15" thickBot="1" x14ac:dyDescent="0.35">
      <c r="A841" s="9">
        <v>2.0525000000000002</v>
      </c>
      <c r="B841" s="2">
        <v>305.93650000000002</v>
      </c>
      <c r="C841" s="54">
        <f>Table2[[#This Row],[Thrust (lbf)]] +  1.2638 * Table2[[#This Row],[Time (s)]] - 13.656</f>
        <v>294.87444950000003</v>
      </c>
      <c r="D841">
        <f t="shared" si="12"/>
        <v>0.7371900731249843</v>
      </c>
      <c r="E841">
        <f>Table2[[#This Row],[Acurate Thrust]]/($J$8*$N$4)</f>
        <v>4.2644261727486255E-2</v>
      </c>
      <c r="F841">
        <f>Table2[[#This Row],[Acurate Thrust]]/(Table2[[#This Row],[Mass Flow Rate (Slug/s)]]*$N$4)</f>
        <v>214.91735422618393</v>
      </c>
      <c r="G841">
        <f>Table2[[#This Row],[Acurate Thrust]]/Table2[[#This Row],[Mass Flow Rate (Slug/s)]]</f>
        <v>6914.7509548732423</v>
      </c>
    </row>
    <row r="842" spans="1:7" ht="15" thickBot="1" x14ac:dyDescent="0.35">
      <c r="A842" s="9">
        <v>2.0550000000000002</v>
      </c>
      <c r="B842" s="2">
        <v>305.93650000000002</v>
      </c>
      <c r="C842" s="54">
        <f>Table2[[#This Row],[Thrust (lbf)]] +  1.2638 * Table2[[#This Row],[Time (s)]] - 13.656</f>
        <v>294.87760900000001</v>
      </c>
      <c r="D842">
        <f t="shared" si="12"/>
        <v>0.7292363468749844</v>
      </c>
      <c r="E842">
        <f>Table2[[#This Row],[Acurate Thrust]]/($J$8*$N$4)</f>
        <v>4.2644718649220766E-2</v>
      </c>
      <c r="F842">
        <f>Table2[[#This Row],[Acurate Thrust]]/(Table2[[#This Row],[Mass Flow Rate (Slug/s)]]*$N$4)</f>
        <v>214.91735422618393</v>
      </c>
      <c r="G842">
        <f>Table2[[#This Row],[Acurate Thrust]]/Table2[[#This Row],[Mass Flow Rate (Slug/s)]]</f>
        <v>6914.7509548732414</v>
      </c>
    </row>
    <row r="843" spans="1:7" ht="15" thickBot="1" x14ac:dyDescent="0.35">
      <c r="A843" s="9">
        <v>2.0575000000000001</v>
      </c>
      <c r="B843" s="2">
        <v>299.56720000000001</v>
      </c>
      <c r="C843" s="54">
        <f>Table2[[#This Row],[Thrust (lbf)]] +  1.2638 * Table2[[#This Row],[Time (s)]] - 13.656</f>
        <v>288.51146850000003</v>
      </c>
      <c r="D843">
        <f t="shared" si="12"/>
        <v>0.72924424562498458</v>
      </c>
      <c r="E843">
        <f>Table2[[#This Row],[Acurate Thrust]]/($J$8*$N$4)</f>
        <v>4.1724057798013484E-2</v>
      </c>
      <c r="F843">
        <f>Table2[[#This Row],[Acurate Thrust]]/(Table2[[#This Row],[Mass Flow Rate (Slug/s)]]*$N$4)</f>
        <v>214.9173542261839</v>
      </c>
      <c r="G843">
        <f>Table2[[#This Row],[Acurate Thrust]]/Table2[[#This Row],[Mass Flow Rate (Slug/s)]]</f>
        <v>6914.7509548732414</v>
      </c>
    </row>
    <row r="844" spans="1:7" ht="15" thickBot="1" x14ac:dyDescent="0.35">
      <c r="A844" s="9">
        <v>2.06</v>
      </c>
      <c r="B844" s="2">
        <v>305.93650000000002</v>
      </c>
      <c r="C844" s="54">
        <f>Table2[[#This Row],[Thrust (lbf)]] +  1.2638 * Table2[[#This Row],[Time (s)]] - 13.656</f>
        <v>294.88392800000003</v>
      </c>
      <c r="D844">
        <f t="shared" si="12"/>
        <v>0.73721376937498428</v>
      </c>
      <c r="E844">
        <f>Table2[[#This Row],[Acurate Thrust]]/($J$8*$N$4)</f>
        <v>4.2645632492689788E-2</v>
      </c>
      <c r="F844">
        <f>Table2[[#This Row],[Acurate Thrust]]/(Table2[[#This Row],[Mass Flow Rate (Slug/s)]]*$N$4)</f>
        <v>214.9173542261839</v>
      </c>
      <c r="G844">
        <f>Table2[[#This Row],[Acurate Thrust]]/Table2[[#This Row],[Mass Flow Rate (Slug/s)]]</f>
        <v>6914.7509548732414</v>
      </c>
    </row>
    <row r="845" spans="1:7" ht="15" thickBot="1" x14ac:dyDescent="0.35">
      <c r="A845" s="9">
        <v>2.0625</v>
      </c>
      <c r="B845" s="2">
        <v>305.93650000000002</v>
      </c>
      <c r="C845" s="54">
        <f>Table2[[#This Row],[Thrust (lbf)]] +  1.2638 * Table2[[#This Row],[Time (s)]] - 13.656</f>
        <v>294.88708750000001</v>
      </c>
      <c r="D845">
        <f t="shared" si="12"/>
        <v>0.73722166812498435</v>
      </c>
      <c r="E845">
        <f>Table2[[#This Row],[Acurate Thrust]]/($J$8*$N$4)</f>
        <v>4.2646089414424292E-2</v>
      </c>
      <c r="F845">
        <f>Table2[[#This Row],[Acurate Thrust]]/(Table2[[#This Row],[Mass Flow Rate (Slug/s)]]*$N$4)</f>
        <v>214.91735422618393</v>
      </c>
      <c r="G845">
        <f>Table2[[#This Row],[Acurate Thrust]]/Table2[[#This Row],[Mass Flow Rate (Slug/s)]]</f>
        <v>6914.7509548732414</v>
      </c>
    </row>
    <row r="846" spans="1:7" ht="15" thickBot="1" x14ac:dyDescent="0.35">
      <c r="A846" s="9">
        <v>2.0649999999999999</v>
      </c>
      <c r="B846" s="2">
        <v>305.93650000000002</v>
      </c>
      <c r="C846" s="54">
        <f>Table2[[#This Row],[Thrust (lbf)]] +  1.2638 * Table2[[#This Row],[Time (s)]] - 13.656</f>
        <v>294.89024700000004</v>
      </c>
      <c r="D846">
        <f t="shared" si="12"/>
        <v>0.73722956687498442</v>
      </c>
      <c r="E846">
        <f>Table2[[#This Row],[Acurate Thrust]]/($J$8*$N$4)</f>
        <v>4.264654633615881E-2</v>
      </c>
      <c r="F846">
        <f>Table2[[#This Row],[Acurate Thrust]]/(Table2[[#This Row],[Mass Flow Rate (Slug/s)]]*$N$4)</f>
        <v>214.91735422618393</v>
      </c>
      <c r="G846">
        <f>Table2[[#This Row],[Acurate Thrust]]/Table2[[#This Row],[Mass Flow Rate (Slug/s)]]</f>
        <v>6914.7509548732414</v>
      </c>
    </row>
    <row r="847" spans="1:7" ht="15" thickBot="1" x14ac:dyDescent="0.35">
      <c r="A847" s="9">
        <v>2.0674999999999999</v>
      </c>
      <c r="B847" s="2">
        <v>305.93650000000002</v>
      </c>
      <c r="C847" s="54">
        <f>Table2[[#This Row],[Thrust (lbf)]] +  1.2638 * Table2[[#This Row],[Time (s)]] - 13.656</f>
        <v>294.89340650000003</v>
      </c>
      <c r="D847">
        <f t="shared" si="12"/>
        <v>0.73723746562498427</v>
      </c>
      <c r="E847">
        <f>Table2[[#This Row],[Acurate Thrust]]/($J$8*$N$4)</f>
        <v>4.2647003257893314E-2</v>
      </c>
      <c r="F847">
        <f>Table2[[#This Row],[Acurate Thrust]]/(Table2[[#This Row],[Mass Flow Rate (Slug/s)]]*$N$4)</f>
        <v>214.9173542261839</v>
      </c>
      <c r="G847">
        <f>Table2[[#This Row],[Acurate Thrust]]/Table2[[#This Row],[Mass Flow Rate (Slug/s)]]</f>
        <v>6914.7509548732414</v>
      </c>
    </row>
    <row r="848" spans="1:7" ht="15" thickBot="1" x14ac:dyDescent="0.35">
      <c r="A848" s="9">
        <v>2.0699999999999998</v>
      </c>
      <c r="B848" s="2">
        <v>305.93650000000002</v>
      </c>
      <c r="C848" s="54">
        <f>Table2[[#This Row],[Thrust (lbf)]] +  1.2638 * Table2[[#This Row],[Time (s)]] - 13.656</f>
        <v>294.89656600000001</v>
      </c>
      <c r="D848">
        <f t="shared" si="12"/>
        <v>0.74520698937498409</v>
      </c>
      <c r="E848">
        <f>Table2[[#This Row],[Acurate Thrust]]/($J$8*$N$4)</f>
        <v>4.2647460179627818E-2</v>
      </c>
      <c r="F848">
        <f>Table2[[#This Row],[Acurate Thrust]]/(Table2[[#This Row],[Mass Flow Rate (Slug/s)]]*$N$4)</f>
        <v>214.91735422618393</v>
      </c>
      <c r="G848">
        <f>Table2[[#This Row],[Acurate Thrust]]/Table2[[#This Row],[Mass Flow Rate (Slug/s)]]</f>
        <v>6914.7509548732414</v>
      </c>
    </row>
    <row r="849" spans="1:7" ht="15" thickBot="1" x14ac:dyDescent="0.35">
      <c r="A849" s="9">
        <v>2.0724999999999998</v>
      </c>
      <c r="B849" s="2">
        <v>312.30579999999998</v>
      </c>
      <c r="C849" s="54">
        <f>Table2[[#This Row],[Thrust (lbf)]] +  1.2638 * Table2[[#This Row],[Time (s)]] - 13.656</f>
        <v>301.2690255</v>
      </c>
      <c r="D849">
        <f t="shared" si="12"/>
        <v>0.7531765131251178</v>
      </c>
      <c r="E849">
        <f>Table2[[#This Row],[Acurate Thrust]]/($J$8*$N$4)</f>
        <v>4.3569034874304122E-2</v>
      </c>
      <c r="F849">
        <f>Table2[[#This Row],[Acurate Thrust]]/(Table2[[#This Row],[Mass Flow Rate (Slug/s)]]*$N$4)</f>
        <v>214.91735422618393</v>
      </c>
      <c r="G849">
        <f>Table2[[#This Row],[Acurate Thrust]]/Table2[[#This Row],[Mass Flow Rate (Slug/s)]]</f>
        <v>6914.7509548732414</v>
      </c>
    </row>
    <row r="850" spans="1:7" ht="15" thickBot="1" x14ac:dyDescent="0.35">
      <c r="A850" s="9">
        <v>2.0750000000000002</v>
      </c>
      <c r="B850" s="2">
        <v>312.30579999999998</v>
      </c>
      <c r="C850" s="54">
        <f>Table2[[#This Row],[Thrust (lbf)]] +  1.2638 * Table2[[#This Row],[Time (s)]] - 13.656</f>
        <v>301.27218499999998</v>
      </c>
      <c r="D850">
        <f t="shared" si="12"/>
        <v>0.75318441187498375</v>
      </c>
      <c r="E850">
        <f>Table2[[#This Row],[Acurate Thrust]]/($J$8*$N$4)</f>
        <v>4.3569491796038633E-2</v>
      </c>
      <c r="F850">
        <f>Table2[[#This Row],[Acurate Thrust]]/(Table2[[#This Row],[Mass Flow Rate (Slug/s)]]*$N$4)</f>
        <v>214.9173542261839</v>
      </c>
      <c r="G850">
        <f>Table2[[#This Row],[Acurate Thrust]]/Table2[[#This Row],[Mass Flow Rate (Slug/s)]]</f>
        <v>6914.7509548732414</v>
      </c>
    </row>
    <row r="851" spans="1:7" ht="15" thickBot="1" x14ac:dyDescent="0.35">
      <c r="A851" s="9">
        <v>2.0775000000000001</v>
      </c>
      <c r="B851" s="2">
        <v>312.30579999999998</v>
      </c>
      <c r="C851" s="54">
        <f>Table2[[#This Row],[Thrust (lbf)]] +  1.2638 * Table2[[#This Row],[Time (s)]] - 13.656</f>
        <v>301.27534449999996</v>
      </c>
      <c r="D851">
        <f t="shared" si="12"/>
        <v>0.74523068562498407</v>
      </c>
      <c r="E851">
        <f>Table2[[#This Row],[Acurate Thrust]]/($J$8*$N$4)</f>
        <v>4.3569948717773137E-2</v>
      </c>
      <c r="F851">
        <f>Table2[[#This Row],[Acurate Thrust]]/(Table2[[#This Row],[Mass Flow Rate (Slug/s)]]*$N$4)</f>
        <v>214.91735422618393</v>
      </c>
      <c r="G851">
        <f>Table2[[#This Row],[Acurate Thrust]]/Table2[[#This Row],[Mass Flow Rate (Slug/s)]]</f>
        <v>6914.7509548732414</v>
      </c>
    </row>
    <row r="852" spans="1:7" ht="15" thickBot="1" x14ac:dyDescent="0.35">
      <c r="A852" s="9">
        <v>2.08</v>
      </c>
      <c r="B852" s="2">
        <v>305.93650000000002</v>
      </c>
      <c r="C852" s="54">
        <f>Table2[[#This Row],[Thrust (lbf)]] +  1.2638 * Table2[[#This Row],[Time (s)]] - 13.656</f>
        <v>294.90920400000005</v>
      </c>
      <c r="D852">
        <f t="shared" si="12"/>
        <v>0.74523858437498403</v>
      </c>
      <c r="E852">
        <f>Table2[[#This Row],[Acurate Thrust]]/($J$8*$N$4)</f>
        <v>4.2649287866565862E-2</v>
      </c>
      <c r="F852">
        <f>Table2[[#This Row],[Acurate Thrust]]/(Table2[[#This Row],[Mass Flow Rate (Slug/s)]]*$N$4)</f>
        <v>214.91735422618393</v>
      </c>
      <c r="G852">
        <f>Table2[[#This Row],[Acurate Thrust]]/Table2[[#This Row],[Mass Flow Rate (Slug/s)]]</f>
        <v>6914.7509548732414</v>
      </c>
    </row>
    <row r="853" spans="1:7" ht="15" thickBot="1" x14ac:dyDescent="0.35">
      <c r="A853" s="9">
        <v>2.0825</v>
      </c>
      <c r="B853" s="2">
        <v>312.30579999999998</v>
      </c>
      <c r="C853" s="54">
        <f>Table2[[#This Row],[Thrust (lbf)]] +  1.2638 * Table2[[#This Row],[Time (s)]] - 13.656</f>
        <v>301.28166349999998</v>
      </c>
      <c r="D853">
        <f t="shared" ref="D853:D916" si="13">((C853+C854)/2)*(A854-A853)</f>
        <v>0.7452464831249842</v>
      </c>
      <c r="E853">
        <f>Table2[[#This Row],[Acurate Thrust]]/($J$8*$N$4)</f>
        <v>4.3570862561242159E-2</v>
      </c>
      <c r="F853">
        <f>Table2[[#This Row],[Acurate Thrust]]/(Table2[[#This Row],[Mass Flow Rate (Slug/s)]]*$N$4)</f>
        <v>214.9173542261839</v>
      </c>
      <c r="G853">
        <f>Table2[[#This Row],[Acurate Thrust]]/Table2[[#This Row],[Mass Flow Rate (Slug/s)]]</f>
        <v>6914.7509548732414</v>
      </c>
    </row>
    <row r="854" spans="1:7" ht="15" thickBot="1" x14ac:dyDescent="0.35">
      <c r="A854" s="9">
        <v>2.085</v>
      </c>
      <c r="B854" s="2">
        <v>305.93650000000002</v>
      </c>
      <c r="C854" s="54">
        <f>Table2[[#This Row],[Thrust (lbf)]] +  1.2638 * Table2[[#This Row],[Time (s)]] - 13.656</f>
        <v>294.91552300000001</v>
      </c>
      <c r="D854">
        <f t="shared" si="13"/>
        <v>0.7372927568749843</v>
      </c>
      <c r="E854">
        <f>Table2[[#This Row],[Acurate Thrust]]/($J$8*$N$4)</f>
        <v>4.2650201710034877E-2</v>
      </c>
      <c r="F854">
        <f>Table2[[#This Row],[Acurate Thrust]]/(Table2[[#This Row],[Mass Flow Rate (Slug/s)]]*$N$4)</f>
        <v>214.91735422618393</v>
      </c>
      <c r="G854">
        <f>Table2[[#This Row],[Acurate Thrust]]/Table2[[#This Row],[Mass Flow Rate (Slug/s)]]</f>
        <v>6914.7509548732414</v>
      </c>
    </row>
    <row r="855" spans="1:7" ht="15" thickBot="1" x14ac:dyDescent="0.35">
      <c r="A855" s="9">
        <v>2.0874999999999999</v>
      </c>
      <c r="B855" s="2">
        <v>305.93650000000002</v>
      </c>
      <c r="C855" s="54">
        <f>Table2[[#This Row],[Thrust (lbf)]] +  1.2638 * Table2[[#This Row],[Time (s)]] - 13.656</f>
        <v>294.91868250000005</v>
      </c>
      <c r="D855">
        <f t="shared" si="13"/>
        <v>0.74526228062498412</v>
      </c>
      <c r="E855">
        <f>Table2[[#This Row],[Acurate Thrust]]/($J$8*$N$4)</f>
        <v>4.2650658631769388E-2</v>
      </c>
      <c r="F855">
        <f>Table2[[#This Row],[Acurate Thrust]]/(Table2[[#This Row],[Mass Flow Rate (Slug/s)]]*$N$4)</f>
        <v>214.91735422618393</v>
      </c>
      <c r="G855">
        <f>Table2[[#This Row],[Acurate Thrust]]/Table2[[#This Row],[Mass Flow Rate (Slug/s)]]</f>
        <v>6914.7509548732414</v>
      </c>
    </row>
    <row r="856" spans="1:7" ht="15" thickBot="1" x14ac:dyDescent="0.35">
      <c r="A856" s="9">
        <v>2.09</v>
      </c>
      <c r="B856" s="2">
        <v>312.30579999999998</v>
      </c>
      <c r="C856" s="54">
        <f>Table2[[#This Row],[Thrust (lbf)]] +  1.2638 * Table2[[#This Row],[Time (s)]] - 13.656</f>
        <v>301.29114199999998</v>
      </c>
      <c r="D856">
        <f t="shared" si="13"/>
        <v>0.74527017937498419</v>
      </c>
      <c r="E856">
        <f>Table2[[#This Row],[Acurate Thrust]]/($J$8*$N$4)</f>
        <v>4.3572233326445685E-2</v>
      </c>
      <c r="F856">
        <f>Table2[[#This Row],[Acurate Thrust]]/(Table2[[#This Row],[Mass Flow Rate (Slug/s)]]*$N$4)</f>
        <v>214.91735422618393</v>
      </c>
      <c r="G856">
        <f>Table2[[#This Row],[Acurate Thrust]]/Table2[[#This Row],[Mass Flow Rate (Slug/s)]]</f>
        <v>6914.7509548732414</v>
      </c>
    </row>
    <row r="857" spans="1:7" ht="15" thickBot="1" x14ac:dyDescent="0.35">
      <c r="A857" s="9">
        <v>2.0924999999999998</v>
      </c>
      <c r="B857" s="2">
        <v>305.93650000000002</v>
      </c>
      <c r="C857" s="54">
        <f>Table2[[#This Row],[Thrust (lbf)]] +  1.2638 * Table2[[#This Row],[Time (s)]] - 13.656</f>
        <v>294.92500150000001</v>
      </c>
      <c r="D857">
        <f t="shared" si="13"/>
        <v>0.73731645312511529</v>
      </c>
      <c r="E857">
        <f>Table2[[#This Row],[Acurate Thrust]]/($J$8*$N$4)</f>
        <v>4.2651572475238403E-2</v>
      </c>
      <c r="F857">
        <f>Table2[[#This Row],[Acurate Thrust]]/(Table2[[#This Row],[Mass Flow Rate (Slug/s)]]*$N$4)</f>
        <v>214.91735422618393</v>
      </c>
      <c r="G857">
        <f>Table2[[#This Row],[Acurate Thrust]]/Table2[[#This Row],[Mass Flow Rate (Slug/s)]]</f>
        <v>6914.7509548732414</v>
      </c>
    </row>
    <row r="858" spans="1:7" ht="15" thickBot="1" x14ac:dyDescent="0.35">
      <c r="A858" s="9">
        <v>2.0950000000000002</v>
      </c>
      <c r="B858" s="2">
        <v>305.93650000000002</v>
      </c>
      <c r="C858" s="54">
        <f>Table2[[#This Row],[Thrust (lbf)]] +  1.2638 * Table2[[#This Row],[Time (s)]] - 13.656</f>
        <v>294.92816100000005</v>
      </c>
      <c r="D858">
        <f t="shared" si="13"/>
        <v>0.73732435187498446</v>
      </c>
      <c r="E858">
        <f>Table2[[#This Row],[Acurate Thrust]]/($J$8*$N$4)</f>
        <v>4.2652029396972921E-2</v>
      </c>
      <c r="F858">
        <f>Table2[[#This Row],[Acurate Thrust]]/(Table2[[#This Row],[Mass Flow Rate (Slug/s)]]*$N$4)</f>
        <v>214.9173542261839</v>
      </c>
      <c r="G858">
        <f>Table2[[#This Row],[Acurate Thrust]]/Table2[[#This Row],[Mass Flow Rate (Slug/s)]]</f>
        <v>6914.7509548732405</v>
      </c>
    </row>
    <row r="859" spans="1:7" ht="15" thickBot="1" x14ac:dyDescent="0.35">
      <c r="A859" s="9">
        <v>2.0975000000000001</v>
      </c>
      <c r="B859" s="2">
        <v>305.93650000000002</v>
      </c>
      <c r="C859" s="54">
        <f>Table2[[#This Row],[Thrust (lbf)]] +  1.2638 * Table2[[#This Row],[Time (s)]] - 13.656</f>
        <v>294.93132050000003</v>
      </c>
      <c r="D859">
        <f t="shared" si="13"/>
        <v>0.73733225062498431</v>
      </c>
      <c r="E859">
        <f>Table2[[#This Row],[Acurate Thrust]]/($J$8*$N$4)</f>
        <v>4.2652486318707425E-2</v>
      </c>
      <c r="F859">
        <f>Table2[[#This Row],[Acurate Thrust]]/(Table2[[#This Row],[Mass Flow Rate (Slug/s)]]*$N$4)</f>
        <v>214.9173542261839</v>
      </c>
      <c r="G859">
        <f>Table2[[#This Row],[Acurate Thrust]]/Table2[[#This Row],[Mass Flow Rate (Slug/s)]]</f>
        <v>6914.7509548732414</v>
      </c>
    </row>
    <row r="860" spans="1:7" ht="15" thickBot="1" x14ac:dyDescent="0.35">
      <c r="A860" s="9">
        <v>2.1</v>
      </c>
      <c r="B860" s="2">
        <v>305.93650000000002</v>
      </c>
      <c r="C860" s="54">
        <f>Table2[[#This Row],[Thrust (lbf)]] +  1.2638 * Table2[[#This Row],[Time (s)]] - 13.656</f>
        <v>294.93448000000001</v>
      </c>
      <c r="D860">
        <f t="shared" si="13"/>
        <v>0.74530177437498413</v>
      </c>
      <c r="E860">
        <f>Table2[[#This Row],[Acurate Thrust]]/($J$8*$N$4)</f>
        <v>4.2652943240441929E-2</v>
      </c>
      <c r="F860">
        <f>Table2[[#This Row],[Acurate Thrust]]/(Table2[[#This Row],[Mass Flow Rate (Slug/s)]]*$N$4)</f>
        <v>214.91735422618393</v>
      </c>
      <c r="G860">
        <f>Table2[[#This Row],[Acurate Thrust]]/Table2[[#This Row],[Mass Flow Rate (Slug/s)]]</f>
        <v>6914.7509548732414</v>
      </c>
    </row>
    <row r="861" spans="1:7" ht="15" thickBot="1" x14ac:dyDescent="0.35">
      <c r="A861" s="9">
        <v>2.1025</v>
      </c>
      <c r="B861" s="2">
        <v>312.30579999999998</v>
      </c>
      <c r="C861" s="54">
        <f>Table2[[#This Row],[Thrust (lbf)]] +  1.2638 * Table2[[#This Row],[Time (s)]] - 13.656</f>
        <v>301.3069395</v>
      </c>
      <c r="D861">
        <f t="shared" si="13"/>
        <v>0.74530967312498408</v>
      </c>
      <c r="E861">
        <f>Table2[[#This Row],[Acurate Thrust]]/($J$8*$N$4)</f>
        <v>4.3574517935118233E-2</v>
      </c>
      <c r="F861">
        <f>Table2[[#This Row],[Acurate Thrust]]/(Table2[[#This Row],[Mass Flow Rate (Slug/s)]]*$N$4)</f>
        <v>214.91735422618393</v>
      </c>
      <c r="G861">
        <f>Table2[[#This Row],[Acurate Thrust]]/Table2[[#This Row],[Mass Flow Rate (Slug/s)]]</f>
        <v>6914.7509548732414</v>
      </c>
    </row>
    <row r="862" spans="1:7" ht="15" thickBot="1" x14ac:dyDescent="0.35">
      <c r="A862" s="9">
        <v>2.105</v>
      </c>
      <c r="B862" s="2">
        <v>305.93650000000002</v>
      </c>
      <c r="C862" s="54">
        <f>Table2[[#This Row],[Thrust (lbf)]] +  1.2638 * Table2[[#This Row],[Time (s)]] - 13.656</f>
        <v>294.94079900000003</v>
      </c>
      <c r="D862">
        <f t="shared" si="13"/>
        <v>0.73735594687498429</v>
      </c>
      <c r="E862">
        <f>Table2[[#This Row],[Acurate Thrust]]/($J$8*$N$4)</f>
        <v>4.2653857083910951E-2</v>
      </c>
      <c r="F862">
        <f>Table2[[#This Row],[Acurate Thrust]]/(Table2[[#This Row],[Mass Flow Rate (Slug/s)]]*$N$4)</f>
        <v>214.9173542261839</v>
      </c>
      <c r="G862">
        <f>Table2[[#This Row],[Acurate Thrust]]/Table2[[#This Row],[Mass Flow Rate (Slug/s)]]</f>
        <v>6914.7509548732414</v>
      </c>
    </row>
    <row r="863" spans="1:7" ht="15" thickBot="1" x14ac:dyDescent="0.35">
      <c r="A863" s="9">
        <v>2.1074999999999999</v>
      </c>
      <c r="B863" s="2">
        <v>305.93650000000002</v>
      </c>
      <c r="C863" s="54">
        <f>Table2[[#This Row],[Thrust (lbf)]] +  1.2638 * Table2[[#This Row],[Time (s)]] - 13.656</f>
        <v>294.94395850000001</v>
      </c>
      <c r="D863">
        <f t="shared" si="13"/>
        <v>0.73736384562498436</v>
      </c>
      <c r="E863">
        <f>Table2[[#This Row],[Acurate Thrust]]/($J$8*$N$4)</f>
        <v>4.2654314005645455E-2</v>
      </c>
      <c r="F863">
        <f>Table2[[#This Row],[Acurate Thrust]]/(Table2[[#This Row],[Mass Flow Rate (Slug/s)]]*$N$4)</f>
        <v>214.91735422618393</v>
      </c>
      <c r="G863">
        <f>Table2[[#This Row],[Acurate Thrust]]/Table2[[#This Row],[Mass Flow Rate (Slug/s)]]</f>
        <v>6914.7509548732423</v>
      </c>
    </row>
    <row r="864" spans="1:7" ht="15" thickBot="1" x14ac:dyDescent="0.35">
      <c r="A864" s="9">
        <v>2.11</v>
      </c>
      <c r="B864" s="2">
        <v>305.93650000000002</v>
      </c>
      <c r="C864" s="54">
        <f>Table2[[#This Row],[Thrust (lbf)]] +  1.2638 * Table2[[#This Row],[Time (s)]] - 13.656</f>
        <v>294.94711799999999</v>
      </c>
      <c r="D864">
        <f t="shared" si="13"/>
        <v>0.74533336937498407</v>
      </c>
      <c r="E864">
        <f>Table2[[#This Row],[Acurate Thrust]]/($J$8*$N$4)</f>
        <v>4.2654770927379966E-2</v>
      </c>
      <c r="F864">
        <f>Table2[[#This Row],[Acurate Thrust]]/(Table2[[#This Row],[Mass Flow Rate (Slug/s)]]*$N$4)</f>
        <v>214.91735422618393</v>
      </c>
      <c r="G864">
        <f>Table2[[#This Row],[Acurate Thrust]]/Table2[[#This Row],[Mass Flow Rate (Slug/s)]]</f>
        <v>6914.7509548732414</v>
      </c>
    </row>
    <row r="865" spans="1:7" ht="15" thickBot="1" x14ac:dyDescent="0.35">
      <c r="A865" s="9">
        <v>2.1124999999999998</v>
      </c>
      <c r="B865" s="2">
        <v>312.30579999999998</v>
      </c>
      <c r="C865" s="54">
        <f>Table2[[#This Row],[Thrust (lbf)]] +  1.2638 * Table2[[#This Row],[Time (s)]] - 13.656</f>
        <v>301.31957749999998</v>
      </c>
      <c r="D865">
        <f t="shared" si="13"/>
        <v>0.75330289312511756</v>
      </c>
      <c r="E865">
        <f>Table2[[#This Row],[Acurate Thrust]]/($J$8*$N$4)</f>
        <v>4.357634562205627E-2</v>
      </c>
      <c r="F865">
        <f>Table2[[#This Row],[Acurate Thrust]]/(Table2[[#This Row],[Mass Flow Rate (Slug/s)]]*$N$4)</f>
        <v>214.9173542261839</v>
      </c>
      <c r="G865">
        <f>Table2[[#This Row],[Acurate Thrust]]/Table2[[#This Row],[Mass Flow Rate (Slug/s)]]</f>
        <v>6914.7509548732414</v>
      </c>
    </row>
    <row r="866" spans="1:7" ht="15" thickBot="1" x14ac:dyDescent="0.35">
      <c r="A866" s="9">
        <v>2.1150000000000002</v>
      </c>
      <c r="B866" s="2">
        <v>312.30579999999998</v>
      </c>
      <c r="C866" s="54">
        <f>Table2[[#This Row],[Thrust (lbf)]] +  1.2638 * Table2[[#This Row],[Time (s)]] - 13.656</f>
        <v>301.32273699999996</v>
      </c>
      <c r="D866">
        <f t="shared" si="13"/>
        <v>0.74534916687498409</v>
      </c>
      <c r="E866">
        <f>Table2[[#This Row],[Acurate Thrust]]/($J$8*$N$4)</f>
        <v>4.3576802543790774E-2</v>
      </c>
      <c r="F866">
        <f>Table2[[#This Row],[Acurate Thrust]]/(Table2[[#This Row],[Mass Flow Rate (Slug/s)]]*$N$4)</f>
        <v>214.91735422618393</v>
      </c>
      <c r="G866">
        <f>Table2[[#This Row],[Acurate Thrust]]/Table2[[#This Row],[Mass Flow Rate (Slug/s)]]</f>
        <v>6914.7509548732414</v>
      </c>
    </row>
    <row r="867" spans="1:7" ht="15" thickBot="1" x14ac:dyDescent="0.35">
      <c r="A867" s="9">
        <v>2.1175000000000002</v>
      </c>
      <c r="B867" s="2">
        <v>305.93650000000002</v>
      </c>
      <c r="C867" s="54">
        <f>Table2[[#This Row],[Thrust (lbf)]] +  1.2638 * Table2[[#This Row],[Time (s)]] - 13.656</f>
        <v>294.95659650000005</v>
      </c>
      <c r="D867">
        <f t="shared" si="13"/>
        <v>0.74535706562498405</v>
      </c>
      <c r="E867">
        <f>Table2[[#This Row],[Acurate Thrust]]/($J$8*$N$4)</f>
        <v>4.2656141692583499E-2</v>
      </c>
      <c r="F867">
        <f>Table2[[#This Row],[Acurate Thrust]]/(Table2[[#This Row],[Mass Flow Rate (Slug/s)]]*$N$4)</f>
        <v>214.91735422618393</v>
      </c>
      <c r="G867">
        <f>Table2[[#This Row],[Acurate Thrust]]/Table2[[#This Row],[Mass Flow Rate (Slug/s)]]</f>
        <v>6914.7509548732414</v>
      </c>
    </row>
    <row r="868" spans="1:7" ht="15" thickBot="1" x14ac:dyDescent="0.35">
      <c r="A868" s="9">
        <v>2.12</v>
      </c>
      <c r="B868" s="2">
        <v>312.30579999999998</v>
      </c>
      <c r="C868" s="54">
        <f>Table2[[#This Row],[Thrust (lbf)]] +  1.2638 * Table2[[#This Row],[Time (s)]] - 13.656</f>
        <v>301.32905599999998</v>
      </c>
      <c r="D868">
        <f t="shared" si="13"/>
        <v>0.74536496437498412</v>
      </c>
      <c r="E868">
        <f>Table2[[#This Row],[Acurate Thrust]]/($J$8*$N$4)</f>
        <v>4.3577716387259796E-2</v>
      </c>
      <c r="F868">
        <f>Table2[[#This Row],[Acurate Thrust]]/(Table2[[#This Row],[Mass Flow Rate (Slug/s)]]*$N$4)</f>
        <v>214.9173542261839</v>
      </c>
      <c r="G868">
        <f>Table2[[#This Row],[Acurate Thrust]]/Table2[[#This Row],[Mass Flow Rate (Slug/s)]]</f>
        <v>6914.7509548732414</v>
      </c>
    </row>
    <row r="869" spans="1:7" ht="15" thickBot="1" x14ac:dyDescent="0.35">
      <c r="A869" s="9">
        <v>2.1225000000000001</v>
      </c>
      <c r="B869" s="2">
        <v>305.93650000000002</v>
      </c>
      <c r="C869" s="54">
        <f>Table2[[#This Row],[Thrust (lbf)]] +  1.2638 * Table2[[#This Row],[Time (s)]] - 13.656</f>
        <v>294.96291550000001</v>
      </c>
      <c r="D869">
        <f t="shared" si="13"/>
        <v>0.74537286312498396</v>
      </c>
      <c r="E869">
        <f>Table2[[#This Row],[Acurate Thrust]]/($J$8*$N$4)</f>
        <v>4.2657055536052514E-2</v>
      </c>
      <c r="F869">
        <f>Table2[[#This Row],[Acurate Thrust]]/(Table2[[#This Row],[Mass Flow Rate (Slug/s)]]*$N$4)</f>
        <v>214.9173542261839</v>
      </c>
      <c r="G869">
        <f>Table2[[#This Row],[Acurate Thrust]]/Table2[[#This Row],[Mass Flow Rate (Slug/s)]]</f>
        <v>6914.7509548732414</v>
      </c>
    </row>
    <row r="870" spans="1:7" ht="15" thickBot="1" x14ac:dyDescent="0.35">
      <c r="A870" s="9">
        <v>2.125</v>
      </c>
      <c r="B870" s="2">
        <v>312.30579999999998</v>
      </c>
      <c r="C870" s="54">
        <f>Table2[[#This Row],[Thrust (lbf)]] +  1.2638 * Table2[[#This Row],[Time (s)]] - 13.656</f>
        <v>301.33537499999994</v>
      </c>
      <c r="D870">
        <f t="shared" si="13"/>
        <v>0.74538076187498403</v>
      </c>
      <c r="E870">
        <f>Table2[[#This Row],[Acurate Thrust]]/($J$8*$N$4)</f>
        <v>4.3578630230728811E-2</v>
      </c>
      <c r="F870">
        <f>Table2[[#This Row],[Acurate Thrust]]/(Table2[[#This Row],[Mass Flow Rate (Slug/s)]]*$N$4)</f>
        <v>214.91735422618393</v>
      </c>
      <c r="G870">
        <f>Table2[[#This Row],[Acurate Thrust]]/Table2[[#This Row],[Mass Flow Rate (Slug/s)]]</f>
        <v>6914.7509548732414</v>
      </c>
    </row>
    <row r="871" spans="1:7" ht="15" thickBot="1" x14ac:dyDescent="0.35">
      <c r="A871" s="9">
        <v>2.1274999999999999</v>
      </c>
      <c r="B871" s="2">
        <v>305.93650000000002</v>
      </c>
      <c r="C871" s="54">
        <f>Table2[[#This Row],[Thrust (lbf)]] +  1.2638 * Table2[[#This Row],[Time (s)]] - 13.656</f>
        <v>294.96923450000003</v>
      </c>
      <c r="D871">
        <f t="shared" si="13"/>
        <v>0.73742703562498424</v>
      </c>
      <c r="E871">
        <f>Table2[[#This Row],[Acurate Thrust]]/($J$8*$N$4)</f>
        <v>4.2657969379521536E-2</v>
      </c>
      <c r="F871">
        <f>Table2[[#This Row],[Acurate Thrust]]/(Table2[[#This Row],[Mass Flow Rate (Slug/s)]]*$N$4)</f>
        <v>214.91735422618393</v>
      </c>
      <c r="G871">
        <f>Table2[[#This Row],[Acurate Thrust]]/Table2[[#This Row],[Mass Flow Rate (Slug/s)]]</f>
        <v>6914.7509548732414</v>
      </c>
    </row>
    <row r="872" spans="1:7" ht="15" thickBot="1" x14ac:dyDescent="0.35">
      <c r="A872" s="9">
        <v>2.13</v>
      </c>
      <c r="B872" s="2">
        <v>305.93650000000002</v>
      </c>
      <c r="C872" s="54">
        <f>Table2[[#This Row],[Thrust (lbf)]] +  1.2638 * Table2[[#This Row],[Time (s)]] - 13.656</f>
        <v>294.97239400000001</v>
      </c>
      <c r="D872">
        <f t="shared" si="13"/>
        <v>0.74539655937498395</v>
      </c>
      <c r="E872">
        <f>Table2[[#This Row],[Acurate Thrust]]/($J$8*$N$4)</f>
        <v>4.265842630125604E-2</v>
      </c>
      <c r="F872">
        <f>Table2[[#This Row],[Acurate Thrust]]/(Table2[[#This Row],[Mass Flow Rate (Slug/s)]]*$N$4)</f>
        <v>214.91735422618393</v>
      </c>
      <c r="G872">
        <f>Table2[[#This Row],[Acurate Thrust]]/Table2[[#This Row],[Mass Flow Rate (Slug/s)]]</f>
        <v>6914.7509548732414</v>
      </c>
    </row>
    <row r="873" spans="1:7" ht="15" thickBot="1" x14ac:dyDescent="0.35">
      <c r="A873" s="9">
        <v>2.1324999999999998</v>
      </c>
      <c r="B873" s="2">
        <v>312.30579999999998</v>
      </c>
      <c r="C873" s="54">
        <f>Table2[[#This Row],[Thrust (lbf)]] +  1.2638 * Table2[[#This Row],[Time (s)]] - 13.656</f>
        <v>301.34485349999994</v>
      </c>
      <c r="D873">
        <f t="shared" si="13"/>
        <v>0.74540445812498413</v>
      </c>
      <c r="E873">
        <f>Table2[[#This Row],[Acurate Thrust]]/($J$8*$N$4)</f>
        <v>4.3580000995932337E-2</v>
      </c>
      <c r="F873">
        <f>Table2[[#This Row],[Acurate Thrust]]/(Table2[[#This Row],[Mass Flow Rate (Slug/s)]]*$N$4)</f>
        <v>214.91735422618393</v>
      </c>
      <c r="G873">
        <f>Table2[[#This Row],[Acurate Thrust]]/Table2[[#This Row],[Mass Flow Rate (Slug/s)]]</f>
        <v>6914.7509548732414</v>
      </c>
    </row>
    <row r="874" spans="1:7" ht="15" thickBot="1" x14ac:dyDescent="0.35">
      <c r="A874" s="9">
        <v>2.1349999999999998</v>
      </c>
      <c r="B874" s="2">
        <v>305.93650000000002</v>
      </c>
      <c r="C874" s="54">
        <f>Table2[[#This Row],[Thrust (lbf)]] +  1.2638 * Table2[[#This Row],[Time (s)]] - 13.656</f>
        <v>294.97871300000003</v>
      </c>
      <c r="D874">
        <f t="shared" si="13"/>
        <v>0.73745073187511523</v>
      </c>
      <c r="E874">
        <f>Table2[[#This Row],[Acurate Thrust]]/($J$8*$N$4)</f>
        <v>4.2659340144725062E-2</v>
      </c>
      <c r="F874">
        <f>Table2[[#This Row],[Acurate Thrust]]/(Table2[[#This Row],[Mass Flow Rate (Slug/s)]]*$N$4)</f>
        <v>214.91735422618393</v>
      </c>
      <c r="G874">
        <f>Table2[[#This Row],[Acurate Thrust]]/Table2[[#This Row],[Mass Flow Rate (Slug/s)]]</f>
        <v>6914.7509548732414</v>
      </c>
    </row>
    <row r="875" spans="1:7" ht="15" thickBot="1" x14ac:dyDescent="0.35">
      <c r="A875" s="9">
        <v>2.1375000000000002</v>
      </c>
      <c r="B875" s="2">
        <v>305.93650000000002</v>
      </c>
      <c r="C875" s="54">
        <f>Table2[[#This Row],[Thrust (lbf)]] +  1.2638 * Table2[[#This Row],[Time (s)]] - 13.656</f>
        <v>294.98187250000001</v>
      </c>
      <c r="D875">
        <f t="shared" si="13"/>
        <v>0.74542025562498393</v>
      </c>
      <c r="E875">
        <f>Table2[[#This Row],[Acurate Thrust]]/($J$8*$N$4)</f>
        <v>4.2659797066459566E-2</v>
      </c>
      <c r="F875">
        <f>Table2[[#This Row],[Acurate Thrust]]/(Table2[[#This Row],[Mass Flow Rate (Slug/s)]]*$N$4)</f>
        <v>214.91735422618393</v>
      </c>
      <c r="G875">
        <f>Table2[[#This Row],[Acurate Thrust]]/Table2[[#This Row],[Mass Flow Rate (Slug/s)]]</f>
        <v>6914.7509548732414</v>
      </c>
    </row>
    <row r="876" spans="1:7" ht="15" thickBot="1" x14ac:dyDescent="0.35">
      <c r="A876" s="9">
        <v>2.14</v>
      </c>
      <c r="B876" s="2">
        <v>312.30579999999998</v>
      </c>
      <c r="C876" s="54">
        <f>Table2[[#This Row],[Thrust (lbf)]] +  1.2638 * Table2[[#This Row],[Time (s)]] - 13.656</f>
        <v>301.35433199999994</v>
      </c>
      <c r="D876">
        <f t="shared" si="13"/>
        <v>0.74542815437498411</v>
      </c>
      <c r="E876">
        <f>Table2[[#This Row],[Acurate Thrust]]/($J$8*$N$4)</f>
        <v>4.3581371761135863E-2</v>
      </c>
      <c r="F876">
        <f>Table2[[#This Row],[Acurate Thrust]]/(Table2[[#This Row],[Mass Flow Rate (Slug/s)]]*$N$4)</f>
        <v>214.91735422618393</v>
      </c>
      <c r="G876">
        <f>Table2[[#This Row],[Acurate Thrust]]/Table2[[#This Row],[Mass Flow Rate (Slug/s)]]</f>
        <v>6914.7509548732414</v>
      </c>
    </row>
    <row r="877" spans="1:7" ht="15" thickBot="1" x14ac:dyDescent="0.35">
      <c r="A877" s="9">
        <v>2.1425000000000001</v>
      </c>
      <c r="B877" s="2">
        <v>305.93650000000002</v>
      </c>
      <c r="C877" s="54">
        <f>Table2[[#This Row],[Thrust (lbf)]] +  1.2638 * Table2[[#This Row],[Time (s)]] - 13.656</f>
        <v>294.98819150000003</v>
      </c>
      <c r="D877">
        <f t="shared" si="13"/>
        <v>0.7374744281249842</v>
      </c>
      <c r="E877">
        <f>Table2[[#This Row],[Acurate Thrust]]/($J$8*$N$4)</f>
        <v>4.2660710909928588E-2</v>
      </c>
      <c r="F877">
        <f>Table2[[#This Row],[Acurate Thrust]]/(Table2[[#This Row],[Mass Flow Rate (Slug/s)]]*$N$4)</f>
        <v>214.91735422618393</v>
      </c>
      <c r="G877">
        <f>Table2[[#This Row],[Acurate Thrust]]/Table2[[#This Row],[Mass Flow Rate (Slug/s)]]</f>
        <v>6914.7509548732414</v>
      </c>
    </row>
    <row r="878" spans="1:7" ht="15" thickBot="1" x14ac:dyDescent="0.35">
      <c r="A878" s="9">
        <v>2.145</v>
      </c>
      <c r="B878" s="2">
        <v>305.93650000000002</v>
      </c>
      <c r="C878" s="54">
        <f>Table2[[#This Row],[Thrust (lbf)]] +  1.2638 * Table2[[#This Row],[Time (s)]] - 13.656</f>
        <v>294.99135100000001</v>
      </c>
      <c r="D878">
        <f t="shared" si="13"/>
        <v>0.73748232687498438</v>
      </c>
      <c r="E878">
        <f>Table2[[#This Row],[Acurate Thrust]]/($J$8*$N$4)</f>
        <v>4.2661167831663099E-2</v>
      </c>
      <c r="F878">
        <f>Table2[[#This Row],[Acurate Thrust]]/(Table2[[#This Row],[Mass Flow Rate (Slug/s)]]*$N$4)</f>
        <v>214.9173542261839</v>
      </c>
      <c r="G878">
        <f>Table2[[#This Row],[Acurate Thrust]]/Table2[[#This Row],[Mass Flow Rate (Slug/s)]]</f>
        <v>6914.7509548732414</v>
      </c>
    </row>
    <row r="879" spans="1:7" ht="15" thickBot="1" x14ac:dyDescent="0.35">
      <c r="A879" s="9">
        <v>2.1475</v>
      </c>
      <c r="B879" s="2">
        <v>305.93650000000002</v>
      </c>
      <c r="C879" s="54">
        <f>Table2[[#This Row],[Thrust (lbf)]] +  1.2638 * Table2[[#This Row],[Time (s)]] - 13.656</f>
        <v>294.99451049999999</v>
      </c>
      <c r="D879">
        <f t="shared" si="13"/>
        <v>0.73749022562498434</v>
      </c>
      <c r="E879">
        <f>Table2[[#This Row],[Acurate Thrust]]/($J$8*$N$4)</f>
        <v>4.2661624753397603E-2</v>
      </c>
      <c r="F879">
        <f>Table2[[#This Row],[Acurate Thrust]]/(Table2[[#This Row],[Mass Flow Rate (Slug/s)]]*$N$4)</f>
        <v>214.91735422618393</v>
      </c>
      <c r="G879">
        <f>Table2[[#This Row],[Acurate Thrust]]/Table2[[#This Row],[Mass Flow Rate (Slug/s)]]</f>
        <v>6914.7509548732414</v>
      </c>
    </row>
    <row r="880" spans="1:7" ht="15" thickBot="1" x14ac:dyDescent="0.35">
      <c r="A880" s="9">
        <v>2.15</v>
      </c>
      <c r="B880" s="2">
        <v>305.93650000000002</v>
      </c>
      <c r="C880" s="54">
        <f>Table2[[#This Row],[Thrust (lbf)]] +  1.2638 * Table2[[#This Row],[Time (s)]] - 13.656</f>
        <v>294.99767000000003</v>
      </c>
      <c r="D880">
        <f t="shared" si="13"/>
        <v>0.7374981243749843</v>
      </c>
      <c r="E880">
        <f>Table2[[#This Row],[Acurate Thrust]]/($J$8*$N$4)</f>
        <v>4.2662081675132121E-2</v>
      </c>
      <c r="F880">
        <f>Table2[[#This Row],[Acurate Thrust]]/(Table2[[#This Row],[Mass Flow Rate (Slug/s)]]*$N$4)</f>
        <v>214.91735422618393</v>
      </c>
      <c r="G880">
        <f>Table2[[#This Row],[Acurate Thrust]]/Table2[[#This Row],[Mass Flow Rate (Slug/s)]]</f>
        <v>6914.7509548732405</v>
      </c>
    </row>
    <row r="881" spans="1:7" ht="15" thickBot="1" x14ac:dyDescent="0.35">
      <c r="A881" s="9">
        <v>2.1524999999999999</v>
      </c>
      <c r="B881" s="2">
        <v>305.93650000000002</v>
      </c>
      <c r="C881" s="54">
        <f>Table2[[#This Row],[Thrust (lbf)]] +  1.2638 * Table2[[#This Row],[Time (s)]] - 13.656</f>
        <v>295.00082950000001</v>
      </c>
      <c r="D881">
        <f t="shared" si="13"/>
        <v>0.74546764812498401</v>
      </c>
      <c r="E881">
        <f>Table2[[#This Row],[Acurate Thrust]]/($J$8*$N$4)</f>
        <v>4.2662538596866625E-2</v>
      </c>
      <c r="F881">
        <f>Table2[[#This Row],[Acurate Thrust]]/(Table2[[#This Row],[Mass Flow Rate (Slug/s)]]*$N$4)</f>
        <v>214.9173542261839</v>
      </c>
      <c r="G881">
        <f>Table2[[#This Row],[Acurate Thrust]]/Table2[[#This Row],[Mass Flow Rate (Slug/s)]]</f>
        <v>6914.7509548732414</v>
      </c>
    </row>
    <row r="882" spans="1:7" ht="15" thickBot="1" x14ac:dyDescent="0.35">
      <c r="A882" s="9">
        <v>2.1549999999999998</v>
      </c>
      <c r="B882" s="2">
        <v>312.30579999999998</v>
      </c>
      <c r="C882" s="54">
        <f>Table2[[#This Row],[Thrust (lbf)]] +  1.2638 * Table2[[#This Row],[Time (s)]] - 13.656</f>
        <v>301.37328899999994</v>
      </c>
      <c r="D882">
        <f t="shared" si="13"/>
        <v>0.74547554687511652</v>
      </c>
      <c r="E882">
        <f>Table2[[#This Row],[Acurate Thrust]]/($J$8*$N$4)</f>
        <v>4.3584113291542922E-2</v>
      </c>
      <c r="F882">
        <f>Table2[[#This Row],[Acurate Thrust]]/(Table2[[#This Row],[Mass Flow Rate (Slug/s)]]*$N$4)</f>
        <v>214.91735422618393</v>
      </c>
      <c r="G882">
        <f>Table2[[#This Row],[Acurate Thrust]]/Table2[[#This Row],[Mass Flow Rate (Slug/s)]]</f>
        <v>6914.7509548732414</v>
      </c>
    </row>
    <row r="883" spans="1:7" ht="15" thickBot="1" x14ac:dyDescent="0.35">
      <c r="A883" s="9">
        <v>2.1575000000000002</v>
      </c>
      <c r="B883" s="2">
        <v>305.93650000000002</v>
      </c>
      <c r="C883" s="54">
        <f>Table2[[#This Row],[Thrust (lbf)]] +  1.2638 * Table2[[#This Row],[Time (s)]] - 13.656</f>
        <v>295.00714850000003</v>
      </c>
      <c r="D883">
        <f t="shared" si="13"/>
        <v>0.73752182062498428</v>
      </c>
      <c r="E883">
        <f>Table2[[#This Row],[Acurate Thrust]]/($J$8*$N$4)</f>
        <v>4.2663452440335647E-2</v>
      </c>
      <c r="F883">
        <f>Table2[[#This Row],[Acurate Thrust]]/(Table2[[#This Row],[Mass Flow Rate (Slug/s)]]*$N$4)</f>
        <v>214.91735422618393</v>
      </c>
      <c r="G883">
        <f>Table2[[#This Row],[Acurate Thrust]]/Table2[[#This Row],[Mass Flow Rate (Slug/s)]]</f>
        <v>6914.7509548732414</v>
      </c>
    </row>
    <row r="884" spans="1:7" ht="15" thickBot="1" x14ac:dyDescent="0.35">
      <c r="A884" s="9">
        <v>2.16</v>
      </c>
      <c r="B884" s="2">
        <v>305.93650000000002</v>
      </c>
      <c r="C884" s="54">
        <f>Table2[[#This Row],[Thrust (lbf)]] +  1.2638 * Table2[[#This Row],[Time (s)]] - 13.656</f>
        <v>295.01030800000001</v>
      </c>
      <c r="D884">
        <f t="shared" si="13"/>
        <v>0.73752971937498435</v>
      </c>
      <c r="E884">
        <f>Table2[[#This Row],[Acurate Thrust]]/($J$8*$N$4)</f>
        <v>4.2663909362070151E-2</v>
      </c>
      <c r="F884">
        <f>Table2[[#This Row],[Acurate Thrust]]/(Table2[[#This Row],[Mass Flow Rate (Slug/s)]]*$N$4)</f>
        <v>214.9173542261839</v>
      </c>
      <c r="G884">
        <f>Table2[[#This Row],[Acurate Thrust]]/Table2[[#This Row],[Mass Flow Rate (Slug/s)]]</f>
        <v>6914.7509548732414</v>
      </c>
    </row>
    <row r="885" spans="1:7" ht="15" thickBot="1" x14ac:dyDescent="0.35">
      <c r="A885" s="9">
        <v>2.1625000000000001</v>
      </c>
      <c r="B885" s="2">
        <v>305.93650000000002</v>
      </c>
      <c r="C885" s="54">
        <f>Table2[[#This Row],[Thrust (lbf)]] +  1.2638 * Table2[[#This Row],[Time (s)]] - 13.656</f>
        <v>295.01346749999999</v>
      </c>
      <c r="D885">
        <f t="shared" si="13"/>
        <v>0.73753761812498431</v>
      </c>
      <c r="E885">
        <f>Table2[[#This Row],[Acurate Thrust]]/($J$8*$N$4)</f>
        <v>4.2664366283804656E-2</v>
      </c>
      <c r="F885">
        <f>Table2[[#This Row],[Acurate Thrust]]/(Table2[[#This Row],[Mass Flow Rate (Slug/s)]]*$N$4)</f>
        <v>214.91735422618393</v>
      </c>
      <c r="G885">
        <f>Table2[[#This Row],[Acurate Thrust]]/Table2[[#This Row],[Mass Flow Rate (Slug/s)]]</f>
        <v>6914.7509548732423</v>
      </c>
    </row>
    <row r="886" spans="1:7" ht="15" thickBot="1" x14ac:dyDescent="0.35">
      <c r="A886" s="9">
        <v>2.165</v>
      </c>
      <c r="B886" s="2">
        <v>305.93650000000002</v>
      </c>
      <c r="C886" s="54">
        <f>Table2[[#This Row],[Thrust (lbf)]] +  1.2638 * Table2[[#This Row],[Time (s)]] - 13.656</f>
        <v>295.01662700000003</v>
      </c>
      <c r="D886">
        <f t="shared" si="13"/>
        <v>0.73754551687498426</v>
      </c>
      <c r="E886">
        <f>Table2[[#This Row],[Acurate Thrust]]/($J$8*$N$4)</f>
        <v>4.2664823205539174E-2</v>
      </c>
      <c r="F886">
        <f>Table2[[#This Row],[Acurate Thrust]]/(Table2[[#This Row],[Mass Flow Rate (Slug/s)]]*$N$4)</f>
        <v>214.91735422618393</v>
      </c>
      <c r="G886">
        <f>Table2[[#This Row],[Acurate Thrust]]/Table2[[#This Row],[Mass Flow Rate (Slug/s)]]</f>
        <v>6914.7509548732414</v>
      </c>
    </row>
    <row r="887" spans="1:7" ht="15" thickBot="1" x14ac:dyDescent="0.35">
      <c r="A887" s="9">
        <v>2.1675</v>
      </c>
      <c r="B887" s="2">
        <v>305.93650000000002</v>
      </c>
      <c r="C887" s="54">
        <f>Table2[[#This Row],[Thrust (lbf)]] +  1.2638 * Table2[[#This Row],[Time (s)]] - 13.656</f>
        <v>295.01978650000001</v>
      </c>
      <c r="D887">
        <f t="shared" si="13"/>
        <v>0.73755341562498433</v>
      </c>
      <c r="E887">
        <f>Table2[[#This Row],[Acurate Thrust]]/($J$8*$N$4)</f>
        <v>4.2665280127273678E-2</v>
      </c>
      <c r="F887">
        <f>Table2[[#This Row],[Acurate Thrust]]/(Table2[[#This Row],[Mass Flow Rate (Slug/s)]]*$N$4)</f>
        <v>214.91735422618396</v>
      </c>
      <c r="G887">
        <f>Table2[[#This Row],[Acurate Thrust]]/Table2[[#This Row],[Mass Flow Rate (Slug/s)]]</f>
        <v>6914.7509548732414</v>
      </c>
    </row>
    <row r="888" spans="1:7" ht="15" thickBot="1" x14ac:dyDescent="0.35">
      <c r="A888" s="9">
        <v>2.17</v>
      </c>
      <c r="B888" s="2">
        <v>305.93650000000002</v>
      </c>
      <c r="C888" s="54">
        <f>Table2[[#This Row],[Thrust (lbf)]] +  1.2638 * Table2[[#This Row],[Time (s)]] - 13.656</f>
        <v>295.02294599999999</v>
      </c>
      <c r="D888">
        <f t="shared" si="13"/>
        <v>0.73756131437498429</v>
      </c>
      <c r="E888">
        <f>Table2[[#This Row],[Acurate Thrust]]/($J$8*$N$4)</f>
        <v>4.2665737049008189E-2</v>
      </c>
      <c r="F888">
        <f>Table2[[#This Row],[Acurate Thrust]]/(Table2[[#This Row],[Mass Flow Rate (Slug/s)]]*$N$4)</f>
        <v>214.9173542261839</v>
      </c>
      <c r="G888">
        <f>Table2[[#This Row],[Acurate Thrust]]/Table2[[#This Row],[Mass Flow Rate (Slug/s)]]</f>
        <v>6914.7509548732414</v>
      </c>
    </row>
    <row r="889" spans="1:7" ht="15" thickBot="1" x14ac:dyDescent="0.35">
      <c r="A889" s="9">
        <v>2.1724999999999999</v>
      </c>
      <c r="B889" s="2">
        <v>305.93650000000002</v>
      </c>
      <c r="C889" s="54">
        <f>Table2[[#This Row],[Thrust (lbf)]] +  1.2638 * Table2[[#This Row],[Time (s)]] - 13.656</f>
        <v>295.02610550000003</v>
      </c>
      <c r="D889">
        <f t="shared" si="13"/>
        <v>0.73756921312498425</v>
      </c>
      <c r="E889">
        <f>Table2[[#This Row],[Acurate Thrust]]/($J$8*$N$4)</f>
        <v>4.26661939707427E-2</v>
      </c>
      <c r="F889">
        <f>Table2[[#This Row],[Acurate Thrust]]/(Table2[[#This Row],[Mass Flow Rate (Slug/s)]]*$N$4)</f>
        <v>214.91735422618393</v>
      </c>
      <c r="G889">
        <f>Table2[[#This Row],[Acurate Thrust]]/Table2[[#This Row],[Mass Flow Rate (Slug/s)]]</f>
        <v>6914.7509548732414</v>
      </c>
    </row>
    <row r="890" spans="1:7" ht="15" thickBot="1" x14ac:dyDescent="0.35">
      <c r="A890" s="9">
        <v>2.1749999999999998</v>
      </c>
      <c r="B890" s="2">
        <v>305.93650000000002</v>
      </c>
      <c r="C890" s="54">
        <f>Table2[[#This Row],[Thrust (lbf)]] +  1.2638 * Table2[[#This Row],[Time (s)]] - 13.656</f>
        <v>295.02926500000001</v>
      </c>
      <c r="D890">
        <f t="shared" si="13"/>
        <v>0.73757711187511532</v>
      </c>
      <c r="E890">
        <f>Table2[[#This Row],[Acurate Thrust]]/($J$8*$N$4)</f>
        <v>4.2666650892477211E-2</v>
      </c>
      <c r="F890">
        <f>Table2[[#This Row],[Acurate Thrust]]/(Table2[[#This Row],[Mass Flow Rate (Slug/s)]]*$N$4)</f>
        <v>214.9173542261839</v>
      </c>
      <c r="G890">
        <f>Table2[[#This Row],[Acurate Thrust]]/Table2[[#This Row],[Mass Flow Rate (Slug/s)]]</f>
        <v>6914.7509548732405</v>
      </c>
    </row>
    <row r="891" spans="1:7" ht="15" thickBot="1" x14ac:dyDescent="0.35">
      <c r="A891" s="9">
        <v>2.1775000000000002</v>
      </c>
      <c r="B891" s="2">
        <v>305.93650000000002</v>
      </c>
      <c r="C891" s="54">
        <f>Table2[[#This Row],[Thrust (lbf)]] +  1.2638 * Table2[[#This Row],[Time (s)]] - 13.656</f>
        <v>295.03242449999999</v>
      </c>
      <c r="D891">
        <f t="shared" si="13"/>
        <v>0.73758501062498427</v>
      </c>
      <c r="E891">
        <f>Table2[[#This Row],[Acurate Thrust]]/($J$8*$N$4)</f>
        <v>4.2667107814211715E-2</v>
      </c>
      <c r="F891">
        <f>Table2[[#This Row],[Acurate Thrust]]/(Table2[[#This Row],[Mass Flow Rate (Slug/s)]]*$N$4)</f>
        <v>214.91735422618393</v>
      </c>
      <c r="G891">
        <f>Table2[[#This Row],[Acurate Thrust]]/Table2[[#This Row],[Mass Flow Rate (Slug/s)]]</f>
        <v>6914.7509548732414</v>
      </c>
    </row>
    <row r="892" spans="1:7" ht="15" thickBot="1" x14ac:dyDescent="0.35">
      <c r="A892" s="9">
        <v>2.1800000000000002</v>
      </c>
      <c r="B892" s="2">
        <v>305.93650000000002</v>
      </c>
      <c r="C892" s="54">
        <f>Table2[[#This Row],[Thrust (lbf)]] +  1.2638 * Table2[[#This Row],[Time (s)]] - 13.656</f>
        <v>295.03558400000003</v>
      </c>
      <c r="D892">
        <f t="shared" si="13"/>
        <v>0.7455545343749842</v>
      </c>
      <c r="E892">
        <f>Table2[[#This Row],[Acurate Thrust]]/($J$8*$N$4)</f>
        <v>4.2667564735946226E-2</v>
      </c>
      <c r="F892">
        <f>Table2[[#This Row],[Acurate Thrust]]/(Table2[[#This Row],[Mass Flow Rate (Slug/s)]]*$N$4)</f>
        <v>214.91735422618393</v>
      </c>
      <c r="G892">
        <f>Table2[[#This Row],[Acurate Thrust]]/Table2[[#This Row],[Mass Flow Rate (Slug/s)]]</f>
        <v>6914.7509548732423</v>
      </c>
    </row>
    <row r="893" spans="1:7" ht="15" thickBot="1" x14ac:dyDescent="0.35">
      <c r="A893" s="9">
        <v>2.1825000000000001</v>
      </c>
      <c r="B893" s="2">
        <v>312.30579999999998</v>
      </c>
      <c r="C893" s="54">
        <f>Table2[[#This Row],[Thrust (lbf)]] +  1.2638 * Table2[[#This Row],[Time (s)]] - 13.656</f>
        <v>301.40804349999996</v>
      </c>
      <c r="D893">
        <f t="shared" si="13"/>
        <v>0.74556243312498394</v>
      </c>
      <c r="E893">
        <f>Table2[[#This Row],[Acurate Thrust]]/($J$8*$N$4)</f>
        <v>4.3589139430622523E-2</v>
      </c>
      <c r="F893">
        <f>Table2[[#This Row],[Acurate Thrust]]/(Table2[[#This Row],[Mass Flow Rate (Slug/s)]]*$N$4)</f>
        <v>214.91735422618396</v>
      </c>
      <c r="G893">
        <f>Table2[[#This Row],[Acurate Thrust]]/Table2[[#This Row],[Mass Flow Rate (Slug/s)]]</f>
        <v>6914.7509548732414</v>
      </c>
    </row>
    <row r="894" spans="1:7" ht="15" thickBot="1" x14ac:dyDescent="0.35">
      <c r="A894" s="9">
        <v>2.1850000000000001</v>
      </c>
      <c r="B894" s="2">
        <v>305.93650000000002</v>
      </c>
      <c r="C894" s="54">
        <f>Table2[[#This Row],[Thrust (lbf)]] +  1.2638 * Table2[[#This Row],[Time (s)]] - 13.656</f>
        <v>295.04190299999999</v>
      </c>
      <c r="D894">
        <f t="shared" si="13"/>
        <v>0.74557033187498412</v>
      </c>
      <c r="E894">
        <f>Table2[[#This Row],[Acurate Thrust]]/($J$8*$N$4)</f>
        <v>4.2668478579415241E-2</v>
      </c>
      <c r="F894">
        <f>Table2[[#This Row],[Acurate Thrust]]/(Table2[[#This Row],[Mass Flow Rate (Slug/s)]]*$N$4)</f>
        <v>214.91735422618393</v>
      </c>
      <c r="G894">
        <f>Table2[[#This Row],[Acurate Thrust]]/Table2[[#This Row],[Mass Flow Rate (Slug/s)]]</f>
        <v>6914.7509548732414</v>
      </c>
    </row>
    <row r="895" spans="1:7" ht="15" thickBot="1" x14ac:dyDescent="0.35">
      <c r="A895" s="9">
        <v>2.1875</v>
      </c>
      <c r="B895" s="2">
        <v>312.30579999999998</v>
      </c>
      <c r="C895" s="54">
        <f>Table2[[#This Row],[Thrust (lbf)]] +  1.2638 * Table2[[#This Row],[Time (s)]] - 13.656</f>
        <v>301.41436249999998</v>
      </c>
      <c r="D895">
        <f t="shared" si="13"/>
        <v>0.75353985562498382</v>
      </c>
      <c r="E895">
        <f>Table2[[#This Row],[Acurate Thrust]]/($J$8*$N$4)</f>
        <v>4.3590053274091545E-2</v>
      </c>
      <c r="F895">
        <f>Table2[[#This Row],[Acurate Thrust]]/(Table2[[#This Row],[Mass Flow Rate (Slug/s)]]*$N$4)</f>
        <v>214.91735422618393</v>
      </c>
      <c r="G895">
        <f>Table2[[#This Row],[Acurate Thrust]]/Table2[[#This Row],[Mass Flow Rate (Slug/s)]]</f>
        <v>6914.7509548732414</v>
      </c>
    </row>
    <row r="896" spans="1:7" ht="15" thickBot="1" x14ac:dyDescent="0.35">
      <c r="A896" s="9">
        <v>2.19</v>
      </c>
      <c r="B896" s="2">
        <v>312.30579999999998</v>
      </c>
      <c r="C896" s="54">
        <f>Table2[[#This Row],[Thrust (lbf)]] +  1.2638 * Table2[[#This Row],[Time (s)]] - 13.656</f>
        <v>301.41752199999996</v>
      </c>
      <c r="D896">
        <f t="shared" si="13"/>
        <v>0.74558612937498403</v>
      </c>
      <c r="E896">
        <f>Table2[[#This Row],[Acurate Thrust]]/($J$8*$N$4)</f>
        <v>4.3590510195826056E-2</v>
      </c>
      <c r="F896">
        <f>Table2[[#This Row],[Acurate Thrust]]/(Table2[[#This Row],[Mass Flow Rate (Slug/s)]]*$N$4)</f>
        <v>214.9173542261839</v>
      </c>
      <c r="G896">
        <f>Table2[[#This Row],[Acurate Thrust]]/Table2[[#This Row],[Mass Flow Rate (Slug/s)]]</f>
        <v>6914.7509548732405</v>
      </c>
    </row>
    <row r="897" spans="1:7" ht="15" thickBot="1" x14ac:dyDescent="0.35">
      <c r="A897" s="9">
        <v>2.1924999999999999</v>
      </c>
      <c r="B897" s="2">
        <v>305.93650000000002</v>
      </c>
      <c r="C897" s="54">
        <f>Table2[[#This Row],[Thrust (lbf)]] +  1.2638 * Table2[[#This Row],[Time (s)]] - 13.656</f>
        <v>295.05138149999999</v>
      </c>
      <c r="D897">
        <f t="shared" si="13"/>
        <v>0.7455940281249841</v>
      </c>
      <c r="E897">
        <f>Table2[[#This Row],[Acurate Thrust]]/($J$8*$N$4)</f>
        <v>4.2669849344618767E-2</v>
      </c>
      <c r="F897">
        <f>Table2[[#This Row],[Acurate Thrust]]/(Table2[[#This Row],[Mass Flow Rate (Slug/s)]]*$N$4)</f>
        <v>214.91735422618393</v>
      </c>
      <c r="G897">
        <f>Table2[[#This Row],[Acurate Thrust]]/Table2[[#This Row],[Mass Flow Rate (Slug/s)]]</f>
        <v>6914.7509548732414</v>
      </c>
    </row>
    <row r="898" spans="1:7" ht="15" thickBot="1" x14ac:dyDescent="0.35">
      <c r="A898" s="9">
        <v>2.1949999999999998</v>
      </c>
      <c r="B898" s="2">
        <v>312.30579999999998</v>
      </c>
      <c r="C898" s="54">
        <f>Table2[[#This Row],[Thrust (lbf)]] +  1.2638 * Table2[[#This Row],[Time (s)]] - 13.656</f>
        <v>301.42384099999998</v>
      </c>
      <c r="D898">
        <f t="shared" si="13"/>
        <v>0.75356355187498381</v>
      </c>
      <c r="E898">
        <f>Table2[[#This Row],[Acurate Thrust]]/($J$8*$N$4)</f>
        <v>4.3591424039295071E-2</v>
      </c>
      <c r="F898">
        <f>Table2[[#This Row],[Acurate Thrust]]/(Table2[[#This Row],[Mass Flow Rate (Slug/s)]]*$N$4)</f>
        <v>214.91735422618393</v>
      </c>
      <c r="G898">
        <f>Table2[[#This Row],[Acurate Thrust]]/Table2[[#This Row],[Mass Flow Rate (Slug/s)]]</f>
        <v>6914.7509548732423</v>
      </c>
    </row>
    <row r="899" spans="1:7" ht="15" thickBot="1" x14ac:dyDescent="0.35">
      <c r="A899" s="9">
        <v>2.1974999999999998</v>
      </c>
      <c r="B899" s="2">
        <v>312.30579999999998</v>
      </c>
      <c r="C899" s="54">
        <f>Table2[[#This Row],[Thrust (lbf)]] +  1.2638 * Table2[[#This Row],[Time (s)]] - 13.656</f>
        <v>301.42700049999996</v>
      </c>
      <c r="D899">
        <f t="shared" si="13"/>
        <v>0.74560982562511646</v>
      </c>
      <c r="E899">
        <f>Table2[[#This Row],[Acurate Thrust]]/($J$8*$N$4)</f>
        <v>4.3591880961029582E-2</v>
      </c>
      <c r="F899">
        <f>Table2[[#This Row],[Acurate Thrust]]/(Table2[[#This Row],[Mass Flow Rate (Slug/s)]]*$N$4)</f>
        <v>214.9173542261839</v>
      </c>
      <c r="G899">
        <f>Table2[[#This Row],[Acurate Thrust]]/Table2[[#This Row],[Mass Flow Rate (Slug/s)]]</f>
        <v>6914.7509548732414</v>
      </c>
    </row>
    <row r="900" spans="1:7" ht="15" thickBot="1" x14ac:dyDescent="0.35">
      <c r="A900" s="9">
        <v>2.2000000000000002</v>
      </c>
      <c r="B900" s="2">
        <v>305.93650000000002</v>
      </c>
      <c r="C900" s="54">
        <f>Table2[[#This Row],[Thrust (lbf)]] +  1.2638 * Table2[[#This Row],[Time (s)]] - 13.656</f>
        <v>295.06085999999999</v>
      </c>
      <c r="D900">
        <f t="shared" si="13"/>
        <v>0.73765609937498433</v>
      </c>
      <c r="E900">
        <f>Table2[[#This Row],[Acurate Thrust]]/($J$8*$N$4)</f>
        <v>4.26712201098223E-2</v>
      </c>
      <c r="F900">
        <f>Table2[[#This Row],[Acurate Thrust]]/(Table2[[#This Row],[Mass Flow Rate (Slug/s)]]*$N$4)</f>
        <v>214.9173542261839</v>
      </c>
      <c r="G900">
        <f>Table2[[#This Row],[Acurate Thrust]]/Table2[[#This Row],[Mass Flow Rate (Slug/s)]]</f>
        <v>6914.7509548732414</v>
      </c>
    </row>
    <row r="901" spans="1:7" ht="15" thickBot="1" x14ac:dyDescent="0.35">
      <c r="A901" s="9">
        <v>2.2025000000000001</v>
      </c>
      <c r="B901" s="2">
        <v>305.93650000000002</v>
      </c>
      <c r="C901" s="54">
        <f>Table2[[#This Row],[Thrust (lbf)]] +  1.2638 * Table2[[#This Row],[Time (s)]] - 13.656</f>
        <v>295.06401950000003</v>
      </c>
      <c r="D901">
        <f t="shared" si="13"/>
        <v>0.74562562312498415</v>
      </c>
      <c r="E901">
        <f>Table2[[#This Row],[Acurate Thrust]]/($J$8*$N$4)</f>
        <v>4.2671677031556811E-2</v>
      </c>
      <c r="F901">
        <f>Table2[[#This Row],[Acurate Thrust]]/(Table2[[#This Row],[Mass Flow Rate (Slug/s)]]*$N$4)</f>
        <v>214.91735422618393</v>
      </c>
      <c r="G901">
        <f>Table2[[#This Row],[Acurate Thrust]]/Table2[[#This Row],[Mass Flow Rate (Slug/s)]]</f>
        <v>6914.7509548732414</v>
      </c>
    </row>
    <row r="902" spans="1:7" ht="15" thickBot="1" x14ac:dyDescent="0.35">
      <c r="A902" s="9">
        <v>2.2050000000000001</v>
      </c>
      <c r="B902" s="2">
        <v>312.30579999999998</v>
      </c>
      <c r="C902" s="54">
        <f>Table2[[#This Row],[Thrust (lbf)]] +  1.2638 * Table2[[#This Row],[Time (s)]] - 13.656</f>
        <v>301.43647899999996</v>
      </c>
      <c r="D902">
        <f t="shared" si="13"/>
        <v>0.745633521874984</v>
      </c>
      <c r="E902">
        <f>Table2[[#This Row],[Acurate Thrust]]/($J$8*$N$4)</f>
        <v>4.3593251726233108E-2</v>
      </c>
      <c r="F902">
        <f>Table2[[#This Row],[Acurate Thrust]]/(Table2[[#This Row],[Mass Flow Rate (Slug/s)]]*$N$4)</f>
        <v>214.9173542261839</v>
      </c>
      <c r="G902">
        <f>Table2[[#This Row],[Acurate Thrust]]/Table2[[#This Row],[Mass Flow Rate (Slug/s)]]</f>
        <v>6914.7509548732414</v>
      </c>
    </row>
    <row r="903" spans="1:7" ht="15" thickBot="1" x14ac:dyDescent="0.35">
      <c r="A903" s="9">
        <v>2.2075</v>
      </c>
      <c r="B903" s="2">
        <v>305.93650000000002</v>
      </c>
      <c r="C903" s="54">
        <f>Table2[[#This Row],[Thrust (lbf)]] +  1.2638 * Table2[[#This Row],[Time (s)]] - 13.656</f>
        <v>295.07033849999999</v>
      </c>
      <c r="D903">
        <f t="shared" si="13"/>
        <v>0.73767979562498431</v>
      </c>
      <c r="E903">
        <f>Table2[[#This Row],[Acurate Thrust]]/($J$8*$N$4)</f>
        <v>4.2672590875025826E-2</v>
      </c>
      <c r="F903">
        <f>Table2[[#This Row],[Acurate Thrust]]/(Table2[[#This Row],[Mass Flow Rate (Slug/s)]]*$N$4)</f>
        <v>214.9173542261839</v>
      </c>
      <c r="G903">
        <f>Table2[[#This Row],[Acurate Thrust]]/Table2[[#This Row],[Mass Flow Rate (Slug/s)]]</f>
        <v>6914.7509548732414</v>
      </c>
    </row>
    <row r="904" spans="1:7" ht="15" thickBot="1" x14ac:dyDescent="0.35">
      <c r="A904" s="9">
        <v>2.21</v>
      </c>
      <c r="B904" s="2">
        <v>305.93650000000002</v>
      </c>
      <c r="C904" s="54">
        <f>Table2[[#This Row],[Thrust (lbf)]] +  1.2638 * Table2[[#This Row],[Time (s)]] - 13.656</f>
        <v>295.07349800000003</v>
      </c>
      <c r="D904">
        <f t="shared" si="13"/>
        <v>0.74564931937498413</v>
      </c>
      <c r="E904">
        <f>Table2[[#This Row],[Acurate Thrust]]/($J$8*$N$4)</f>
        <v>4.2673047796760337E-2</v>
      </c>
      <c r="F904">
        <f>Table2[[#This Row],[Acurate Thrust]]/(Table2[[#This Row],[Mass Flow Rate (Slug/s)]]*$N$4)</f>
        <v>214.91735422618393</v>
      </c>
      <c r="G904">
        <f>Table2[[#This Row],[Acurate Thrust]]/Table2[[#This Row],[Mass Flow Rate (Slug/s)]]</f>
        <v>6914.7509548732414</v>
      </c>
    </row>
    <row r="905" spans="1:7" ht="15" thickBot="1" x14ac:dyDescent="0.35">
      <c r="A905" s="9">
        <v>2.2124999999999999</v>
      </c>
      <c r="B905" s="2">
        <v>312.30579999999998</v>
      </c>
      <c r="C905" s="54">
        <f>Table2[[#This Row],[Thrust (lbf)]] +  1.2638 * Table2[[#This Row],[Time (s)]] - 13.656</f>
        <v>301.44595749999996</v>
      </c>
      <c r="D905">
        <f t="shared" si="13"/>
        <v>0.74565721812498398</v>
      </c>
      <c r="E905">
        <f>Table2[[#This Row],[Acurate Thrust]]/($J$8*$N$4)</f>
        <v>4.3594622491436634E-2</v>
      </c>
      <c r="F905">
        <f>Table2[[#This Row],[Acurate Thrust]]/(Table2[[#This Row],[Mass Flow Rate (Slug/s)]]*$N$4)</f>
        <v>214.91735422618393</v>
      </c>
      <c r="G905">
        <f>Table2[[#This Row],[Acurate Thrust]]/Table2[[#This Row],[Mass Flow Rate (Slug/s)]]</f>
        <v>6914.7509548732414</v>
      </c>
    </row>
    <row r="906" spans="1:7" ht="15" thickBot="1" x14ac:dyDescent="0.35">
      <c r="A906" s="9">
        <v>2.2149999999999999</v>
      </c>
      <c r="B906" s="2">
        <v>305.93650000000002</v>
      </c>
      <c r="C906" s="54">
        <f>Table2[[#This Row],[Thrust (lbf)]] +  1.2638 * Table2[[#This Row],[Time (s)]] - 13.656</f>
        <v>295.07981699999999</v>
      </c>
      <c r="D906">
        <f t="shared" si="13"/>
        <v>0.74566511687498405</v>
      </c>
      <c r="E906">
        <f>Table2[[#This Row],[Acurate Thrust]]/($J$8*$N$4)</f>
        <v>4.2673961640229352E-2</v>
      </c>
      <c r="F906">
        <f>Table2[[#This Row],[Acurate Thrust]]/(Table2[[#This Row],[Mass Flow Rate (Slug/s)]]*$N$4)</f>
        <v>214.91735422618393</v>
      </c>
      <c r="G906">
        <f>Table2[[#This Row],[Acurate Thrust]]/Table2[[#This Row],[Mass Flow Rate (Slug/s)]]</f>
        <v>6914.7509548732414</v>
      </c>
    </row>
    <row r="907" spans="1:7" ht="15" thickBot="1" x14ac:dyDescent="0.35">
      <c r="A907" s="9">
        <v>2.2174999999999998</v>
      </c>
      <c r="B907" s="2">
        <v>312.30579999999998</v>
      </c>
      <c r="C907" s="54">
        <f>Table2[[#This Row],[Thrust (lbf)]] +  1.2638 * Table2[[#This Row],[Time (s)]] - 13.656</f>
        <v>301.45227649999998</v>
      </c>
      <c r="D907">
        <f t="shared" si="13"/>
        <v>0.74567301562511668</v>
      </c>
      <c r="E907">
        <f>Table2[[#This Row],[Acurate Thrust]]/($J$8*$N$4)</f>
        <v>4.3595536334905656E-2</v>
      </c>
      <c r="F907">
        <f>Table2[[#This Row],[Acurate Thrust]]/(Table2[[#This Row],[Mass Flow Rate (Slug/s)]]*$N$4)</f>
        <v>214.91735422618393</v>
      </c>
      <c r="G907">
        <f>Table2[[#This Row],[Acurate Thrust]]/Table2[[#This Row],[Mass Flow Rate (Slug/s)]]</f>
        <v>6914.7509548732414</v>
      </c>
    </row>
    <row r="908" spans="1:7" ht="15" thickBot="1" x14ac:dyDescent="0.35">
      <c r="A908" s="9">
        <v>2.2200000000000002</v>
      </c>
      <c r="B908" s="2">
        <v>305.93650000000002</v>
      </c>
      <c r="C908" s="54">
        <f>Table2[[#This Row],[Thrust (lbf)]] +  1.2638 * Table2[[#This Row],[Time (s)]] - 13.656</f>
        <v>295.08613600000001</v>
      </c>
      <c r="D908">
        <f t="shared" si="13"/>
        <v>0.73771928937498432</v>
      </c>
      <c r="E908">
        <f>Table2[[#This Row],[Acurate Thrust]]/($J$8*$N$4)</f>
        <v>4.2674875483698374E-2</v>
      </c>
      <c r="F908">
        <f>Table2[[#This Row],[Acurate Thrust]]/(Table2[[#This Row],[Mass Flow Rate (Slug/s)]]*$N$4)</f>
        <v>214.91735422618393</v>
      </c>
      <c r="G908">
        <f>Table2[[#This Row],[Acurate Thrust]]/Table2[[#This Row],[Mass Flow Rate (Slug/s)]]</f>
        <v>6914.7509548732414</v>
      </c>
    </row>
    <row r="909" spans="1:7" ht="15" thickBot="1" x14ac:dyDescent="0.35">
      <c r="A909" s="9">
        <v>2.2225000000000001</v>
      </c>
      <c r="B909" s="2">
        <v>305.93650000000002</v>
      </c>
      <c r="C909" s="54">
        <f>Table2[[#This Row],[Thrust (lbf)]] +  1.2638 * Table2[[#This Row],[Time (s)]] - 13.656</f>
        <v>295.08929549999999</v>
      </c>
      <c r="D909">
        <f t="shared" si="13"/>
        <v>0.73772718812498428</v>
      </c>
      <c r="E909">
        <f>Table2[[#This Row],[Acurate Thrust]]/($J$8*$N$4)</f>
        <v>4.2675332405432878E-2</v>
      </c>
      <c r="F909">
        <f>Table2[[#This Row],[Acurate Thrust]]/(Table2[[#This Row],[Mass Flow Rate (Slug/s)]]*$N$4)</f>
        <v>214.91735422618393</v>
      </c>
      <c r="G909">
        <f>Table2[[#This Row],[Acurate Thrust]]/Table2[[#This Row],[Mass Flow Rate (Slug/s)]]</f>
        <v>6914.7509548732414</v>
      </c>
    </row>
    <row r="910" spans="1:7" ht="15" thickBot="1" x14ac:dyDescent="0.35">
      <c r="A910" s="9">
        <v>2.2250000000000001</v>
      </c>
      <c r="B910" s="2">
        <v>305.93650000000002</v>
      </c>
      <c r="C910" s="54">
        <f>Table2[[#This Row],[Thrust (lbf)]] +  1.2638 * Table2[[#This Row],[Time (s)]] - 13.656</f>
        <v>295.09245500000003</v>
      </c>
      <c r="D910">
        <f t="shared" si="13"/>
        <v>0.73773508687498424</v>
      </c>
      <c r="E910">
        <f>Table2[[#This Row],[Acurate Thrust]]/($J$8*$N$4)</f>
        <v>4.2675789327167396E-2</v>
      </c>
      <c r="F910">
        <f>Table2[[#This Row],[Acurate Thrust]]/(Table2[[#This Row],[Mass Flow Rate (Slug/s)]]*$N$4)</f>
        <v>214.9173542261839</v>
      </c>
      <c r="G910">
        <f>Table2[[#This Row],[Acurate Thrust]]/Table2[[#This Row],[Mass Flow Rate (Slug/s)]]</f>
        <v>6914.7509548732414</v>
      </c>
    </row>
    <row r="911" spans="1:7" ht="15" thickBot="1" x14ac:dyDescent="0.35">
      <c r="A911" s="9">
        <v>2.2275</v>
      </c>
      <c r="B911" s="2">
        <v>305.93650000000002</v>
      </c>
      <c r="C911" s="54">
        <f>Table2[[#This Row],[Thrust (lbf)]] +  1.2638 * Table2[[#This Row],[Time (s)]] - 13.656</f>
        <v>295.09561450000001</v>
      </c>
      <c r="D911">
        <f t="shared" si="13"/>
        <v>0.7377429856249843</v>
      </c>
      <c r="E911">
        <f>Table2[[#This Row],[Acurate Thrust]]/($J$8*$N$4)</f>
        <v>4.26762462489019E-2</v>
      </c>
      <c r="F911">
        <f>Table2[[#This Row],[Acurate Thrust]]/(Table2[[#This Row],[Mass Flow Rate (Slug/s)]]*$N$4)</f>
        <v>214.91735422618393</v>
      </c>
      <c r="G911">
        <f>Table2[[#This Row],[Acurate Thrust]]/Table2[[#This Row],[Mass Flow Rate (Slug/s)]]</f>
        <v>6914.7509548732414</v>
      </c>
    </row>
    <row r="912" spans="1:7" ht="15" thickBot="1" x14ac:dyDescent="0.35">
      <c r="A912" s="9">
        <v>2.23</v>
      </c>
      <c r="B912" s="2">
        <v>305.93650000000002</v>
      </c>
      <c r="C912" s="54">
        <f>Table2[[#This Row],[Thrust (lbf)]] +  1.2638 * Table2[[#This Row],[Time (s)]] - 13.656</f>
        <v>295.09877399999999</v>
      </c>
      <c r="D912">
        <f t="shared" si="13"/>
        <v>0.74571250937498412</v>
      </c>
      <c r="E912">
        <f>Table2[[#This Row],[Acurate Thrust]]/($J$8*$N$4)</f>
        <v>4.2676703170636411E-2</v>
      </c>
      <c r="F912">
        <f>Table2[[#This Row],[Acurate Thrust]]/(Table2[[#This Row],[Mass Flow Rate (Slug/s)]]*$N$4)</f>
        <v>214.9173542261839</v>
      </c>
      <c r="G912">
        <f>Table2[[#This Row],[Acurate Thrust]]/Table2[[#This Row],[Mass Flow Rate (Slug/s)]]</f>
        <v>6914.7509548732405</v>
      </c>
    </row>
    <row r="913" spans="1:7" ht="15" thickBot="1" x14ac:dyDescent="0.35">
      <c r="A913" s="9">
        <v>2.2324999999999999</v>
      </c>
      <c r="B913" s="2">
        <v>312.30579999999998</v>
      </c>
      <c r="C913" s="54">
        <f>Table2[[#This Row],[Thrust (lbf)]] +  1.2638 * Table2[[#This Row],[Time (s)]] - 13.656</f>
        <v>301.47123349999998</v>
      </c>
      <c r="D913">
        <f t="shared" si="13"/>
        <v>0.74572040812498419</v>
      </c>
      <c r="E913">
        <f>Table2[[#This Row],[Acurate Thrust]]/($J$8*$N$4)</f>
        <v>4.3598277865312715E-2</v>
      </c>
      <c r="F913">
        <f>Table2[[#This Row],[Acurate Thrust]]/(Table2[[#This Row],[Mass Flow Rate (Slug/s)]]*$N$4)</f>
        <v>214.9173542261839</v>
      </c>
      <c r="G913">
        <f>Table2[[#This Row],[Acurate Thrust]]/Table2[[#This Row],[Mass Flow Rate (Slug/s)]]</f>
        <v>6914.7509548732405</v>
      </c>
    </row>
    <row r="914" spans="1:7" ht="15" thickBot="1" x14ac:dyDescent="0.35">
      <c r="A914" s="9">
        <v>2.2349999999999999</v>
      </c>
      <c r="B914" s="2">
        <v>305.93650000000002</v>
      </c>
      <c r="C914" s="54">
        <f>Table2[[#This Row],[Thrust (lbf)]] +  1.2638 * Table2[[#This Row],[Time (s)]] - 13.656</f>
        <v>295.10509300000001</v>
      </c>
      <c r="D914">
        <f t="shared" si="13"/>
        <v>0.7377666818749844</v>
      </c>
      <c r="E914">
        <f>Table2[[#This Row],[Acurate Thrust]]/($J$8*$N$4)</f>
        <v>4.2677617014105426E-2</v>
      </c>
      <c r="F914">
        <f>Table2[[#This Row],[Acurate Thrust]]/(Table2[[#This Row],[Mass Flow Rate (Slug/s)]]*$N$4)</f>
        <v>214.91735422618393</v>
      </c>
      <c r="G914">
        <f>Table2[[#This Row],[Acurate Thrust]]/Table2[[#This Row],[Mass Flow Rate (Slug/s)]]</f>
        <v>6914.7509548732423</v>
      </c>
    </row>
    <row r="915" spans="1:7" ht="15" thickBot="1" x14ac:dyDescent="0.35">
      <c r="A915" s="9">
        <v>2.2374999999999998</v>
      </c>
      <c r="B915" s="2">
        <v>305.93650000000002</v>
      </c>
      <c r="C915" s="54">
        <f>Table2[[#This Row],[Thrust (lbf)]] +  1.2638 * Table2[[#This Row],[Time (s)]] - 13.656</f>
        <v>295.10825249999999</v>
      </c>
      <c r="D915">
        <f t="shared" si="13"/>
        <v>0.73777458062511536</v>
      </c>
      <c r="E915">
        <f>Table2[[#This Row],[Acurate Thrust]]/($J$8*$N$4)</f>
        <v>4.2678073935839937E-2</v>
      </c>
      <c r="F915">
        <f>Table2[[#This Row],[Acurate Thrust]]/(Table2[[#This Row],[Mass Flow Rate (Slug/s)]]*$N$4)</f>
        <v>214.9173542261839</v>
      </c>
      <c r="G915">
        <f>Table2[[#This Row],[Acurate Thrust]]/Table2[[#This Row],[Mass Flow Rate (Slug/s)]]</f>
        <v>6914.7509548732414</v>
      </c>
    </row>
    <row r="916" spans="1:7" ht="15" thickBot="1" x14ac:dyDescent="0.35">
      <c r="A916" s="9">
        <v>2.2400000000000002</v>
      </c>
      <c r="B916" s="2">
        <v>305.93650000000002</v>
      </c>
      <c r="C916" s="54">
        <f>Table2[[#This Row],[Thrust (lbf)]] +  1.2638 * Table2[[#This Row],[Time (s)]] - 13.656</f>
        <v>295.11141200000003</v>
      </c>
      <c r="D916">
        <f t="shared" si="13"/>
        <v>0.7377824793749842</v>
      </c>
      <c r="E916">
        <f>Table2[[#This Row],[Acurate Thrust]]/($J$8*$N$4)</f>
        <v>4.2678530857574448E-2</v>
      </c>
      <c r="F916">
        <f>Table2[[#This Row],[Acurate Thrust]]/(Table2[[#This Row],[Mass Flow Rate (Slug/s)]]*$N$4)</f>
        <v>214.91735422618393</v>
      </c>
      <c r="G916">
        <f>Table2[[#This Row],[Acurate Thrust]]/Table2[[#This Row],[Mass Flow Rate (Slug/s)]]</f>
        <v>6914.7509548732414</v>
      </c>
    </row>
    <row r="917" spans="1:7" ht="15" thickBot="1" x14ac:dyDescent="0.35">
      <c r="A917" s="9">
        <v>2.2425000000000002</v>
      </c>
      <c r="B917" s="2">
        <v>305.93650000000002</v>
      </c>
      <c r="C917" s="54">
        <f>Table2[[#This Row],[Thrust (lbf)]] +  1.2638 * Table2[[#This Row],[Time (s)]] - 13.656</f>
        <v>295.11457150000001</v>
      </c>
      <c r="D917">
        <f t="shared" ref="D917:D980" si="14">((C917+C918)/2)*(A918-A917)</f>
        <v>0.73779037812498438</v>
      </c>
      <c r="E917">
        <f>Table2[[#This Row],[Acurate Thrust]]/($J$8*$N$4)</f>
        <v>4.2678987779308959E-2</v>
      </c>
      <c r="F917">
        <f>Table2[[#This Row],[Acurate Thrust]]/(Table2[[#This Row],[Mass Flow Rate (Slug/s)]]*$N$4)</f>
        <v>214.91735422618393</v>
      </c>
      <c r="G917">
        <f>Table2[[#This Row],[Acurate Thrust]]/Table2[[#This Row],[Mass Flow Rate (Slug/s)]]</f>
        <v>6914.7509548732414</v>
      </c>
    </row>
    <row r="918" spans="1:7" ht="15" thickBot="1" x14ac:dyDescent="0.35">
      <c r="A918" s="9">
        <v>2.2450000000000001</v>
      </c>
      <c r="B918" s="2">
        <v>305.93650000000002</v>
      </c>
      <c r="C918" s="54">
        <f>Table2[[#This Row],[Thrust (lbf)]] +  1.2638 * Table2[[#This Row],[Time (s)]] - 13.656</f>
        <v>295.11773099999999</v>
      </c>
      <c r="D918">
        <f t="shared" si="14"/>
        <v>0.73779827687498434</v>
      </c>
      <c r="E918">
        <f>Table2[[#This Row],[Acurate Thrust]]/($J$8*$N$4)</f>
        <v>4.2679444701043463E-2</v>
      </c>
      <c r="F918">
        <f>Table2[[#This Row],[Acurate Thrust]]/(Table2[[#This Row],[Mass Flow Rate (Slug/s)]]*$N$4)</f>
        <v>214.9173542261839</v>
      </c>
      <c r="G918">
        <f>Table2[[#This Row],[Acurate Thrust]]/Table2[[#This Row],[Mass Flow Rate (Slug/s)]]</f>
        <v>6914.7509548732414</v>
      </c>
    </row>
    <row r="919" spans="1:7" ht="15" thickBot="1" x14ac:dyDescent="0.35">
      <c r="A919" s="9">
        <v>2.2475000000000001</v>
      </c>
      <c r="B919" s="2">
        <v>305.93650000000002</v>
      </c>
      <c r="C919" s="54">
        <f>Table2[[#This Row],[Thrust (lbf)]] +  1.2638 * Table2[[#This Row],[Time (s)]] - 13.656</f>
        <v>295.12089050000003</v>
      </c>
      <c r="D919">
        <f t="shared" si="14"/>
        <v>0.7378061756249843</v>
      </c>
      <c r="E919">
        <f>Table2[[#This Row],[Acurate Thrust]]/($J$8*$N$4)</f>
        <v>4.2679901622777981E-2</v>
      </c>
      <c r="F919">
        <f>Table2[[#This Row],[Acurate Thrust]]/(Table2[[#This Row],[Mass Flow Rate (Slug/s)]]*$N$4)</f>
        <v>214.9173542261839</v>
      </c>
      <c r="G919">
        <f>Table2[[#This Row],[Acurate Thrust]]/Table2[[#This Row],[Mass Flow Rate (Slug/s)]]</f>
        <v>6914.7509548732405</v>
      </c>
    </row>
    <row r="920" spans="1:7" ht="15" thickBot="1" x14ac:dyDescent="0.35">
      <c r="A920" s="9">
        <v>2.25</v>
      </c>
      <c r="B920" s="2">
        <v>305.93650000000002</v>
      </c>
      <c r="C920" s="54">
        <f>Table2[[#This Row],[Thrust (lbf)]] +  1.2638 * Table2[[#This Row],[Time (s)]] - 13.656</f>
        <v>295.12405000000001</v>
      </c>
      <c r="D920">
        <f t="shared" si="14"/>
        <v>0.73781407437498436</v>
      </c>
      <c r="E920">
        <f>Table2[[#This Row],[Acurate Thrust]]/($J$8*$N$4)</f>
        <v>4.2680358544512485E-2</v>
      </c>
      <c r="F920">
        <f>Table2[[#This Row],[Acurate Thrust]]/(Table2[[#This Row],[Mass Flow Rate (Slug/s)]]*$N$4)</f>
        <v>214.91735422618393</v>
      </c>
      <c r="G920">
        <f>Table2[[#This Row],[Acurate Thrust]]/Table2[[#This Row],[Mass Flow Rate (Slug/s)]]</f>
        <v>6914.7509548732414</v>
      </c>
    </row>
    <row r="921" spans="1:7" ht="15" thickBot="1" x14ac:dyDescent="0.35">
      <c r="A921" s="9">
        <v>2.2524999999999999</v>
      </c>
      <c r="B921" s="2">
        <v>305.93650000000002</v>
      </c>
      <c r="C921" s="54">
        <f>Table2[[#This Row],[Thrust (lbf)]] +  1.2638 * Table2[[#This Row],[Time (s)]] - 13.656</f>
        <v>295.12720949999999</v>
      </c>
      <c r="D921">
        <f t="shared" si="14"/>
        <v>0.74578359812498407</v>
      </c>
      <c r="E921">
        <f>Table2[[#This Row],[Acurate Thrust]]/($J$8*$N$4)</f>
        <v>4.2680815466246989E-2</v>
      </c>
      <c r="F921">
        <f>Table2[[#This Row],[Acurate Thrust]]/(Table2[[#This Row],[Mass Flow Rate (Slug/s)]]*$N$4)</f>
        <v>214.9173542261839</v>
      </c>
      <c r="G921">
        <f>Table2[[#This Row],[Acurate Thrust]]/Table2[[#This Row],[Mass Flow Rate (Slug/s)]]</f>
        <v>6914.7509548732414</v>
      </c>
    </row>
    <row r="922" spans="1:7" ht="15" thickBot="1" x14ac:dyDescent="0.35">
      <c r="A922" s="9">
        <v>2.2549999999999999</v>
      </c>
      <c r="B922" s="2">
        <v>312.30579999999998</v>
      </c>
      <c r="C922" s="54">
        <f>Table2[[#This Row],[Thrust (lbf)]] +  1.2638 * Table2[[#This Row],[Time (s)]] - 13.656</f>
        <v>301.49966899999998</v>
      </c>
      <c r="D922">
        <f t="shared" si="14"/>
        <v>0.74579149687498414</v>
      </c>
      <c r="E922">
        <f>Table2[[#This Row],[Acurate Thrust]]/($J$8*$N$4)</f>
        <v>4.3602390160923293E-2</v>
      </c>
      <c r="F922">
        <f>Table2[[#This Row],[Acurate Thrust]]/(Table2[[#This Row],[Mass Flow Rate (Slug/s)]]*$N$4)</f>
        <v>214.91735422618393</v>
      </c>
      <c r="G922">
        <f>Table2[[#This Row],[Acurate Thrust]]/Table2[[#This Row],[Mass Flow Rate (Slug/s)]]</f>
        <v>6914.7509548732414</v>
      </c>
    </row>
    <row r="923" spans="1:7" ht="15" thickBot="1" x14ac:dyDescent="0.35">
      <c r="A923" s="9">
        <v>2.2574999999999998</v>
      </c>
      <c r="B923" s="2">
        <v>305.93650000000002</v>
      </c>
      <c r="C923" s="54">
        <f>Table2[[#This Row],[Thrust (lbf)]] +  1.2638 * Table2[[#This Row],[Time (s)]] - 13.656</f>
        <v>295.13352850000001</v>
      </c>
      <c r="D923">
        <f t="shared" si="14"/>
        <v>0.73783777062498435</v>
      </c>
      <c r="E923">
        <f>Table2[[#This Row],[Acurate Thrust]]/($J$8*$N$4)</f>
        <v>4.2681729309716011E-2</v>
      </c>
      <c r="F923">
        <f>Table2[[#This Row],[Acurate Thrust]]/(Table2[[#This Row],[Mass Flow Rate (Slug/s)]]*$N$4)</f>
        <v>214.91735422618393</v>
      </c>
      <c r="G923">
        <f>Table2[[#This Row],[Acurate Thrust]]/Table2[[#This Row],[Mass Flow Rate (Slug/s)]]</f>
        <v>6914.7509548732414</v>
      </c>
    </row>
    <row r="924" spans="1:7" ht="15" thickBot="1" x14ac:dyDescent="0.35">
      <c r="A924" s="9">
        <v>2.2599999999999998</v>
      </c>
      <c r="B924" s="2">
        <v>305.93650000000002</v>
      </c>
      <c r="C924" s="54">
        <f>Table2[[#This Row],[Thrust (lbf)]] +  1.2638 * Table2[[#This Row],[Time (s)]] - 13.656</f>
        <v>295.13668799999999</v>
      </c>
      <c r="D924">
        <f t="shared" si="14"/>
        <v>0.73784566937511542</v>
      </c>
      <c r="E924">
        <f>Table2[[#This Row],[Acurate Thrust]]/($J$8*$N$4)</f>
        <v>4.2682186231450515E-2</v>
      </c>
      <c r="F924">
        <f>Table2[[#This Row],[Acurate Thrust]]/(Table2[[#This Row],[Mass Flow Rate (Slug/s)]]*$N$4)</f>
        <v>214.91735422618396</v>
      </c>
      <c r="G924">
        <f>Table2[[#This Row],[Acurate Thrust]]/Table2[[#This Row],[Mass Flow Rate (Slug/s)]]</f>
        <v>6914.7509548732423</v>
      </c>
    </row>
    <row r="925" spans="1:7" ht="15" thickBot="1" x14ac:dyDescent="0.35">
      <c r="A925" s="9">
        <v>2.2625000000000002</v>
      </c>
      <c r="B925" s="2">
        <v>305.93650000000002</v>
      </c>
      <c r="C925" s="54">
        <f>Table2[[#This Row],[Thrust (lbf)]] +  1.2638 * Table2[[#This Row],[Time (s)]] - 13.656</f>
        <v>295.13984750000003</v>
      </c>
      <c r="D925">
        <f t="shared" si="14"/>
        <v>0.73785356812498426</v>
      </c>
      <c r="E925">
        <f>Table2[[#This Row],[Acurate Thrust]]/($J$8*$N$4)</f>
        <v>4.2682643153185033E-2</v>
      </c>
      <c r="F925">
        <f>Table2[[#This Row],[Acurate Thrust]]/(Table2[[#This Row],[Mass Flow Rate (Slug/s)]]*$N$4)</f>
        <v>214.9173542261839</v>
      </c>
      <c r="G925">
        <f>Table2[[#This Row],[Acurate Thrust]]/Table2[[#This Row],[Mass Flow Rate (Slug/s)]]</f>
        <v>6914.7509548732414</v>
      </c>
    </row>
    <row r="926" spans="1:7" ht="15" thickBot="1" x14ac:dyDescent="0.35">
      <c r="A926" s="9">
        <v>2.2650000000000001</v>
      </c>
      <c r="B926" s="2">
        <v>305.93650000000002</v>
      </c>
      <c r="C926" s="54">
        <f>Table2[[#This Row],[Thrust (lbf)]] +  1.2638 * Table2[[#This Row],[Time (s)]] - 13.656</f>
        <v>295.14300700000001</v>
      </c>
      <c r="D926">
        <f t="shared" si="14"/>
        <v>0.73786146687498433</v>
      </c>
      <c r="E926">
        <f>Table2[[#This Row],[Acurate Thrust]]/($J$8*$N$4)</f>
        <v>4.2683100074919537E-2</v>
      </c>
      <c r="F926">
        <f>Table2[[#This Row],[Acurate Thrust]]/(Table2[[#This Row],[Mass Flow Rate (Slug/s)]]*$N$4)</f>
        <v>214.91735422618393</v>
      </c>
      <c r="G926">
        <f>Table2[[#This Row],[Acurate Thrust]]/Table2[[#This Row],[Mass Flow Rate (Slug/s)]]</f>
        <v>6914.7509548732414</v>
      </c>
    </row>
    <row r="927" spans="1:7" ht="15" thickBot="1" x14ac:dyDescent="0.35">
      <c r="A927" s="9">
        <v>2.2675000000000001</v>
      </c>
      <c r="B927" s="2">
        <v>305.93650000000002</v>
      </c>
      <c r="C927" s="54">
        <f>Table2[[#This Row],[Thrust (lbf)]] +  1.2638 * Table2[[#This Row],[Time (s)]] - 13.656</f>
        <v>295.14616649999999</v>
      </c>
      <c r="D927">
        <f t="shared" si="14"/>
        <v>0.73786936562498429</v>
      </c>
      <c r="E927">
        <f>Table2[[#This Row],[Acurate Thrust]]/($J$8*$N$4)</f>
        <v>4.2683556996654048E-2</v>
      </c>
      <c r="F927">
        <f>Table2[[#This Row],[Acurate Thrust]]/(Table2[[#This Row],[Mass Flow Rate (Slug/s)]]*$N$4)</f>
        <v>214.91735422618393</v>
      </c>
      <c r="G927">
        <f>Table2[[#This Row],[Acurate Thrust]]/Table2[[#This Row],[Mass Flow Rate (Slug/s)]]</f>
        <v>6914.7509548732414</v>
      </c>
    </row>
    <row r="928" spans="1:7" ht="15" thickBot="1" x14ac:dyDescent="0.35">
      <c r="A928" s="9">
        <v>2.27</v>
      </c>
      <c r="B928" s="2">
        <v>305.93650000000002</v>
      </c>
      <c r="C928" s="54">
        <f>Table2[[#This Row],[Thrust (lbf)]] +  1.2638 * Table2[[#This Row],[Time (s)]] - 13.656</f>
        <v>295.14932600000003</v>
      </c>
      <c r="D928">
        <f t="shared" si="14"/>
        <v>0.73787726437498424</v>
      </c>
      <c r="E928">
        <f>Table2[[#This Row],[Acurate Thrust]]/($J$8*$N$4)</f>
        <v>4.2684013918388559E-2</v>
      </c>
      <c r="F928">
        <f>Table2[[#This Row],[Acurate Thrust]]/(Table2[[#This Row],[Mass Flow Rate (Slug/s)]]*$N$4)</f>
        <v>214.91735422618396</v>
      </c>
      <c r="G928">
        <f>Table2[[#This Row],[Acurate Thrust]]/Table2[[#This Row],[Mass Flow Rate (Slug/s)]]</f>
        <v>6914.7509548732414</v>
      </c>
    </row>
    <row r="929" spans="1:7" ht="15" thickBot="1" x14ac:dyDescent="0.35">
      <c r="A929" s="9">
        <v>2.2725</v>
      </c>
      <c r="B929" s="2">
        <v>305.93650000000002</v>
      </c>
      <c r="C929" s="54">
        <f>Table2[[#This Row],[Thrust (lbf)]] +  1.2638 * Table2[[#This Row],[Time (s)]] - 13.656</f>
        <v>295.15248550000001</v>
      </c>
      <c r="D929">
        <f t="shared" si="14"/>
        <v>0.73788516312498431</v>
      </c>
      <c r="E929">
        <f>Table2[[#This Row],[Acurate Thrust]]/($J$8*$N$4)</f>
        <v>4.268447084012307E-2</v>
      </c>
      <c r="F929">
        <f>Table2[[#This Row],[Acurate Thrust]]/(Table2[[#This Row],[Mass Flow Rate (Slug/s)]]*$N$4)</f>
        <v>214.9173542261839</v>
      </c>
      <c r="G929">
        <f>Table2[[#This Row],[Acurate Thrust]]/Table2[[#This Row],[Mass Flow Rate (Slug/s)]]</f>
        <v>6914.7509548732405</v>
      </c>
    </row>
    <row r="930" spans="1:7" ht="15" thickBot="1" x14ac:dyDescent="0.35">
      <c r="A930" s="9">
        <v>2.2749999999999999</v>
      </c>
      <c r="B930" s="2">
        <v>305.93650000000002</v>
      </c>
      <c r="C930" s="54">
        <f>Table2[[#This Row],[Thrust (lbf)]] +  1.2638 * Table2[[#This Row],[Time (s)]] - 13.656</f>
        <v>295.15564499999999</v>
      </c>
      <c r="D930">
        <f t="shared" si="14"/>
        <v>0.73789306187498427</v>
      </c>
      <c r="E930">
        <f>Table2[[#This Row],[Acurate Thrust]]/($J$8*$N$4)</f>
        <v>4.2684927761857575E-2</v>
      </c>
      <c r="F930">
        <f>Table2[[#This Row],[Acurate Thrust]]/(Table2[[#This Row],[Mass Flow Rate (Slug/s)]]*$N$4)</f>
        <v>214.91735422618393</v>
      </c>
      <c r="G930">
        <f>Table2[[#This Row],[Acurate Thrust]]/Table2[[#This Row],[Mass Flow Rate (Slug/s)]]</f>
        <v>6914.7509548732414</v>
      </c>
    </row>
    <row r="931" spans="1:7" ht="15" thickBot="1" x14ac:dyDescent="0.35">
      <c r="A931" s="9">
        <v>2.2774999999999999</v>
      </c>
      <c r="B931" s="2">
        <v>305.93650000000002</v>
      </c>
      <c r="C931" s="54">
        <f>Table2[[#This Row],[Thrust (lbf)]] +  1.2638 * Table2[[#This Row],[Time (s)]] - 13.656</f>
        <v>295.15880450000003</v>
      </c>
      <c r="D931">
        <f t="shared" si="14"/>
        <v>0.73790096062498423</v>
      </c>
      <c r="E931">
        <f>Table2[[#This Row],[Acurate Thrust]]/($J$8*$N$4)</f>
        <v>4.2685384683592086E-2</v>
      </c>
      <c r="F931">
        <f>Table2[[#This Row],[Acurate Thrust]]/(Table2[[#This Row],[Mass Flow Rate (Slug/s)]]*$N$4)</f>
        <v>214.91735422618396</v>
      </c>
      <c r="G931">
        <f>Table2[[#This Row],[Acurate Thrust]]/Table2[[#This Row],[Mass Flow Rate (Slug/s)]]</f>
        <v>6914.7509548732423</v>
      </c>
    </row>
    <row r="932" spans="1:7" ht="15" thickBot="1" x14ac:dyDescent="0.35">
      <c r="A932" s="9">
        <v>2.2799999999999998</v>
      </c>
      <c r="B932" s="2">
        <v>305.93650000000002</v>
      </c>
      <c r="C932" s="54">
        <f>Table2[[#This Row],[Thrust (lbf)]] +  1.2638 * Table2[[#This Row],[Time (s)]] - 13.656</f>
        <v>295.16196400000001</v>
      </c>
      <c r="D932">
        <f t="shared" si="14"/>
        <v>0.73790885937511541</v>
      </c>
      <c r="E932">
        <f>Table2[[#This Row],[Acurate Thrust]]/($J$8*$N$4)</f>
        <v>4.2685841605326597E-2</v>
      </c>
      <c r="F932">
        <f>Table2[[#This Row],[Acurate Thrust]]/(Table2[[#This Row],[Mass Flow Rate (Slug/s)]]*$N$4)</f>
        <v>214.9173542261839</v>
      </c>
      <c r="G932">
        <f>Table2[[#This Row],[Acurate Thrust]]/Table2[[#This Row],[Mass Flow Rate (Slug/s)]]</f>
        <v>6914.7509548732414</v>
      </c>
    </row>
    <row r="933" spans="1:7" ht="15" thickBot="1" x14ac:dyDescent="0.35">
      <c r="A933" s="9">
        <v>2.2825000000000002</v>
      </c>
      <c r="B933" s="2">
        <v>305.93650000000002</v>
      </c>
      <c r="C933" s="54">
        <f>Table2[[#This Row],[Thrust (lbf)]] +  1.2638 * Table2[[#This Row],[Time (s)]] - 13.656</f>
        <v>295.16512349999999</v>
      </c>
      <c r="D933">
        <f t="shared" si="14"/>
        <v>0.73791675812498425</v>
      </c>
      <c r="E933">
        <f>Table2[[#This Row],[Acurate Thrust]]/($J$8*$N$4)</f>
        <v>4.2686298527061101E-2</v>
      </c>
      <c r="F933">
        <f>Table2[[#This Row],[Acurate Thrust]]/(Table2[[#This Row],[Mass Flow Rate (Slug/s)]]*$N$4)</f>
        <v>214.91735422618393</v>
      </c>
      <c r="G933">
        <f>Table2[[#This Row],[Acurate Thrust]]/Table2[[#This Row],[Mass Flow Rate (Slug/s)]]</f>
        <v>6914.7509548732414</v>
      </c>
    </row>
    <row r="934" spans="1:7" ht="15" thickBot="1" x14ac:dyDescent="0.35">
      <c r="A934" s="9">
        <v>2.2850000000000001</v>
      </c>
      <c r="B934" s="2">
        <v>305.93650000000002</v>
      </c>
      <c r="C934" s="54">
        <f>Table2[[#This Row],[Thrust (lbf)]] +  1.2638 * Table2[[#This Row],[Time (s)]] - 13.656</f>
        <v>295.16828300000003</v>
      </c>
      <c r="D934">
        <f t="shared" si="14"/>
        <v>0.73792465687498421</v>
      </c>
      <c r="E934">
        <f>Table2[[#This Row],[Acurate Thrust]]/($J$8*$N$4)</f>
        <v>4.2686755448795619E-2</v>
      </c>
      <c r="F934">
        <f>Table2[[#This Row],[Acurate Thrust]]/(Table2[[#This Row],[Mass Flow Rate (Slug/s)]]*$N$4)</f>
        <v>214.9173542261839</v>
      </c>
      <c r="G934">
        <f>Table2[[#This Row],[Acurate Thrust]]/Table2[[#This Row],[Mass Flow Rate (Slug/s)]]</f>
        <v>6914.7509548732414</v>
      </c>
    </row>
    <row r="935" spans="1:7" ht="15" thickBot="1" x14ac:dyDescent="0.35">
      <c r="A935" s="9">
        <v>2.2875000000000001</v>
      </c>
      <c r="B935" s="2">
        <v>305.93650000000002</v>
      </c>
      <c r="C935" s="54">
        <f>Table2[[#This Row],[Thrust (lbf)]] +  1.2638 * Table2[[#This Row],[Time (s)]] - 13.656</f>
        <v>295.17144250000001</v>
      </c>
      <c r="D935">
        <f t="shared" si="14"/>
        <v>0.74589418062498403</v>
      </c>
      <c r="E935">
        <f>Table2[[#This Row],[Acurate Thrust]]/($J$8*$N$4)</f>
        <v>4.2687212370530123E-2</v>
      </c>
      <c r="F935">
        <f>Table2[[#This Row],[Acurate Thrust]]/(Table2[[#This Row],[Mass Flow Rate (Slug/s)]]*$N$4)</f>
        <v>214.91735422618393</v>
      </c>
      <c r="G935">
        <f>Table2[[#This Row],[Acurate Thrust]]/Table2[[#This Row],[Mass Flow Rate (Slug/s)]]</f>
        <v>6914.7509548732414</v>
      </c>
    </row>
    <row r="936" spans="1:7" ht="15" thickBot="1" x14ac:dyDescent="0.35">
      <c r="A936" s="9">
        <v>2.29</v>
      </c>
      <c r="B936" s="2">
        <v>312.30579999999998</v>
      </c>
      <c r="C936" s="54">
        <f>Table2[[#This Row],[Thrust (lbf)]] +  1.2638 * Table2[[#This Row],[Time (s)]] - 13.656</f>
        <v>301.54390199999995</v>
      </c>
      <c r="D936">
        <f t="shared" si="14"/>
        <v>0.74590207937498409</v>
      </c>
      <c r="E936">
        <f>Table2[[#This Row],[Acurate Thrust]]/($J$8*$N$4)</f>
        <v>4.360878706520642E-2</v>
      </c>
      <c r="F936">
        <f>Table2[[#This Row],[Acurate Thrust]]/(Table2[[#This Row],[Mass Flow Rate (Slug/s)]]*$N$4)</f>
        <v>214.91735422618393</v>
      </c>
      <c r="G936">
        <f>Table2[[#This Row],[Acurate Thrust]]/Table2[[#This Row],[Mass Flow Rate (Slug/s)]]</f>
        <v>6914.7509548732414</v>
      </c>
    </row>
    <row r="937" spans="1:7" ht="15" thickBot="1" x14ac:dyDescent="0.35">
      <c r="A937" s="9">
        <v>2.2925</v>
      </c>
      <c r="B937" s="2">
        <v>305.93650000000002</v>
      </c>
      <c r="C937" s="54">
        <f>Table2[[#This Row],[Thrust (lbf)]] +  1.2638 * Table2[[#This Row],[Time (s)]] - 13.656</f>
        <v>295.17776150000003</v>
      </c>
      <c r="D937">
        <f t="shared" si="14"/>
        <v>0.74590997812498416</v>
      </c>
      <c r="E937">
        <f>Table2[[#This Row],[Acurate Thrust]]/($J$8*$N$4)</f>
        <v>4.2688126213999145E-2</v>
      </c>
      <c r="F937">
        <f>Table2[[#This Row],[Acurate Thrust]]/(Table2[[#This Row],[Mass Flow Rate (Slug/s)]]*$N$4)</f>
        <v>214.9173542261839</v>
      </c>
      <c r="G937">
        <f>Table2[[#This Row],[Acurate Thrust]]/Table2[[#This Row],[Mass Flow Rate (Slug/s)]]</f>
        <v>6914.7509548732414</v>
      </c>
    </row>
    <row r="938" spans="1:7" ht="15" thickBot="1" x14ac:dyDescent="0.35">
      <c r="A938" s="9">
        <v>2.2949999999999999</v>
      </c>
      <c r="B938" s="2">
        <v>312.30579999999998</v>
      </c>
      <c r="C938" s="54">
        <f>Table2[[#This Row],[Thrust (lbf)]] +  1.2638 * Table2[[#This Row],[Time (s)]] - 13.656</f>
        <v>301.55022099999996</v>
      </c>
      <c r="D938">
        <f t="shared" si="14"/>
        <v>0.75387950187498387</v>
      </c>
      <c r="E938">
        <f>Table2[[#This Row],[Acurate Thrust]]/($J$8*$N$4)</f>
        <v>4.3609700908675442E-2</v>
      </c>
      <c r="F938">
        <f>Table2[[#This Row],[Acurate Thrust]]/(Table2[[#This Row],[Mass Flow Rate (Slug/s)]]*$N$4)</f>
        <v>214.9173542261839</v>
      </c>
      <c r="G938">
        <f>Table2[[#This Row],[Acurate Thrust]]/Table2[[#This Row],[Mass Flow Rate (Slug/s)]]</f>
        <v>6914.7509548732414</v>
      </c>
    </row>
    <row r="939" spans="1:7" ht="15" thickBot="1" x14ac:dyDescent="0.35">
      <c r="A939" s="9">
        <v>2.2974999999999999</v>
      </c>
      <c r="B939" s="2">
        <v>312.30579999999998</v>
      </c>
      <c r="C939" s="54">
        <f>Table2[[#This Row],[Thrust (lbf)]] +  1.2638 * Table2[[#This Row],[Time (s)]] - 13.656</f>
        <v>301.55338049999995</v>
      </c>
      <c r="D939">
        <f t="shared" si="14"/>
        <v>0.74592577562498408</v>
      </c>
      <c r="E939">
        <f>Table2[[#This Row],[Acurate Thrust]]/($J$8*$N$4)</f>
        <v>4.3610157830409946E-2</v>
      </c>
      <c r="F939">
        <f>Table2[[#This Row],[Acurate Thrust]]/(Table2[[#This Row],[Mass Flow Rate (Slug/s)]]*$N$4)</f>
        <v>214.91735422618393</v>
      </c>
      <c r="G939">
        <f>Table2[[#This Row],[Acurate Thrust]]/Table2[[#This Row],[Mass Flow Rate (Slug/s)]]</f>
        <v>6914.7509548732414</v>
      </c>
    </row>
    <row r="940" spans="1:7" ht="15" thickBot="1" x14ac:dyDescent="0.35">
      <c r="A940" s="9">
        <v>2.2999999999999998</v>
      </c>
      <c r="B940" s="2">
        <v>305.93650000000002</v>
      </c>
      <c r="C940" s="54">
        <f>Table2[[#This Row],[Thrust (lbf)]] +  1.2638 * Table2[[#This Row],[Time (s)]] - 13.656</f>
        <v>295.18724000000003</v>
      </c>
      <c r="D940">
        <f t="shared" si="14"/>
        <v>0.73797204937511529</v>
      </c>
      <c r="E940">
        <f>Table2[[#This Row],[Acurate Thrust]]/($J$8*$N$4)</f>
        <v>4.2689496979202671E-2</v>
      </c>
      <c r="F940">
        <f>Table2[[#This Row],[Acurate Thrust]]/(Table2[[#This Row],[Mass Flow Rate (Slug/s)]]*$N$4)</f>
        <v>214.91735422618393</v>
      </c>
      <c r="G940">
        <f>Table2[[#This Row],[Acurate Thrust]]/Table2[[#This Row],[Mass Flow Rate (Slug/s)]]</f>
        <v>6914.7509548732414</v>
      </c>
    </row>
    <row r="941" spans="1:7" ht="15" thickBot="1" x14ac:dyDescent="0.35">
      <c r="A941" s="9">
        <v>2.3025000000000002</v>
      </c>
      <c r="B941" s="2">
        <v>305.93650000000002</v>
      </c>
      <c r="C941" s="54">
        <f>Table2[[#This Row],[Thrust (lbf)]] +  1.2638 * Table2[[#This Row],[Time (s)]] - 13.656</f>
        <v>295.19039950000001</v>
      </c>
      <c r="D941">
        <f t="shared" si="14"/>
        <v>0.74594157312498399</v>
      </c>
      <c r="E941">
        <f>Table2[[#This Row],[Acurate Thrust]]/($J$8*$N$4)</f>
        <v>4.2689953900937182E-2</v>
      </c>
      <c r="F941">
        <f>Table2[[#This Row],[Acurate Thrust]]/(Table2[[#This Row],[Mass Flow Rate (Slug/s)]]*$N$4)</f>
        <v>214.9173542261839</v>
      </c>
      <c r="G941">
        <f>Table2[[#This Row],[Acurate Thrust]]/Table2[[#This Row],[Mass Flow Rate (Slug/s)]]</f>
        <v>6914.7509548732405</v>
      </c>
    </row>
    <row r="942" spans="1:7" ht="15" thickBot="1" x14ac:dyDescent="0.35">
      <c r="A942" s="9">
        <v>2.3050000000000002</v>
      </c>
      <c r="B942" s="2">
        <v>312.30579999999998</v>
      </c>
      <c r="C942" s="54">
        <f>Table2[[#This Row],[Thrust (lbf)]] +  1.2638 * Table2[[#This Row],[Time (s)]] - 13.656</f>
        <v>301.56285899999995</v>
      </c>
      <c r="D942">
        <f t="shared" si="14"/>
        <v>0.74594947187498406</v>
      </c>
      <c r="E942">
        <f>Table2[[#This Row],[Acurate Thrust]]/($J$8*$N$4)</f>
        <v>4.3611528595613472E-2</v>
      </c>
      <c r="F942">
        <f>Table2[[#This Row],[Acurate Thrust]]/(Table2[[#This Row],[Mass Flow Rate (Slug/s)]]*$N$4)</f>
        <v>214.91735422618393</v>
      </c>
      <c r="G942">
        <f>Table2[[#This Row],[Acurate Thrust]]/Table2[[#This Row],[Mass Flow Rate (Slug/s)]]</f>
        <v>6914.7509548732414</v>
      </c>
    </row>
    <row r="943" spans="1:7" ht="15" thickBot="1" x14ac:dyDescent="0.35">
      <c r="A943" s="9">
        <v>2.3075000000000001</v>
      </c>
      <c r="B943" s="2">
        <v>305.93650000000002</v>
      </c>
      <c r="C943" s="54">
        <f>Table2[[#This Row],[Thrust (lbf)]] +  1.2638 * Table2[[#This Row],[Time (s)]] - 13.656</f>
        <v>295.19671850000003</v>
      </c>
      <c r="D943">
        <f t="shared" si="14"/>
        <v>0.73799574562498427</v>
      </c>
      <c r="E943">
        <f>Table2[[#This Row],[Acurate Thrust]]/($J$8*$N$4)</f>
        <v>4.2690867744406197E-2</v>
      </c>
      <c r="F943">
        <f>Table2[[#This Row],[Acurate Thrust]]/(Table2[[#This Row],[Mass Flow Rate (Slug/s)]]*$N$4)</f>
        <v>214.91735422618396</v>
      </c>
      <c r="G943">
        <f>Table2[[#This Row],[Acurate Thrust]]/Table2[[#This Row],[Mass Flow Rate (Slug/s)]]</f>
        <v>6914.7509548732423</v>
      </c>
    </row>
    <row r="944" spans="1:7" ht="15" thickBot="1" x14ac:dyDescent="0.35">
      <c r="A944" s="9">
        <v>2.31</v>
      </c>
      <c r="B944" s="2">
        <v>305.93650000000002</v>
      </c>
      <c r="C944" s="54">
        <f>Table2[[#This Row],[Thrust (lbf)]] +  1.2638 * Table2[[#This Row],[Time (s)]] - 13.656</f>
        <v>295.19987800000001</v>
      </c>
      <c r="D944">
        <f t="shared" si="14"/>
        <v>0.73800364437498434</v>
      </c>
      <c r="E944">
        <f>Table2[[#This Row],[Acurate Thrust]]/($J$8*$N$4)</f>
        <v>4.2691324666140708E-2</v>
      </c>
      <c r="F944">
        <f>Table2[[#This Row],[Acurate Thrust]]/(Table2[[#This Row],[Mass Flow Rate (Slug/s)]]*$N$4)</f>
        <v>214.9173542261839</v>
      </c>
      <c r="G944">
        <f>Table2[[#This Row],[Acurate Thrust]]/Table2[[#This Row],[Mass Flow Rate (Slug/s)]]</f>
        <v>6914.7509548732414</v>
      </c>
    </row>
    <row r="945" spans="1:7" ht="15" thickBot="1" x14ac:dyDescent="0.35">
      <c r="A945" s="9">
        <v>2.3125</v>
      </c>
      <c r="B945" s="2">
        <v>305.93650000000002</v>
      </c>
      <c r="C945" s="54">
        <f>Table2[[#This Row],[Thrust (lbf)]] +  1.2638 * Table2[[#This Row],[Time (s)]] - 13.656</f>
        <v>295.20303749999999</v>
      </c>
      <c r="D945">
        <f t="shared" si="14"/>
        <v>0.73801154312498429</v>
      </c>
      <c r="E945">
        <f>Table2[[#This Row],[Acurate Thrust]]/($J$8*$N$4)</f>
        <v>4.2691781587875212E-2</v>
      </c>
      <c r="F945">
        <f>Table2[[#This Row],[Acurate Thrust]]/(Table2[[#This Row],[Mass Flow Rate (Slug/s)]]*$N$4)</f>
        <v>214.91735422618393</v>
      </c>
      <c r="G945">
        <f>Table2[[#This Row],[Acurate Thrust]]/Table2[[#This Row],[Mass Flow Rate (Slug/s)]]</f>
        <v>6914.7509548732414</v>
      </c>
    </row>
    <row r="946" spans="1:7" ht="15" thickBot="1" x14ac:dyDescent="0.35">
      <c r="A946" s="9">
        <v>2.3149999999999999</v>
      </c>
      <c r="B946" s="2">
        <v>305.93650000000002</v>
      </c>
      <c r="C946" s="54">
        <f>Table2[[#This Row],[Thrust (lbf)]] +  1.2638 * Table2[[#This Row],[Time (s)]] - 13.656</f>
        <v>295.20619700000003</v>
      </c>
      <c r="D946">
        <f t="shared" si="14"/>
        <v>0.74598106687498411</v>
      </c>
      <c r="E946">
        <f>Table2[[#This Row],[Acurate Thrust]]/($J$8*$N$4)</f>
        <v>4.269223850960973E-2</v>
      </c>
      <c r="F946">
        <f>Table2[[#This Row],[Acurate Thrust]]/(Table2[[#This Row],[Mass Flow Rate (Slug/s)]]*$N$4)</f>
        <v>214.91735422618393</v>
      </c>
      <c r="G946">
        <f>Table2[[#This Row],[Acurate Thrust]]/Table2[[#This Row],[Mass Flow Rate (Slug/s)]]</f>
        <v>6914.7509548732414</v>
      </c>
    </row>
    <row r="947" spans="1:7" ht="15" thickBot="1" x14ac:dyDescent="0.35">
      <c r="A947" s="9">
        <v>2.3174999999999999</v>
      </c>
      <c r="B947" s="2">
        <v>312.30579999999998</v>
      </c>
      <c r="C947" s="54">
        <f>Table2[[#This Row],[Thrust (lbf)]] +  1.2638 * Table2[[#This Row],[Time (s)]] - 13.656</f>
        <v>301.57865649999997</v>
      </c>
      <c r="D947">
        <f t="shared" si="14"/>
        <v>0.74598896562498396</v>
      </c>
      <c r="E947">
        <f>Table2[[#This Row],[Acurate Thrust]]/($J$8*$N$4)</f>
        <v>4.361381320428602E-2</v>
      </c>
      <c r="F947">
        <f>Table2[[#This Row],[Acurate Thrust]]/(Table2[[#This Row],[Mass Flow Rate (Slug/s)]]*$N$4)</f>
        <v>214.91735422618393</v>
      </c>
      <c r="G947">
        <f>Table2[[#This Row],[Acurate Thrust]]/Table2[[#This Row],[Mass Flow Rate (Slug/s)]]</f>
        <v>6914.7509548732423</v>
      </c>
    </row>
    <row r="948" spans="1:7" ht="15" thickBot="1" x14ac:dyDescent="0.35">
      <c r="A948" s="9">
        <v>2.3199999999999998</v>
      </c>
      <c r="B948" s="2">
        <v>305.93650000000002</v>
      </c>
      <c r="C948" s="54">
        <f>Table2[[#This Row],[Thrust (lbf)]] +  1.2638 * Table2[[#This Row],[Time (s)]] - 13.656</f>
        <v>295.21251599999999</v>
      </c>
      <c r="D948">
        <f t="shared" si="14"/>
        <v>0.74599686437498403</v>
      </c>
      <c r="E948">
        <f>Table2[[#This Row],[Acurate Thrust]]/($J$8*$N$4)</f>
        <v>4.2693152353078738E-2</v>
      </c>
      <c r="F948">
        <f>Table2[[#This Row],[Acurate Thrust]]/(Table2[[#This Row],[Mass Flow Rate (Slug/s)]]*$N$4)</f>
        <v>214.91735422618393</v>
      </c>
      <c r="G948">
        <f>Table2[[#This Row],[Acurate Thrust]]/Table2[[#This Row],[Mass Flow Rate (Slug/s)]]</f>
        <v>6914.7509548732414</v>
      </c>
    </row>
    <row r="949" spans="1:7" ht="15" thickBot="1" x14ac:dyDescent="0.35">
      <c r="A949" s="9">
        <v>2.3224999999999998</v>
      </c>
      <c r="B949" s="2">
        <v>312.30579999999998</v>
      </c>
      <c r="C949" s="54">
        <f>Table2[[#This Row],[Thrust (lbf)]] +  1.2638 * Table2[[#This Row],[Time (s)]] - 13.656</f>
        <v>301.58497549999998</v>
      </c>
      <c r="D949">
        <f t="shared" si="14"/>
        <v>0.75396638812511774</v>
      </c>
      <c r="E949">
        <f>Table2[[#This Row],[Acurate Thrust]]/($J$8*$N$4)</f>
        <v>4.3614727047755042E-2</v>
      </c>
      <c r="F949">
        <f>Table2[[#This Row],[Acurate Thrust]]/(Table2[[#This Row],[Mass Flow Rate (Slug/s)]]*$N$4)</f>
        <v>214.91735422618396</v>
      </c>
      <c r="G949">
        <f>Table2[[#This Row],[Acurate Thrust]]/Table2[[#This Row],[Mass Flow Rate (Slug/s)]]</f>
        <v>6914.7509548732414</v>
      </c>
    </row>
    <row r="950" spans="1:7" ht="15" thickBot="1" x14ac:dyDescent="0.35">
      <c r="A950" s="9">
        <v>2.3250000000000002</v>
      </c>
      <c r="B950" s="2">
        <v>312.30579999999998</v>
      </c>
      <c r="C950" s="54">
        <f>Table2[[#This Row],[Thrust (lbf)]] +  1.2638 * Table2[[#This Row],[Time (s)]] - 13.656</f>
        <v>301.58813499999997</v>
      </c>
      <c r="D950">
        <f t="shared" si="14"/>
        <v>0.75397428687498391</v>
      </c>
      <c r="E950">
        <f>Table2[[#This Row],[Acurate Thrust]]/($J$8*$N$4)</f>
        <v>4.3615183969489553E-2</v>
      </c>
      <c r="F950">
        <f>Table2[[#This Row],[Acurate Thrust]]/(Table2[[#This Row],[Mass Flow Rate (Slug/s)]]*$N$4)</f>
        <v>214.9173542261839</v>
      </c>
      <c r="G950">
        <f>Table2[[#This Row],[Acurate Thrust]]/Table2[[#This Row],[Mass Flow Rate (Slug/s)]]</f>
        <v>6914.7509548732414</v>
      </c>
    </row>
    <row r="951" spans="1:7" ht="15" thickBot="1" x14ac:dyDescent="0.35">
      <c r="A951" s="9">
        <v>2.3275000000000001</v>
      </c>
      <c r="B951" s="2">
        <v>312.30579999999998</v>
      </c>
      <c r="C951" s="54">
        <f>Table2[[#This Row],[Thrust (lbf)]] +  1.2638 * Table2[[#This Row],[Time (s)]] - 13.656</f>
        <v>301.59129449999995</v>
      </c>
      <c r="D951">
        <f t="shared" si="14"/>
        <v>0.74602056062498412</v>
      </c>
      <c r="E951">
        <f>Table2[[#This Row],[Acurate Thrust]]/($J$8*$N$4)</f>
        <v>4.3615640891224057E-2</v>
      </c>
      <c r="F951">
        <f>Table2[[#This Row],[Acurate Thrust]]/(Table2[[#This Row],[Mass Flow Rate (Slug/s)]]*$N$4)</f>
        <v>214.91735422618393</v>
      </c>
      <c r="G951">
        <f>Table2[[#This Row],[Acurate Thrust]]/Table2[[#This Row],[Mass Flow Rate (Slug/s)]]</f>
        <v>6914.7509548732414</v>
      </c>
    </row>
    <row r="952" spans="1:7" ht="15" thickBot="1" x14ac:dyDescent="0.35">
      <c r="A952" s="9">
        <v>2.33</v>
      </c>
      <c r="B952" s="2">
        <v>305.93650000000002</v>
      </c>
      <c r="C952" s="54">
        <f>Table2[[#This Row],[Thrust (lbf)]] +  1.2638 * Table2[[#This Row],[Time (s)]] - 13.656</f>
        <v>295.22515400000003</v>
      </c>
      <c r="D952">
        <f t="shared" si="14"/>
        <v>0.73806683437498422</v>
      </c>
      <c r="E952">
        <f>Table2[[#This Row],[Acurate Thrust]]/($J$8*$N$4)</f>
        <v>4.2694980040016782E-2</v>
      </c>
      <c r="F952">
        <f>Table2[[#This Row],[Acurate Thrust]]/(Table2[[#This Row],[Mass Flow Rate (Slug/s)]]*$N$4)</f>
        <v>214.91735422618393</v>
      </c>
      <c r="G952">
        <f>Table2[[#This Row],[Acurate Thrust]]/Table2[[#This Row],[Mass Flow Rate (Slug/s)]]</f>
        <v>6914.7509548732414</v>
      </c>
    </row>
    <row r="953" spans="1:7" ht="15" thickBot="1" x14ac:dyDescent="0.35">
      <c r="A953" s="9">
        <v>2.3325</v>
      </c>
      <c r="B953" s="2">
        <v>305.93650000000002</v>
      </c>
      <c r="C953" s="54">
        <f>Table2[[#This Row],[Thrust (lbf)]] +  1.2638 * Table2[[#This Row],[Time (s)]] - 13.656</f>
        <v>295.22831350000001</v>
      </c>
      <c r="D953">
        <f t="shared" si="14"/>
        <v>0.73807473312498439</v>
      </c>
      <c r="E953">
        <f>Table2[[#This Row],[Acurate Thrust]]/($J$8*$N$4)</f>
        <v>4.2695436961751286E-2</v>
      </c>
      <c r="F953">
        <f>Table2[[#This Row],[Acurate Thrust]]/(Table2[[#This Row],[Mass Flow Rate (Slug/s)]]*$N$4)</f>
        <v>214.91735422618393</v>
      </c>
      <c r="G953">
        <f>Table2[[#This Row],[Acurate Thrust]]/Table2[[#This Row],[Mass Flow Rate (Slug/s)]]</f>
        <v>6914.7509548732423</v>
      </c>
    </row>
    <row r="954" spans="1:7" ht="15" thickBot="1" x14ac:dyDescent="0.35">
      <c r="A954" s="9">
        <v>2.335</v>
      </c>
      <c r="B954" s="2">
        <v>305.93650000000002</v>
      </c>
      <c r="C954" s="54">
        <f>Table2[[#This Row],[Thrust (lbf)]] +  1.2638 * Table2[[#This Row],[Time (s)]] - 13.656</f>
        <v>295.23147299999999</v>
      </c>
      <c r="D954">
        <f t="shared" si="14"/>
        <v>0.73808263187498435</v>
      </c>
      <c r="E954">
        <f>Table2[[#This Row],[Acurate Thrust]]/($J$8*$N$4)</f>
        <v>4.2695893883485797E-2</v>
      </c>
      <c r="F954">
        <f>Table2[[#This Row],[Acurate Thrust]]/(Table2[[#This Row],[Mass Flow Rate (Slug/s)]]*$N$4)</f>
        <v>214.91735422618393</v>
      </c>
      <c r="G954">
        <f>Table2[[#This Row],[Acurate Thrust]]/Table2[[#This Row],[Mass Flow Rate (Slug/s)]]</f>
        <v>6914.7509548732414</v>
      </c>
    </row>
    <row r="955" spans="1:7" ht="15" thickBot="1" x14ac:dyDescent="0.35">
      <c r="A955" s="9">
        <v>2.3374999999999999</v>
      </c>
      <c r="B955" s="2">
        <v>305.93650000000002</v>
      </c>
      <c r="C955" s="54">
        <f>Table2[[#This Row],[Thrust (lbf)]] +  1.2638 * Table2[[#This Row],[Time (s)]] - 13.656</f>
        <v>295.23463250000003</v>
      </c>
      <c r="D955">
        <f t="shared" si="14"/>
        <v>0.7380905306249842</v>
      </c>
      <c r="E955">
        <f>Table2[[#This Row],[Acurate Thrust]]/($J$8*$N$4)</f>
        <v>4.2696350805220308E-2</v>
      </c>
      <c r="F955">
        <f>Table2[[#This Row],[Acurate Thrust]]/(Table2[[#This Row],[Mass Flow Rate (Slug/s)]]*$N$4)</f>
        <v>214.91735422618393</v>
      </c>
      <c r="G955">
        <f>Table2[[#This Row],[Acurate Thrust]]/Table2[[#This Row],[Mass Flow Rate (Slug/s)]]</f>
        <v>6914.7509548732414</v>
      </c>
    </row>
    <row r="956" spans="1:7" ht="15" thickBot="1" x14ac:dyDescent="0.35">
      <c r="A956" s="9">
        <v>2.34</v>
      </c>
      <c r="B956" s="2">
        <v>305.93650000000002</v>
      </c>
      <c r="C956" s="54">
        <f>Table2[[#This Row],[Thrust (lbf)]] +  1.2638 * Table2[[#This Row],[Time (s)]] - 13.656</f>
        <v>295.23779200000001</v>
      </c>
      <c r="D956">
        <f t="shared" si="14"/>
        <v>0.73809842937498438</v>
      </c>
      <c r="E956">
        <f>Table2[[#This Row],[Acurate Thrust]]/($J$8*$N$4)</f>
        <v>4.2696807726954819E-2</v>
      </c>
      <c r="F956">
        <f>Table2[[#This Row],[Acurate Thrust]]/(Table2[[#This Row],[Mass Flow Rate (Slug/s)]]*$N$4)</f>
        <v>214.9173542261839</v>
      </c>
      <c r="G956">
        <f>Table2[[#This Row],[Acurate Thrust]]/Table2[[#This Row],[Mass Flow Rate (Slug/s)]]</f>
        <v>6914.7509548732414</v>
      </c>
    </row>
    <row r="957" spans="1:7" ht="15" thickBot="1" x14ac:dyDescent="0.35">
      <c r="A957" s="9">
        <v>2.3424999999999998</v>
      </c>
      <c r="B957" s="2">
        <v>305.93650000000002</v>
      </c>
      <c r="C957" s="54">
        <f>Table2[[#This Row],[Thrust (lbf)]] +  1.2638 * Table2[[#This Row],[Time (s)]] - 13.656</f>
        <v>295.24095149999999</v>
      </c>
      <c r="D957">
        <f t="shared" si="14"/>
        <v>0.73810632812511545</v>
      </c>
      <c r="E957">
        <f>Table2[[#This Row],[Acurate Thrust]]/($J$8*$N$4)</f>
        <v>4.2697264648689323E-2</v>
      </c>
      <c r="F957">
        <f>Table2[[#This Row],[Acurate Thrust]]/(Table2[[#This Row],[Mass Flow Rate (Slug/s)]]*$N$4)</f>
        <v>214.91735422618393</v>
      </c>
      <c r="G957">
        <f>Table2[[#This Row],[Acurate Thrust]]/Table2[[#This Row],[Mass Flow Rate (Slug/s)]]</f>
        <v>6914.7509548732414</v>
      </c>
    </row>
    <row r="958" spans="1:7" ht="15" thickBot="1" x14ac:dyDescent="0.35">
      <c r="A958" s="9">
        <v>2.3450000000000002</v>
      </c>
      <c r="B958" s="2">
        <v>305.93650000000002</v>
      </c>
      <c r="C958" s="54">
        <f>Table2[[#This Row],[Thrust (lbf)]] +  1.2638 * Table2[[#This Row],[Time (s)]] - 13.656</f>
        <v>295.24411100000003</v>
      </c>
      <c r="D958">
        <f t="shared" si="14"/>
        <v>0.73811422687498429</v>
      </c>
      <c r="E958">
        <f>Table2[[#This Row],[Acurate Thrust]]/($J$8*$N$4)</f>
        <v>4.2697721570423841E-2</v>
      </c>
      <c r="F958">
        <f>Table2[[#This Row],[Acurate Thrust]]/(Table2[[#This Row],[Mass Flow Rate (Slug/s)]]*$N$4)</f>
        <v>214.9173542261839</v>
      </c>
      <c r="G958">
        <f>Table2[[#This Row],[Acurate Thrust]]/Table2[[#This Row],[Mass Flow Rate (Slug/s)]]</f>
        <v>6914.7509548732405</v>
      </c>
    </row>
    <row r="959" spans="1:7" ht="15" thickBot="1" x14ac:dyDescent="0.35">
      <c r="A959" s="9">
        <v>2.3475000000000001</v>
      </c>
      <c r="B959" s="2">
        <v>305.93650000000002</v>
      </c>
      <c r="C959" s="54">
        <f>Table2[[#This Row],[Thrust (lbf)]] +  1.2638 * Table2[[#This Row],[Time (s)]] - 13.656</f>
        <v>295.24727050000001</v>
      </c>
      <c r="D959">
        <f t="shared" si="14"/>
        <v>0.73812212562498436</v>
      </c>
      <c r="E959">
        <f>Table2[[#This Row],[Acurate Thrust]]/($J$8*$N$4)</f>
        <v>4.2698178492158345E-2</v>
      </c>
      <c r="F959">
        <f>Table2[[#This Row],[Acurate Thrust]]/(Table2[[#This Row],[Mass Flow Rate (Slug/s)]]*$N$4)</f>
        <v>214.9173542261839</v>
      </c>
      <c r="G959">
        <f>Table2[[#This Row],[Acurate Thrust]]/Table2[[#This Row],[Mass Flow Rate (Slug/s)]]</f>
        <v>6914.7509548732414</v>
      </c>
    </row>
    <row r="960" spans="1:7" ht="15" thickBot="1" x14ac:dyDescent="0.35">
      <c r="A960" s="9">
        <v>2.35</v>
      </c>
      <c r="B960" s="2">
        <v>305.93650000000002</v>
      </c>
      <c r="C960" s="54">
        <f>Table2[[#This Row],[Thrust (lbf)]] +  1.2638 * Table2[[#This Row],[Time (s)]] - 13.656</f>
        <v>295.25042999999999</v>
      </c>
      <c r="D960">
        <f t="shared" si="14"/>
        <v>0.74609164937498407</v>
      </c>
      <c r="E960">
        <f>Table2[[#This Row],[Acurate Thrust]]/($J$8*$N$4)</f>
        <v>4.2698635413892849E-2</v>
      </c>
      <c r="F960">
        <f>Table2[[#This Row],[Acurate Thrust]]/(Table2[[#This Row],[Mass Flow Rate (Slug/s)]]*$N$4)</f>
        <v>214.91735422618393</v>
      </c>
      <c r="G960">
        <f>Table2[[#This Row],[Acurate Thrust]]/Table2[[#This Row],[Mass Flow Rate (Slug/s)]]</f>
        <v>6914.7509548732414</v>
      </c>
    </row>
    <row r="961" spans="1:7" ht="15" thickBot="1" x14ac:dyDescent="0.35">
      <c r="A961" s="9">
        <v>2.3525</v>
      </c>
      <c r="B961" s="2">
        <v>312.30579999999998</v>
      </c>
      <c r="C961" s="54">
        <f>Table2[[#This Row],[Thrust (lbf)]] +  1.2638 * Table2[[#This Row],[Time (s)]] - 13.656</f>
        <v>301.62288949999999</v>
      </c>
      <c r="D961">
        <f t="shared" si="14"/>
        <v>0.74609954812498414</v>
      </c>
      <c r="E961">
        <f>Table2[[#This Row],[Acurate Thrust]]/($J$8*$N$4)</f>
        <v>4.3620210108569153E-2</v>
      </c>
      <c r="F961">
        <f>Table2[[#This Row],[Acurate Thrust]]/(Table2[[#This Row],[Mass Flow Rate (Slug/s)]]*$N$4)</f>
        <v>214.91735422618393</v>
      </c>
      <c r="G961">
        <f>Table2[[#This Row],[Acurate Thrust]]/Table2[[#This Row],[Mass Flow Rate (Slug/s)]]</f>
        <v>6914.7509548732414</v>
      </c>
    </row>
    <row r="962" spans="1:7" ht="15" thickBot="1" x14ac:dyDescent="0.35">
      <c r="A962" s="9">
        <v>2.355</v>
      </c>
      <c r="B962" s="2">
        <v>305.93650000000002</v>
      </c>
      <c r="C962" s="54">
        <f>Table2[[#This Row],[Thrust (lbf)]] +  1.2638 * Table2[[#This Row],[Time (s)]] - 13.656</f>
        <v>295.25674900000001</v>
      </c>
      <c r="D962">
        <f t="shared" si="14"/>
        <v>0.73814582187498434</v>
      </c>
      <c r="E962">
        <f>Table2[[#This Row],[Acurate Thrust]]/($J$8*$N$4)</f>
        <v>4.2699549257361871E-2</v>
      </c>
      <c r="F962">
        <f>Table2[[#This Row],[Acurate Thrust]]/(Table2[[#This Row],[Mass Flow Rate (Slug/s)]]*$N$4)</f>
        <v>214.9173542261839</v>
      </c>
      <c r="G962">
        <f>Table2[[#This Row],[Acurate Thrust]]/Table2[[#This Row],[Mass Flow Rate (Slug/s)]]</f>
        <v>6914.7509548732414</v>
      </c>
    </row>
    <row r="963" spans="1:7" ht="15" thickBot="1" x14ac:dyDescent="0.35">
      <c r="A963" s="9">
        <v>2.3574999999999999</v>
      </c>
      <c r="B963" s="2">
        <v>305.93650000000002</v>
      </c>
      <c r="C963" s="54">
        <f>Table2[[#This Row],[Thrust (lbf)]] +  1.2638 * Table2[[#This Row],[Time (s)]] - 13.656</f>
        <v>295.25990849999999</v>
      </c>
      <c r="D963">
        <f t="shared" si="14"/>
        <v>0.74611534562498405</v>
      </c>
      <c r="E963">
        <f>Table2[[#This Row],[Acurate Thrust]]/($J$8*$N$4)</f>
        <v>4.2700006179096382E-2</v>
      </c>
      <c r="F963">
        <f>Table2[[#This Row],[Acurate Thrust]]/(Table2[[#This Row],[Mass Flow Rate (Slug/s)]]*$N$4)</f>
        <v>214.9173542261839</v>
      </c>
      <c r="G963">
        <f>Table2[[#This Row],[Acurate Thrust]]/Table2[[#This Row],[Mass Flow Rate (Slug/s)]]</f>
        <v>6914.7509548732405</v>
      </c>
    </row>
    <row r="964" spans="1:7" ht="15" thickBot="1" x14ac:dyDescent="0.35">
      <c r="A964" s="9">
        <v>2.36</v>
      </c>
      <c r="B964" s="2">
        <v>312.30579999999998</v>
      </c>
      <c r="C964" s="54">
        <f>Table2[[#This Row],[Thrust (lbf)]] +  1.2638 * Table2[[#This Row],[Time (s)]] - 13.656</f>
        <v>301.63236799999999</v>
      </c>
      <c r="D964">
        <f t="shared" si="14"/>
        <v>0.75408486937498376</v>
      </c>
      <c r="E964">
        <f>Table2[[#This Row],[Acurate Thrust]]/($J$8*$N$4)</f>
        <v>4.3621580873772686E-2</v>
      </c>
      <c r="F964">
        <f>Table2[[#This Row],[Acurate Thrust]]/(Table2[[#This Row],[Mass Flow Rate (Slug/s)]]*$N$4)</f>
        <v>214.9173542261839</v>
      </c>
      <c r="G964">
        <f>Table2[[#This Row],[Acurate Thrust]]/Table2[[#This Row],[Mass Flow Rate (Slug/s)]]</f>
        <v>6914.7509548732405</v>
      </c>
    </row>
    <row r="965" spans="1:7" ht="15" thickBot="1" x14ac:dyDescent="0.35">
      <c r="A965" s="9">
        <v>2.3624999999999998</v>
      </c>
      <c r="B965" s="2">
        <v>312.30579999999998</v>
      </c>
      <c r="C965" s="54">
        <f>Table2[[#This Row],[Thrust (lbf)]] +  1.2638 * Table2[[#This Row],[Time (s)]] - 13.656</f>
        <v>301.63552749999997</v>
      </c>
      <c r="D965">
        <f t="shared" si="14"/>
        <v>0.74613114312511652</v>
      </c>
      <c r="E965">
        <f>Table2[[#This Row],[Acurate Thrust]]/($J$8*$N$4)</f>
        <v>4.362203779550719E-2</v>
      </c>
      <c r="F965">
        <f>Table2[[#This Row],[Acurate Thrust]]/(Table2[[#This Row],[Mass Flow Rate (Slug/s)]]*$N$4)</f>
        <v>214.9173542261839</v>
      </c>
      <c r="G965">
        <f>Table2[[#This Row],[Acurate Thrust]]/Table2[[#This Row],[Mass Flow Rate (Slug/s)]]</f>
        <v>6914.7509548732414</v>
      </c>
    </row>
    <row r="966" spans="1:7" ht="15" thickBot="1" x14ac:dyDescent="0.35">
      <c r="A966" s="9">
        <v>2.3650000000000002</v>
      </c>
      <c r="B966" s="2">
        <v>305.93650000000002</v>
      </c>
      <c r="C966" s="54">
        <f>Table2[[#This Row],[Thrust (lbf)]] +  1.2638 * Table2[[#This Row],[Time (s)]] - 13.656</f>
        <v>295.26938699999999</v>
      </c>
      <c r="D966">
        <f t="shared" si="14"/>
        <v>0.73817741687498428</v>
      </c>
      <c r="E966">
        <f>Table2[[#This Row],[Acurate Thrust]]/($J$8*$N$4)</f>
        <v>4.2701376944299908E-2</v>
      </c>
      <c r="F966">
        <f>Table2[[#This Row],[Acurate Thrust]]/(Table2[[#This Row],[Mass Flow Rate (Slug/s)]]*$N$4)</f>
        <v>214.9173542261839</v>
      </c>
      <c r="G966">
        <f>Table2[[#This Row],[Acurate Thrust]]/Table2[[#This Row],[Mass Flow Rate (Slug/s)]]</f>
        <v>6914.7509548732414</v>
      </c>
    </row>
    <row r="967" spans="1:7" ht="15" thickBot="1" x14ac:dyDescent="0.35">
      <c r="A967" s="9">
        <v>2.3675000000000002</v>
      </c>
      <c r="B967" s="2">
        <v>305.93650000000002</v>
      </c>
      <c r="C967" s="54">
        <f>Table2[[#This Row],[Thrust (lbf)]] +  1.2638 * Table2[[#This Row],[Time (s)]] - 13.656</f>
        <v>295.27254650000003</v>
      </c>
      <c r="D967">
        <f t="shared" si="14"/>
        <v>0.73818531562498424</v>
      </c>
      <c r="E967">
        <f>Table2[[#This Row],[Acurate Thrust]]/($J$8*$N$4)</f>
        <v>4.2701833866034419E-2</v>
      </c>
      <c r="F967">
        <f>Table2[[#This Row],[Acurate Thrust]]/(Table2[[#This Row],[Mass Flow Rate (Slug/s)]]*$N$4)</f>
        <v>214.91735422618393</v>
      </c>
      <c r="G967">
        <f>Table2[[#This Row],[Acurate Thrust]]/Table2[[#This Row],[Mass Flow Rate (Slug/s)]]</f>
        <v>6914.7509548732414</v>
      </c>
    </row>
    <row r="968" spans="1:7" ht="15" thickBot="1" x14ac:dyDescent="0.35">
      <c r="A968" s="9">
        <v>2.37</v>
      </c>
      <c r="B968" s="2">
        <v>305.93650000000002</v>
      </c>
      <c r="C968" s="54">
        <f>Table2[[#This Row],[Thrust (lbf)]] +  1.2638 * Table2[[#This Row],[Time (s)]] - 13.656</f>
        <v>295.27570600000001</v>
      </c>
      <c r="D968">
        <f t="shared" si="14"/>
        <v>0.73819321437498431</v>
      </c>
      <c r="E968">
        <f>Table2[[#This Row],[Acurate Thrust]]/($J$8*$N$4)</f>
        <v>4.270229078776893E-2</v>
      </c>
      <c r="F968">
        <f>Table2[[#This Row],[Acurate Thrust]]/(Table2[[#This Row],[Mass Flow Rate (Slug/s)]]*$N$4)</f>
        <v>214.9173542261839</v>
      </c>
      <c r="G968">
        <f>Table2[[#This Row],[Acurate Thrust]]/Table2[[#This Row],[Mass Flow Rate (Slug/s)]]</f>
        <v>6914.7509548732414</v>
      </c>
    </row>
    <row r="969" spans="1:7" ht="15" thickBot="1" x14ac:dyDescent="0.35">
      <c r="A969" s="9">
        <v>2.3725000000000001</v>
      </c>
      <c r="B969" s="2">
        <v>305.93650000000002</v>
      </c>
      <c r="C969" s="54">
        <f>Table2[[#This Row],[Thrust (lbf)]] +  1.2638 * Table2[[#This Row],[Time (s)]] - 13.656</f>
        <v>295.27886549999999</v>
      </c>
      <c r="D969">
        <f t="shared" si="14"/>
        <v>0.73820111312498427</v>
      </c>
      <c r="E969">
        <f>Table2[[#This Row],[Acurate Thrust]]/($J$8*$N$4)</f>
        <v>4.2702747709503434E-2</v>
      </c>
      <c r="F969">
        <f>Table2[[#This Row],[Acurate Thrust]]/(Table2[[#This Row],[Mass Flow Rate (Slug/s)]]*$N$4)</f>
        <v>214.91735422618393</v>
      </c>
      <c r="G969">
        <f>Table2[[#This Row],[Acurate Thrust]]/Table2[[#This Row],[Mass Flow Rate (Slug/s)]]</f>
        <v>6914.7509548732414</v>
      </c>
    </row>
    <row r="970" spans="1:7" ht="15" thickBot="1" x14ac:dyDescent="0.35">
      <c r="A970" s="9">
        <v>2.375</v>
      </c>
      <c r="B970" s="2">
        <v>305.93650000000002</v>
      </c>
      <c r="C970" s="54">
        <f>Table2[[#This Row],[Thrust (lbf)]] +  1.2638 * Table2[[#This Row],[Time (s)]] - 13.656</f>
        <v>295.28202500000003</v>
      </c>
      <c r="D970">
        <f t="shared" si="14"/>
        <v>0.73820901187498422</v>
      </c>
      <c r="E970">
        <f>Table2[[#This Row],[Acurate Thrust]]/($J$8*$N$4)</f>
        <v>4.2703204631237952E-2</v>
      </c>
      <c r="F970">
        <f>Table2[[#This Row],[Acurate Thrust]]/(Table2[[#This Row],[Mass Flow Rate (Slug/s)]]*$N$4)</f>
        <v>214.9173542261839</v>
      </c>
      <c r="G970">
        <f>Table2[[#This Row],[Acurate Thrust]]/Table2[[#This Row],[Mass Flow Rate (Slug/s)]]</f>
        <v>6914.7509548732405</v>
      </c>
    </row>
    <row r="971" spans="1:7" ht="15" thickBot="1" x14ac:dyDescent="0.35">
      <c r="A971" s="9">
        <v>2.3774999999999999</v>
      </c>
      <c r="B971" s="2">
        <v>305.93650000000002</v>
      </c>
      <c r="C971" s="54">
        <f>Table2[[#This Row],[Thrust (lbf)]] +  1.2638 * Table2[[#This Row],[Time (s)]] - 13.656</f>
        <v>295.28518450000001</v>
      </c>
      <c r="D971">
        <f t="shared" si="14"/>
        <v>0.7382169106249844</v>
      </c>
      <c r="E971">
        <f>Table2[[#This Row],[Acurate Thrust]]/($J$8*$N$4)</f>
        <v>4.2703661552972456E-2</v>
      </c>
      <c r="F971">
        <f>Table2[[#This Row],[Acurate Thrust]]/(Table2[[#This Row],[Mass Flow Rate (Slug/s)]]*$N$4)</f>
        <v>214.91735422618393</v>
      </c>
      <c r="G971">
        <f>Table2[[#This Row],[Acurate Thrust]]/Table2[[#This Row],[Mass Flow Rate (Slug/s)]]</f>
        <v>6914.7509548732414</v>
      </c>
    </row>
    <row r="972" spans="1:7" ht="15" thickBot="1" x14ac:dyDescent="0.35">
      <c r="A972" s="9">
        <v>2.38</v>
      </c>
      <c r="B972" s="2">
        <v>305.93650000000002</v>
      </c>
      <c r="C972" s="54">
        <f>Table2[[#This Row],[Thrust (lbf)]] +  1.2638 * Table2[[#This Row],[Time (s)]] - 13.656</f>
        <v>295.288344</v>
      </c>
      <c r="D972">
        <f t="shared" si="14"/>
        <v>0.73822480937498425</v>
      </c>
      <c r="E972">
        <f>Table2[[#This Row],[Acurate Thrust]]/($J$8*$N$4)</f>
        <v>4.270411847470696E-2</v>
      </c>
      <c r="F972">
        <f>Table2[[#This Row],[Acurate Thrust]]/(Table2[[#This Row],[Mass Flow Rate (Slug/s)]]*$N$4)</f>
        <v>214.91735422618393</v>
      </c>
      <c r="G972">
        <f>Table2[[#This Row],[Acurate Thrust]]/Table2[[#This Row],[Mass Flow Rate (Slug/s)]]</f>
        <v>6914.7509548732414</v>
      </c>
    </row>
    <row r="973" spans="1:7" ht="15" thickBot="1" x14ac:dyDescent="0.35">
      <c r="A973" s="9">
        <v>2.3824999999999998</v>
      </c>
      <c r="B973" s="2">
        <v>305.93650000000002</v>
      </c>
      <c r="C973" s="54">
        <f>Table2[[#This Row],[Thrust (lbf)]] +  1.2638 * Table2[[#This Row],[Time (s)]] - 13.656</f>
        <v>295.29150350000003</v>
      </c>
      <c r="D973">
        <f t="shared" si="14"/>
        <v>0.7382327081249842</v>
      </c>
      <c r="E973">
        <f>Table2[[#This Row],[Acurate Thrust]]/($J$8*$N$4)</f>
        <v>4.2704575396441478E-2</v>
      </c>
      <c r="F973">
        <f>Table2[[#This Row],[Acurate Thrust]]/(Table2[[#This Row],[Mass Flow Rate (Slug/s)]]*$N$4)</f>
        <v>214.9173542261839</v>
      </c>
      <c r="G973">
        <f>Table2[[#This Row],[Acurate Thrust]]/Table2[[#This Row],[Mass Flow Rate (Slug/s)]]</f>
        <v>6914.7509548732414</v>
      </c>
    </row>
    <row r="974" spans="1:7" ht="15" thickBot="1" x14ac:dyDescent="0.35">
      <c r="A974" s="9">
        <v>2.3849999999999998</v>
      </c>
      <c r="B974" s="2">
        <v>305.93650000000002</v>
      </c>
      <c r="C974" s="54">
        <f>Table2[[#This Row],[Thrust (lbf)]] +  1.2638 * Table2[[#This Row],[Time (s)]] - 13.656</f>
        <v>295.29466300000001</v>
      </c>
      <c r="D974">
        <f t="shared" si="14"/>
        <v>0.74620223187511647</v>
      </c>
      <c r="E974">
        <f>Table2[[#This Row],[Acurate Thrust]]/($J$8*$N$4)</f>
        <v>4.2705032318175982E-2</v>
      </c>
      <c r="F974">
        <f>Table2[[#This Row],[Acurate Thrust]]/(Table2[[#This Row],[Mass Flow Rate (Slug/s)]]*$N$4)</f>
        <v>214.91735422618393</v>
      </c>
      <c r="G974">
        <f>Table2[[#This Row],[Acurate Thrust]]/Table2[[#This Row],[Mass Flow Rate (Slug/s)]]</f>
        <v>6914.7509548732414</v>
      </c>
    </row>
    <row r="975" spans="1:7" ht="15" thickBot="1" x14ac:dyDescent="0.35">
      <c r="A975" s="9">
        <v>2.3875000000000002</v>
      </c>
      <c r="B975" s="2">
        <v>312.30579999999998</v>
      </c>
      <c r="C975" s="54">
        <f>Table2[[#This Row],[Thrust (lbf)]] +  1.2638 * Table2[[#This Row],[Time (s)]] - 13.656</f>
        <v>301.66712249999995</v>
      </c>
      <c r="D975">
        <f t="shared" si="14"/>
        <v>0.74621013062498409</v>
      </c>
      <c r="E975">
        <f>Table2[[#This Row],[Acurate Thrust]]/($J$8*$N$4)</f>
        <v>4.362660701285228E-2</v>
      </c>
      <c r="F975">
        <f>Table2[[#This Row],[Acurate Thrust]]/(Table2[[#This Row],[Mass Flow Rate (Slug/s)]]*$N$4)</f>
        <v>214.91735422618393</v>
      </c>
      <c r="G975">
        <f>Table2[[#This Row],[Acurate Thrust]]/Table2[[#This Row],[Mass Flow Rate (Slug/s)]]</f>
        <v>6914.7509548732414</v>
      </c>
    </row>
    <row r="976" spans="1:7" ht="15" thickBot="1" x14ac:dyDescent="0.35">
      <c r="A976" s="9">
        <v>2.39</v>
      </c>
      <c r="B976" s="2">
        <v>305.93650000000002</v>
      </c>
      <c r="C976" s="54">
        <f>Table2[[#This Row],[Thrust (lbf)]] +  1.2638 * Table2[[#This Row],[Time (s)]] - 13.656</f>
        <v>295.30098200000003</v>
      </c>
      <c r="D976">
        <f t="shared" si="14"/>
        <v>0.74621802937498416</v>
      </c>
      <c r="E976">
        <f>Table2[[#This Row],[Acurate Thrust]]/($J$8*$N$4)</f>
        <v>4.2705946161645005E-2</v>
      </c>
      <c r="F976">
        <f>Table2[[#This Row],[Acurate Thrust]]/(Table2[[#This Row],[Mass Flow Rate (Slug/s)]]*$N$4)</f>
        <v>214.91735422618393</v>
      </c>
      <c r="G976">
        <f>Table2[[#This Row],[Acurate Thrust]]/Table2[[#This Row],[Mass Flow Rate (Slug/s)]]</f>
        <v>6914.7509548732414</v>
      </c>
    </row>
    <row r="977" spans="1:7" ht="15" thickBot="1" x14ac:dyDescent="0.35">
      <c r="A977" s="9">
        <v>2.3925000000000001</v>
      </c>
      <c r="B977" s="2">
        <v>312.30579999999998</v>
      </c>
      <c r="C977" s="54">
        <f>Table2[[#This Row],[Thrust (lbf)]] +  1.2638 * Table2[[#This Row],[Time (s)]] - 13.656</f>
        <v>301.67344149999997</v>
      </c>
      <c r="D977">
        <f t="shared" si="14"/>
        <v>0.75418755312498387</v>
      </c>
      <c r="E977">
        <f>Table2[[#This Row],[Acurate Thrust]]/($J$8*$N$4)</f>
        <v>4.3627520856321302E-2</v>
      </c>
      <c r="F977">
        <f>Table2[[#This Row],[Acurate Thrust]]/(Table2[[#This Row],[Mass Flow Rate (Slug/s)]]*$N$4)</f>
        <v>214.91735422618393</v>
      </c>
      <c r="G977">
        <f>Table2[[#This Row],[Acurate Thrust]]/Table2[[#This Row],[Mass Flow Rate (Slug/s)]]</f>
        <v>6914.7509548732414</v>
      </c>
    </row>
    <row r="978" spans="1:7" ht="15" thickBot="1" x14ac:dyDescent="0.35">
      <c r="A978" s="9">
        <v>2.395</v>
      </c>
      <c r="B978" s="2">
        <v>312.30579999999998</v>
      </c>
      <c r="C978" s="54">
        <f>Table2[[#This Row],[Thrust (lbf)]] +  1.2638 * Table2[[#This Row],[Time (s)]] - 13.656</f>
        <v>301.67660099999995</v>
      </c>
      <c r="D978">
        <f t="shared" si="14"/>
        <v>0.75419545187498382</v>
      </c>
      <c r="E978">
        <f>Table2[[#This Row],[Acurate Thrust]]/($J$8*$N$4)</f>
        <v>4.3627977778055806E-2</v>
      </c>
      <c r="F978">
        <f>Table2[[#This Row],[Acurate Thrust]]/(Table2[[#This Row],[Mass Flow Rate (Slug/s)]]*$N$4)</f>
        <v>214.91735422618393</v>
      </c>
      <c r="G978">
        <f>Table2[[#This Row],[Acurate Thrust]]/Table2[[#This Row],[Mass Flow Rate (Slug/s)]]</f>
        <v>6914.7509548732414</v>
      </c>
    </row>
    <row r="979" spans="1:7" ht="15" thickBot="1" x14ac:dyDescent="0.35">
      <c r="A979" s="9">
        <v>2.3975</v>
      </c>
      <c r="B979" s="2">
        <v>312.30579999999998</v>
      </c>
      <c r="C979" s="54">
        <f>Table2[[#This Row],[Thrust (lbf)]] +  1.2638 * Table2[[#This Row],[Time (s)]] - 13.656</f>
        <v>301.67976049999999</v>
      </c>
      <c r="D979">
        <f t="shared" si="14"/>
        <v>0.75420335062498378</v>
      </c>
      <c r="E979">
        <f>Table2[[#This Row],[Acurate Thrust]]/($J$8*$N$4)</f>
        <v>4.3628434699790324E-2</v>
      </c>
      <c r="F979">
        <f>Table2[[#This Row],[Acurate Thrust]]/(Table2[[#This Row],[Mass Flow Rate (Slug/s)]]*$N$4)</f>
        <v>214.9173542261839</v>
      </c>
      <c r="G979">
        <f>Table2[[#This Row],[Acurate Thrust]]/Table2[[#This Row],[Mass Flow Rate (Slug/s)]]</f>
        <v>6914.7509548732414</v>
      </c>
    </row>
    <row r="980" spans="1:7" ht="15" thickBot="1" x14ac:dyDescent="0.35">
      <c r="A980" s="9">
        <v>2.4</v>
      </c>
      <c r="B980" s="2">
        <v>312.30579999999998</v>
      </c>
      <c r="C980" s="54">
        <f>Table2[[#This Row],[Thrust (lbf)]] +  1.2638 * Table2[[#This Row],[Time (s)]] - 13.656</f>
        <v>301.68291999999997</v>
      </c>
      <c r="D980">
        <f t="shared" si="14"/>
        <v>0.74624962437498399</v>
      </c>
      <c r="E980">
        <f>Table2[[#This Row],[Acurate Thrust]]/($J$8*$N$4)</f>
        <v>4.3628891621524828E-2</v>
      </c>
      <c r="F980">
        <f>Table2[[#This Row],[Acurate Thrust]]/(Table2[[#This Row],[Mass Flow Rate (Slug/s)]]*$N$4)</f>
        <v>214.91735422618393</v>
      </c>
      <c r="G980">
        <f>Table2[[#This Row],[Acurate Thrust]]/Table2[[#This Row],[Mass Flow Rate (Slug/s)]]</f>
        <v>6914.7509548732414</v>
      </c>
    </row>
    <row r="981" spans="1:7" ht="15" thickBot="1" x14ac:dyDescent="0.35">
      <c r="A981" s="9">
        <v>2.4024999999999999</v>
      </c>
      <c r="B981" s="2">
        <v>305.93650000000002</v>
      </c>
      <c r="C981" s="54">
        <f>Table2[[#This Row],[Thrust (lbf)]] +  1.2638 * Table2[[#This Row],[Time (s)]] - 13.656</f>
        <v>295.3167795</v>
      </c>
      <c r="D981">
        <f t="shared" ref="D981:D1044" si="15">((C981+C982)/2)*(A982-A981)</f>
        <v>0.73829589812498431</v>
      </c>
      <c r="E981">
        <f>Table2[[#This Row],[Acurate Thrust]]/($J$8*$N$4)</f>
        <v>4.2708230770317546E-2</v>
      </c>
      <c r="F981">
        <f>Table2[[#This Row],[Acurate Thrust]]/(Table2[[#This Row],[Mass Flow Rate (Slug/s)]]*$N$4)</f>
        <v>214.9173542261839</v>
      </c>
      <c r="G981">
        <f>Table2[[#This Row],[Acurate Thrust]]/Table2[[#This Row],[Mass Flow Rate (Slug/s)]]</f>
        <v>6914.7509548732414</v>
      </c>
    </row>
    <row r="982" spans="1:7" ht="15" thickBot="1" x14ac:dyDescent="0.35">
      <c r="A982" s="9">
        <v>2.4049999999999998</v>
      </c>
      <c r="B982" s="2">
        <v>305.93650000000002</v>
      </c>
      <c r="C982" s="54">
        <f>Table2[[#This Row],[Thrust (lbf)]] +  1.2638 * Table2[[#This Row],[Time (s)]] - 13.656</f>
        <v>295.31993900000003</v>
      </c>
      <c r="D982">
        <f t="shared" si="15"/>
        <v>0.73830379687511538</v>
      </c>
      <c r="E982">
        <f>Table2[[#This Row],[Acurate Thrust]]/($J$8*$N$4)</f>
        <v>4.2708687692052057E-2</v>
      </c>
      <c r="F982">
        <f>Table2[[#This Row],[Acurate Thrust]]/(Table2[[#This Row],[Mass Flow Rate (Slug/s)]]*$N$4)</f>
        <v>214.91735422618393</v>
      </c>
      <c r="G982">
        <f>Table2[[#This Row],[Acurate Thrust]]/Table2[[#This Row],[Mass Flow Rate (Slug/s)]]</f>
        <v>6914.7509548732423</v>
      </c>
    </row>
    <row r="983" spans="1:7" ht="15" thickBot="1" x14ac:dyDescent="0.35">
      <c r="A983" s="9">
        <v>2.4075000000000002</v>
      </c>
      <c r="B983" s="2">
        <v>305.93650000000002</v>
      </c>
      <c r="C983" s="54">
        <f>Table2[[#This Row],[Thrust (lbf)]] +  1.2638 * Table2[[#This Row],[Time (s)]] - 13.656</f>
        <v>295.32309850000001</v>
      </c>
      <c r="D983">
        <f t="shared" si="15"/>
        <v>0.73831169562498433</v>
      </c>
      <c r="E983">
        <f>Table2[[#This Row],[Acurate Thrust]]/($J$8*$N$4)</f>
        <v>4.2709144613786568E-2</v>
      </c>
      <c r="F983">
        <f>Table2[[#This Row],[Acurate Thrust]]/(Table2[[#This Row],[Mass Flow Rate (Slug/s)]]*$N$4)</f>
        <v>214.91735422618393</v>
      </c>
      <c r="G983">
        <f>Table2[[#This Row],[Acurate Thrust]]/Table2[[#This Row],[Mass Flow Rate (Slug/s)]]</f>
        <v>6914.7509548732414</v>
      </c>
    </row>
    <row r="984" spans="1:7" ht="15" thickBot="1" x14ac:dyDescent="0.35">
      <c r="A984" s="9">
        <v>2.41</v>
      </c>
      <c r="B984" s="2">
        <v>305.93650000000002</v>
      </c>
      <c r="C984" s="54">
        <f>Table2[[#This Row],[Thrust (lbf)]] +  1.2638 * Table2[[#This Row],[Time (s)]] - 13.656</f>
        <v>295.326258</v>
      </c>
      <c r="D984">
        <f t="shared" si="15"/>
        <v>0.74628121937498404</v>
      </c>
      <c r="E984">
        <f>Table2[[#This Row],[Acurate Thrust]]/($J$8*$N$4)</f>
        <v>4.2709601535521072E-2</v>
      </c>
      <c r="F984">
        <f>Table2[[#This Row],[Acurate Thrust]]/(Table2[[#This Row],[Mass Flow Rate (Slug/s)]]*$N$4)</f>
        <v>214.9173542261839</v>
      </c>
      <c r="G984">
        <f>Table2[[#This Row],[Acurate Thrust]]/Table2[[#This Row],[Mass Flow Rate (Slug/s)]]</f>
        <v>6914.7509548732414</v>
      </c>
    </row>
    <row r="985" spans="1:7" ht="15" thickBot="1" x14ac:dyDescent="0.35">
      <c r="A985" s="9">
        <v>2.4125000000000001</v>
      </c>
      <c r="B985" s="2">
        <v>312.30579999999998</v>
      </c>
      <c r="C985" s="54">
        <f>Table2[[#This Row],[Thrust (lbf)]] +  1.2638 * Table2[[#This Row],[Time (s)]] - 13.656</f>
        <v>301.69871749999999</v>
      </c>
      <c r="D985">
        <f t="shared" si="15"/>
        <v>0.74628911812498422</v>
      </c>
      <c r="E985">
        <f>Table2[[#This Row],[Acurate Thrust]]/($J$8*$N$4)</f>
        <v>4.3631176230197376E-2</v>
      </c>
      <c r="F985">
        <f>Table2[[#This Row],[Acurate Thrust]]/(Table2[[#This Row],[Mass Flow Rate (Slug/s)]]*$N$4)</f>
        <v>214.91735422618393</v>
      </c>
      <c r="G985">
        <f>Table2[[#This Row],[Acurate Thrust]]/Table2[[#This Row],[Mass Flow Rate (Slug/s)]]</f>
        <v>6914.7509548732414</v>
      </c>
    </row>
    <row r="986" spans="1:7" ht="15" thickBot="1" x14ac:dyDescent="0.35">
      <c r="A986" s="9">
        <v>2.415</v>
      </c>
      <c r="B986" s="2">
        <v>305.93650000000002</v>
      </c>
      <c r="C986" s="54">
        <f>Table2[[#This Row],[Thrust (lbf)]] +  1.2638 * Table2[[#This Row],[Time (s)]] - 13.656</f>
        <v>295.33257700000001</v>
      </c>
      <c r="D986">
        <f t="shared" si="15"/>
        <v>0.73833539187498431</v>
      </c>
      <c r="E986">
        <f>Table2[[#This Row],[Acurate Thrust]]/($J$8*$N$4)</f>
        <v>4.2710515378990094E-2</v>
      </c>
      <c r="F986">
        <f>Table2[[#This Row],[Acurate Thrust]]/(Table2[[#This Row],[Mass Flow Rate (Slug/s)]]*$N$4)</f>
        <v>214.91735422618393</v>
      </c>
      <c r="G986">
        <f>Table2[[#This Row],[Acurate Thrust]]/Table2[[#This Row],[Mass Flow Rate (Slug/s)]]</f>
        <v>6914.7509548732414</v>
      </c>
    </row>
    <row r="987" spans="1:7" ht="15" thickBot="1" x14ac:dyDescent="0.35">
      <c r="A987" s="9">
        <v>2.4175</v>
      </c>
      <c r="B987" s="2">
        <v>305.93650000000002</v>
      </c>
      <c r="C987" s="54">
        <f>Table2[[#This Row],[Thrust (lbf)]] +  1.2638 * Table2[[#This Row],[Time (s)]] - 13.656</f>
        <v>295.3357365</v>
      </c>
      <c r="D987">
        <f t="shared" si="15"/>
        <v>0.73834329062498427</v>
      </c>
      <c r="E987">
        <f>Table2[[#This Row],[Acurate Thrust]]/($J$8*$N$4)</f>
        <v>4.2710972300724598E-2</v>
      </c>
      <c r="F987">
        <f>Table2[[#This Row],[Acurate Thrust]]/(Table2[[#This Row],[Mass Flow Rate (Slug/s)]]*$N$4)</f>
        <v>214.91735422618396</v>
      </c>
      <c r="G987">
        <f>Table2[[#This Row],[Acurate Thrust]]/Table2[[#This Row],[Mass Flow Rate (Slug/s)]]</f>
        <v>6914.7509548732414</v>
      </c>
    </row>
    <row r="988" spans="1:7" ht="15" thickBot="1" x14ac:dyDescent="0.35">
      <c r="A988" s="9">
        <v>2.42</v>
      </c>
      <c r="B988" s="2">
        <v>305.93650000000002</v>
      </c>
      <c r="C988" s="54">
        <f>Table2[[#This Row],[Thrust (lbf)]] +  1.2638 * Table2[[#This Row],[Time (s)]] - 13.656</f>
        <v>295.33889600000003</v>
      </c>
      <c r="D988">
        <f t="shared" si="15"/>
        <v>0.73835118937498423</v>
      </c>
      <c r="E988">
        <f>Table2[[#This Row],[Acurate Thrust]]/($J$8*$N$4)</f>
        <v>4.2711429222459116E-2</v>
      </c>
      <c r="F988">
        <f>Table2[[#This Row],[Acurate Thrust]]/(Table2[[#This Row],[Mass Flow Rate (Slug/s)]]*$N$4)</f>
        <v>214.9173542261839</v>
      </c>
      <c r="G988">
        <f>Table2[[#This Row],[Acurate Thrust]]/Table2[[#This Row],[Mass Flow Rate (Slug/s)]]</f>
        <v>6914.7509548732414</v>
      </c>
    </row>
    <row r="989" spans="1:7" ht="15" thickBot="1" x14ac:dyDescent="0.35">
      <c r="A989" s="9">
        <v>2.4224999999999999</v>
      </c>
      <c r="B989" s="2">
        <v>305.93650000000002</v>
      </c>
      <c r="C989" s="54">
        <f>Table2[[#This Row],[Thrust (lbf)]] +  1.2638 * Table2[[#This Row],[Time (s)]] - 13.656</f>
        <v>295.34205550000001</v>
      </c>
      <c r="D989">
        <f t="shared" si="15"/>
        <v>0.7383590881249843</v>
      </c>
      <c r="E989">
        <f>Table2[[#This Row],[Acurate Thrust]]/($J$8*$N$4)</f>
        <v>4.271188614419362E-2</v>
      </c>
      <c r="F989">
        <f>Table2[[#This Row],[Acurate Thrust]]/(Table2[[#This Row],[Mass Flow Rate (Slug/s)]]*$N$4)</f>
        <v>214.91735422618393</v>
      </c>
      <c r="G989">
        <f>Table2[[#This Row],[Acurate Thrust]]/Table2[[#This Row],[Mass Flow Rate (Slug/s)]]</f>
        <v>6914.7509548732414</v>
      </c>
    </row>
    <row r="990" spans="1:7" ht="15" thickBot="1" x14ac:dyDescent="0.35">
      <c r="A990" s="9">
        <v>2.4249999999999998</v>
      </c>
      <c r="B990" s="2">
        <v>305.93650000000002</v>
      </c>
      <c r="C990" s="54">
        <f>Table2[[#This Row],[Thrust (lbf)]] +  1.2638 * Table2[[#This Row],[Time (s)]] - 13.656</f>
        <v>295.345215</v>
      </c>
      <c r="D990">
        <f t="shared" si="15"/>
        <v>0.73836698687511548</v>
      </c>
      <c r="E990">
        <f>Table2[[#This Row],[Acurate Thrust]]/($J$8*$N$4)</f>
        <v>4.2712343065928131E-2</v>
      </c>
      <c r="F990">
        <f>Table2[[#This Row],[Acurate Thrust]]/(Table2[[#This Row],[Mass Flow Rate (Slug/s)]]*$N$4)</f>
        <v>214.9173542261839</v>
      </c>
      <c r="G990">
        <f>Table2[[#This Row],[Acurate Thrust]]/Table2[[#This Row],[Mass Flow Rate (Slug/s)]]</f>
        <v>6914.7509548732414</v>
      </c>
    </row>
    <row r="991" spans="1:7" ht="15" thickBot="1" x14ac:dyDescent="0.35">
      <c r="A991" s="9">
        <v>2.4275000000000002</v>
      </c>
      <c r="B991" s="2">
        <v>305.93650000000002</v>
      </c>
      <c r="C991" s="54">
        <f>Table2[[#This Row],[Thrust (lbf)]] +  1.2638 * Table2[[#This Row],[Time (s)]] - 13.656</f>
        <v>295.34837450000003</v>
      </c>
      <c r="D991">
        <f t="shared" si="15"/>
        <v>0.74633651062498418</v>
      </c>
      <c r="E991">
        <f>Table2[[#This Row],[Acurate Thrust]]/($J$8*$N$4)</f>
        <v>4.2712799987662642E-2</v>
      </c>
      <c r="F991">
        <f>Table2[[#This Row],[Acurate Thrust]]/(Table2[[#This Row],[Mass Flow Rate (Slug/s)]]*$N$4)</f>
        <v>214.91735422618393</v>
      </c>
      <c r="G991">
        <f>Table2[[#This Row],[Acurate Thrust]]/Table2[[#This Row],[Mass Flow Rate (Slug/s)]]</f>
        <v>6914.7509548732414</v>
      </c>
    </row>
    <row r="992" spans="1:7" ht="15" thickBot="1" x14ac:dyDescent="0.35">
      <c r="A992" s="9">
        <v>2.4300000000000002</v>
      </c>
      <c r="B992" s="2">
        <v>312.30579999999998</v>
      </c>
      <c r="C992" s="54">
        <f>Table2[[#This Row],[Thrust (lbf)]] +  1.2638 * Table2[[#This Row],[Time (s)]] - 13.656</f>
        <v>301.72083399999997</v>
      </c>
      <c r="D992">
        <f t="shared" si="15"/>
        <v>0.74634440937498403</v>
      </c>
      <c r="E992">
        <f>Table2[[#This Row],[Acurate Thrust]]/($J$8*$N$4)</f>
        <v>4.3634374682338939E-2</v>
      </c>
      <c r="F992">
        <f>Table2[[#This Row],[Acurate Thrust]]/(Table2[[#This Row],[Mass Flow Rate (Slug/s)]]*$N$4)</f>
        <v>214.91735422618393</v>
      </c>
      <c r="G992">
        <f>Table2[[#This Row],[Acurate Thrust]]/Table2[[#This Row],[Mass Flow Rate (Slug/s)]]</f>
        <v>6914.7509548732414</v>
      </c>
    </row>
    <row r="993" spans="1:7" ht="15" thickBot="1" x14ac:dyDescent="0.35">
      <c r="A993" s="9">
        <v>2.4325000000000001</v>
      </c>
      <c r="B993" s="2">
        <v>305.93650000000002</v>
      </c>
      <c r="C993" s="54">
        <f>Table2[[#This Row],[Thrust (lbf)]] +  1.2638 * Table2[[#This Row],[Time (s)]] - 13.656</f>
        <v>295.3546935</v>
      </c>
      <c r="D993">
        <f t="shared" si="15"/>
        <v>0.73839068312498435</v>
      </c>
      <c r="E993">
        <f>Table2[[#This Row],[Acurate Thrust]]/($J$8*$N$4)</f>
        <v>4.2713713831131657E-2</v>
      </c>
      <c r="F993">
        <f>Table2[[#This Row],[Acurate Thrust]]/(Table2[[#This Row],[Mass Flow Rate (Slug/s)]]*$N$4)</f>
        <v>214.9173542261839</v>
      </c>
      <c r="G993">
        <f>Table2[[#This Row],[Acurate Thrust]]/Table2[[#This Row],[Mass Flow Rate (Slug/s)]]</f>
        <v>6914.7509548732414</v>
      </c>
    </row>
    <row r="994" spans="1:7" ht="15" thickBot="1" x14ac:dyDescent="0.35">
      <c r="A994" s="9">
        <v>2.4350000000000001</v>
      </c>
      <c r="B994" s="2">
        <v>305.93650000000002</v>
      </c>
      <c r="C994" s="54">
        <f>Table2[[#This Row],[Thrust (lbf)]] +  1.2638 * Table2[[#This Row],[Time (s)]] - 13.656</f>
        <v>295.35785300000003</v>
      </c>
      <c r="D994">
        <f t="shared" si="15"/>
        <v>0.73839858187498431</v>
      </c>
      <c r="E994">
        <f>Table2[[#This Row],[Acurate Thrust]]/($J$8*$N$4)</f>
        <v>4.2714170752866168E-2</v>
      </c>
      <c r="F994">
        <f>Table2[[#This Row],[Acurate Thrust]]/(Table2[[#This Row],[Mass Flow Rate (Slug/s)]]*$N$4)</f>
        <v>214.91735422618393</v>
      </c>
      <c r="G994">
        <f>Table2[[#This Row],[Acurate Thrust]]/Table2[[#This Row],[Mass Flow Rate (Slug/s)]]</f>
        <v>6914.7509548732414</v>
      </c>
    </row>
    <row r="995" spans="1:7" ht="15" thickBot="1" x14ac:dyDescent="0.35">
      <c r="A995" s="9">
        <v>2.4375</v>
      </c>
      <c r="B995" s="2">
        <v>305.93650000000002</v>
      </c>
      <c r="C995" s="54">
        <f>Table2[[#This Row],[Thrust (lbf)]] +  1.2638 * Table2[[#This Row],[Time (s)]] - 13.656</f>
        <v>295.36101250000002</v>
      </c>
      <c r="D995">
        <f t="shared" si="15"/>
        <v>0.74636810562498401</v>
      </c>
      <c r="E995">
        <f>Table2[[#This Row],[Acurate Thrust]]/($J$8*$N$4)</f>
        <v>4.2714627674600679E-2</v>
      </c>
      <c r="F995">
        <f>Table2[[#This Row],[Acurate Thrust]]/(Table2[[#This Row],[Mass Flow Rate (Slug/s)]]*$N$4)</f>
        <v>214.91735422618393</v>
      </c>
      <c r="G995">
        <f>Table2[[#This Row],[Acurate Thrust]]/Table2[[#This Row],[Mass Flow Rate (Slug/s)]]</f>
        <v>6914.7509548732414</v>
      </c>
    </row>
    <row r="996" spans="1:7" ht="15" thickBot="1" x14ac:dyDescent="0.35">
      <c r="A996" s="9">
        <v>2.44</v>
      </c>
      <c r="B996" s="2">
        <v>312.30579999999998</v>
      </c>
      <c r="C996" s="54">
        <f>Table2[[#This Row],[Thrust (lbf)]] +  1.2638 * Table2[[#This Row],[Time (s)]] - 13.656</f>
        <v>301.73347199999995</v>
      </c>
      <c r="D996">
        <f t="shared" si="15"/>
        <v>0.74637600437498408</v>
      </c>
      <c r="E996">
        <f>Table2[[#This Row],[Acurate Thrust]]/($J$8*$N$4)</f>
        <v>4.3636202369276976E-2</v>
      </c>
      <c r="F996">
        <f>Table2[[#This Row],[Acurate Thrust]]/(Table2[[#This Row],[Mass Flow Rate (Slug/s)]]*$N$4)</f>
        <v>214.9173542261839</v>
      </c>
      <c r="G996">
        <f>Table2[[#This Row],[Acurate Thrust]]/Table2[[#This Row],[Mass Flow Rate (Slug/s)]]</f>
        <v>6914.7509548732405</v>
      </c>
    </row>
    <row r="997" spans="1:7" ht="15" thickBot="1" x14ac:dyDescent="0.35">
      <c r="A997" s="9">
        <v>2.4424999999999999</v>
      </c>
      <c r="B997" s="2">
        <v>305.93650000000002</v>
      </c>
      <c r="C997" s="54">
        <f>Table2[[#This Row],[Thrust (lbf)]] +  1.2638 * Table2[[#This Row],[Time (s)]] - 13.656</f>
        <v>295.36733150000003</v>
      </c>
      <c r="D997">
        <f t="shared" si="15"/>
        <v>0.73842227812498429</v>
      </c>
      <c r="E997">
        <f>Table2[[#This Row],[Acurate Thrust]]/($J$8*$N$4)</f>
        <v>4.2715541518069701E-2</v>
      </c>
      <c r="F997">
        <f>Table2[[#This Row],[Acurate Thrust]]/(Table2[[#This Row],[Mass Flow Rate (Slug/s)]]*$N$4)</f>
        <v>214.9173542261839</v>
      </c>
      <c r="G997">
        <f>Table2[[#This Row],[Acurate Thrust]]/Table2[[#This Row],[Mass Flow Rate (Slug/s)]]</f>
        <v>6914.7509548732414</v>
      </c>
    </row>
    <row r="998" spans="1:7" ht="15" thickBot="1" x14ac:dyDescent="0.35">
      <c r="A998" s="9">
        <v>2.4449999999999998</v>
      </c>
      <c r="B998" s="2">
        <v>305.93650000000002</v>
      </c>
      <c r="C998" s="54">
        <f>Table2[[#This Row],[Thrust (lbf)]] +  1.2638 * Table2[[#This Row],[Time (s)]] - 13.656</f>
        <v>295.37049100000002</v>
      </c>
      <c r="D998">
        <f t="shared" si="15"/>
        <v>0.73843017687498436</v>
      </c>
      <c r="E998">
        <f>Table2[[#This Row],[Acurate Thrust]]/($J$8*$N$4)</f>
        <v>4.2715998439804205E-2</v>
      </c>
      <c r="F998">
        <f>Table2[[#This Row],[Acurate Thrust]]/(Table2[[#This Row],[Mass Flow Rate (Slug/s)]]*$N$4)</f>
        <v>214.91735422618393</v>
      </c>
      <c r="G998">
        <f>Table2[[#This Row],[Acurate Thrust]]/Table2[[#This Row],[Mass Flow Rate (Slug/s)]]</f>
        <v>6914.7509548732414</v>
      </c>
    </row>
    <row r="999" spans="1:7" ht="15" thickBot="1" x14ac:dyDescent="0.35">
      <c r="A999" s="9">
        <v>2.4474999999999998</v>
      </c>
      <c r="B999" s="2">
        <v>305.93650000000002</v>
      </c>
      <c r="C999" s="54">
        <f>Table2[[#This Row],[Thrust (lbf)]] +  1.2638 * Table2[[#This Row],[Time (s)]] - 13.656</f>
        <v>295.3736505</v>
      </c>
      <c r="D999">
        <f t="shared" si="15"/>
        <v>0.73843807562511543</v>
      </c>
      <c r="E999">
        <f>Table2[[#This Row],[Acurate Thrust]]/($J$8*$N$4)</f>
        <v>4.2716455361538709E-2</v>
      </c>
      <c r="F999">
        <f>Table2[[#This Row],[Acurate Thrust]]/(Table2[[#This Row],[Mass Flow Rate (Slug/s)]]*$N$4)</f>
        <v>214.91735422618393</v>
      </c>
      <c r="G999">
        <f>Table2[[#This Row],[Acurate Thrust]]/Table2[[#This Row],[Mass Flow Rate (Slug/s)]]</f>
        <v>6914.7509548732414</v>
      </c>
    </row>
    <row r="1000" spans="1:7" ht="15" thickBot="1" x14ac:dyDescent="0.35">
      <c r="A1000" s="9">
        <v>2.4500000000000002</v>
      </c>
      <c r="B1000" s="2">
        <v>305.93650000000002</v>
      </c>
      <c r="C1000" s="54">
        <f>Table2[[#This Row],[Thrust (lbf)]] +  1.2638 * Table2[[#This Row],[Time (s)]] - 13.656</f>
        <v>295.37681000000003</v>
      </c>
      <c r="D1000">
        <f t="shared" si="15"/>
        <v>0.73844597437498427</v>
      </c>
      <c r="E1000">
        <f>Table2[[#This Row],[Acurate Thrust]]/($J$8*$N$4)</f>
        <v>4.2716912283273227E-2</v>
      </c>
      <c r="F1000">
        <f>Table2[[#This Row],[Acurate Thrust]]/(Table2[[#This Row],[Mass Flow Rate (Slug/s)]]*$N$4)</f>
        <v>214.9173542261839</v>
      </c>
      <c r="G1000">
        <f>Table2[[#This Row],[Acurate Thrust]]/Table2[[#This Row],[Mass Flow Rate (Slug/s)]]</f>
        <v>6914.7509548732414</v>
      </c>
    </row>
    <row r="1001" spans="1:7" ht="15" thickBot="1" x14ac:dyDescent="0.35">
      <c r="A1001" s="9">
        <v>2.4525000000000001</v>
      </c>
      <c r="B1001" s="2">
        <v>305.93650000000002</v>
      </c>
      <c r="C1001" s="54">
        <f>Table2[[#This Row],[Thrust (lbf)]] +  1.2638 * Table2[[#This Row],[Time (s)]] - 13.656</f>
        <v>295.37996950000002</v>
      </c>
      <c r="D1001">
        <f t="shared" si="15"/>
        <v>0.73845387312498434</v>
      </c>
      <c r="E1001">
        <f>Table2[[#This Row],[Acurate Thrust]]/($J$8*$N$4)</f>
        <v>4.2717369205007731E-2</v>
      </c>
      <c r="F1001">
        <f>Table2[[#This Row],[Acurate Thrust]]/(Table2[[#This Row],[Mass Flow Rate (Slug/s)]]*$N$4)</f>
        <v>214.91735422618393</v>
      </c>
      <c r="G1001">
        <f>Table2[[#This Row],[Acurate Thrust]]/Table2[[#This Row],[Mass Flow Rate (Slug/s)]]</f>
        <v>6914.7509548732414</v>
      </c>
    </row>
    <row r="1002" spans="1:7" ht="15" thickBot="1" x14ac:dyDescent="0.35">
      <c r="A1002" s="9">
        <v>2.4550000000000001</v>
      </c>
      <c r="B1002" s="2">
        <v>305.93650000000002</v>
      </c>
      <c r="C1002" s="54">
        <f>Table2[[#This Row],[Thrust (lbf)]] +  1.2638 * Table2[[#This Row],[Time (s)]] - 13.656</f>
        <v>295.383129</v>
      </c>
      <c r="D1002">
        <f t="shared" si="15"/>
        <v>0.7384617718749843</v>
      </c>
      <c r="E1002">
        <f>Table2[[#This Row],[Acurate Thrust]]/($J$8*$N$4)</f>
        <v>4.2717826126742242E-2</v>
      </c>
      <c r="F1002">
        <f>Table2[[#This Row],[Acurate Thrust]]/(Table2[[#This Row],[Mass Flow Rate (Slug/s)]]*$N$4)</f>
        <v>214.91735422618393</v>
      </c>
      <c r="G1002">
        <f>Table2[[#This Row],[Acurate Thrust]]/Table2[[#This Row],[Mass Flow Rate (Slug/s)]]</f>
        <v>6914.7509548732405</v>
      </c>
    </row>
    <row r="1003" spans="1:7" ht="15" thickBot="1" x14ac:dyDescent="0.35">
      <c r="A1003" s="9">
        <v>2.4575</v>
      </c>
      <c r="B1003" s="2">
        <v>305.93650000000002</v>
      </c>
      <c r="C1003" s="54">
        <f>Table2[[#This Row],[Thrust (lbf)]] +  1.2638 * Table2[[#This Row],[Time (s)]] - 13.656</f>
        <v>295.38628850000003</v>
      </c>
      <c r="D1003">
        <f t="shared" si="15"/>
        <v>0.73846967062498425</v>
      </c>
      <c r="E1003">
        <f>Table2[[#This Row],[Acurate Thrust]]/($J$8*$N$4)</f>
        <v>4.2718283048476753E-2</v>
      </c>
      <c r="F1003">
        <f>Table2[[#This Row],[Acurate Thrust]]/(Table2[[#This Row],[Mass Flow Rate (Slug/s)]]*$N$4)</f>
        <v>214.9173542261839</v>
      </c>
      <c r="G1003">
        <f>Table2[[#This Row],[Acurate Thrust]]/Table2[[#This Row],[Mass Flow Rate (Slug/s)]]</f>
        <v>6914.7509548732414</v>
      </c>
    </row>
    <row r="1004" spans="1:7" ht="15" thickBot="1" x14ac:dyDescent="0.35">
      <c r="A1004" s="9">
        <v>2.46</v>
      </c>
      <c r="B1004" s="2">
        <v>305.93650000000002</v>
      </c>
      <c r="C1004" s="54">
        <f>Table2[[#This Row],[Thrust (lbf)]] +  1.2638 * Table2[[#This Row],[Time (s)]] - 13.656</f>
        <v>295.38944800000002</v>
      </c>
      <c r="D1004">
        <f t="shared" si="15"/>
        <v>0.73847756937498432</v>
      </c>
      <c r="E1004">
        <f>Table2[[#This Row],[Acurate Thrust]]/($J$8*$N$4)</f>
        <v>4.2718739970211257E-2</v>
      </c>
      <c r="F1004">
        <f>Table2[[#This Row],[Acurate Thrust]]/(Table2[[#This Row],[Mass Flow Rate (Slug/s)]]*$N$4)</f>
        <v>214.91735422618393</v>
      </c>
      <c r="G1004">
        <f>Table2[[#This Row],[Acurate Thrust]]/Table2[[#This Row],[Mass Flow Rate (Slug/s)]]</f>
        <v>6914.7509548732423</v>
      </c>
    </row>
    <row r="1005" spans="1:7" ht="15" thickBot="1" x14ac:dyDescent="0.35">
      <c r="A1005" s="9">
        <v>2.4624999999999999</v>
      </c>
      <c r="B1005" s="2">
        <v>305.93650000000002</v>
      </c>
      <c r="C1005" s="54">
        <f>Table2[[#This Row],[Thrust (lbf)]] +  1.2638 * Table2[[#This Row],[Time (s)]] - 13.656</f>
        <v>295.3926075</v>
      </c>
      <c r="D1005">
        <f t="shared" si="15"/>
        <v>0.73848546812498428</v>
      </c>
      <c r="E1005">
        <f>Table2[[#This Row],[Acurate Thrust]]/($J$8*$N$4)</f>
        <v>4.2719196891945768E-2</v>
      </c>
      <c r="F1005">
        <f>Table2[[#This Row],[Acurate Thrust]]/(Table2[[#This Row],[Mass Flow Rate (Slug/s)]]*$N$4)</f>
        <v>214.91735422618393</v>
      </c>
      <c r="G1005">
        <f>Table2[[#This Row],[Acurate Thrust]]/Table2[[#This Row],[Mass Flow Rate (Slug/s)]]</f>
        <v>6914.7509548732414</v>
      </c>
    </row>
    <row r="1006" spans="1:7" ht="15" thickBot="1" x14ac:dyDescent="0.35">
      <c r="A1006" s="9">
        <v>2.4649999999999999</v>
      </c>
      <c r="B1006" s="2">
        <v>305.93650000000002</v>
      </c>
      <c r="C1006" s="54">
        <f>Table2[[#This Row],[Thrust (lbf)]] +  1.2638 * Table2[[#This Row],[Time (s)]] - 13.656</f>
        <v>295.39576700000003</v>
      </c>
      <c r="D1006">
        <f t="shared" si="15"/>
        <v>0.73849336687498424</v>
      </c>
      <c r="E1006">
        <f>Table2[[#This Row],[Acurate Thrust]]/($J$8*$N$4)</f>
        <v>4.2719653813680279E-2</v>
      </c>
      <c r="F1006">
        <f>Table2[[#This Row],[Acurate Thrust]]/(Table2[[#This Row],[Mass Flow Rate (Slug/s)]]*$N$4)</f>
        <v>214.91735422618396</v>
      </c>
      <c r="G1006">
        <f>Table2[[#This Row],[Acurate Thrust]]/Table2[[#This Row],[Mass Flow Rate (Slug/s)]]</f>
        <v>6914.7509548732414</v>
      </c>
    </row>
    <row r="1007" spans="1:7" ht="15" thickBot="1" x14ac:dyDescent="0.35">
      <c r="A1007" s="9">
        <v>2.4674999999999998</v>
      </c>
      <c r="B1007" s="2">
        <v>305.93650000000002</v>
      </c>
      <c r="C1007" s="54">
        <f>Table2[[#This Row],[Thrust (lbf)]] +  1.2638 * Table2[[#This Row],[Time (s)]] - 13.656</f>
        <v>295.39892650000002</v>
      </c>
      <c r="D1007">
        <f t="shared" si="15"/>
        <v>0.73850126562511553</v>
      </c>
      <c r="E1007">
        <f>Table2[[#This Row],[Acurate Thrust]]/($J$8*$N$4)</f>
        <v>4.272011073541479E-2</v>
      </c>
      <c r="F1007">
        <f>Table2[[#This Row],[Acurate Thrust]]/(Table2[[#This Row],[Mass Flow Rate (Slug/s)]]*$N$4)</f>
        <v>214.9173542261839</v>
      </c>
      <c r="G1007">
        <f>Table2[[#This Row],[Acurate Thrust]]/Table2[[#This Row],[Mass Flow Rate (Slug/s)]]</f>
        <v>6914.7509548732414</v>
      </c>
    </row>
    <row r="1008" spans="1:7" ht="15" thickBot="1" x14ac:dyDescent="0.35">
      <c r="A1008" s="9">
        <v>2.4700000000000002</v>
      </c>
      <c r="B1008" s="2">
        <v>305.93650000000002</v>
      </c>
      <c r="C1008" s="54">
        <f>Table2[[#This Row],[Thrust (lbf)]] +  1.2638 * Table2[[#This Row],[Time (s)]] - 13.656</f>
        <v>295.402086</v>
      </c>
      <c r="D1008">
        <f t="shared" si="15"/>
        <v>0.73850916437498426</v>
      </c>
      <c r="E1008">
        <f>Table2[[#This Row],[Acurate Thrust]]/($J$8*$N$4)</f>
        <v>4.2720567657149294E-2</v>
      </c>
      <c r="F1008">
        <f>Table2[[#This Row],[Acurate Thrust]]/(Table2[[#This Row],[Mass Flow Rate (Slug/s)]]*$N$4)</f>
        <v>214.91735422618393</v>
      </c>
      <c r="G1008">
        <f>Table2[[#This Row],[Acurate Thrust]]/Table2[[#This Row],[Mass Flow Rate (Slug/s)]]</f>
        <v>6914.7509548732414</v>
      </c>
    </row>
    <row r="1009" spans="1:7" ht="15" thickBot="1" x14ac:dyDescent="0.35">
      <c r="A1009" s="9">
        <v>2.4725000000000001</v>
      </c>
      <c r="B1009" s="2">
        <v>305.93650000000002</v>
      </c>
      <c r="C1009" s="54">
        <f>Table2[[#This Row],[Thrust (lbf)]] +  1.2638 * Table2[[#This Row],[Time (s)]] - 13.656</f>
        <v>295.40524550000004</v>
      </c>
      <c r="D1009">
        <f t="shared" si="15"/>
        <v>0.73851706312498422</v>
      </c>
      <c r="E1009">
        <f>Table2[[#This Row],[Acurate Thrust]]/($J$8*$N$4)</f>
        <v>4.2721024578883812E-2</v>
      </c>
      <c r="F1009">
        <f>Table2[[#This Row],[Acurate Thrust]]/(Table2[[#This Row],[Mass Flow Rate (Slug/s)]]*$N$4)</f>
        <v>214.9173542261839</v>
      </c>
      <c r="G1009">
        <f>Table2[[#This Row],[Acurate Thrust]]/Table2[[#This Row],[Mass Flow Rate (Slug/s)]]</f>
        <v>6914.7509548732405</v>
      </c>
    </row>
    <row r="1010" spans="1:7" ht="15" thickBot="1" x14ac:dyDescent="0.35">
      <c r="A1010" s="9">
        <v>2.4750000000000001</v>
      </c>
      <c r="B1010" s="2">
        <v>305.93650000000002</v>
      </c>
      <c r="C1010" s="54">
        <f>Table2[[#This Row],[Thrust (lbf)]] +  1.2638 * Table2[[#This Row],[Time (s)]] - 13.656</f>
        <v>295.40840500000002</v>
      </c>
      <c r="D1010">
        <f t="shared" si="15"/>
        <v>0.7385249618749844</v>
      </c>
      <c r="E1010">
        <f>Table2[[#This Row],[Acurate Thrust]]/($J$8*$N$4)</f>
        <v>4.2721481500618316E-2</v>
      </c>
      <c r="F1010">
        <f>Table2[[#This Row],[Acurate Thrust]]/(Table2[[#This Row],[Mass Flow Rate (Slug/s)]]*$N$4)</f>
        <v>214.9173542261839</v>
      </c>
      <c r="G1010">
        <f>Table2[[#This Row],[Acurate Thrust]]/Table2[[#This Row],[Mass Flow Rate (Slug/s)]]</f>
        <v>6914.7509548732414</v>
      </c>
    </row>
    <row r="1011" spans="1:7" ht="15" thickBot="1" x14ac:dyDescent="0.35">
      <c r="A1011" s="9">
        <v>2.4775</v>
      </c>
      <c r="B1011" s="2">
        <v>305.93650000000002</v>
      </c>
      <c r="C1011" s="54">
        <f>Table2[[#This Row],[Thrust (lbf)]] +  1.2638 * Table2[[#This Row],[Time (s)]] - 13.656</f>
        <v>295.4115645</v>
      </c>
      <c r="D1011">
        <f t="shared" si="15"/>
        <v>0.73853286062498424</v>
      </c>
      <c r="E1011">
        <f>Table2[[#This Row],[Acurate Thrust]]/($J$8*$N$4)</f>
        <v>4.272193842235282E-2</v>
      </c>
      <c r="F1011">
        <f>Table2[[#This Row],[Acurate Thrust]]/(Table2[[#This Row],[Mass Flow Rate (Slug/s)]]*$N$4)</f>
        <v>214.91735422618393</v>
      </c>
      <c r="G1011">
        <f>Table2[[#This Row],[Acurate Thrust]]/Table2[[#This Row],[Mass Flow Rate (Slug/s)]]</f>
        <v>6914.7509548732414</v>
      </c>
    </row>
    <row r="1012" spans="1:7" ht="15" thickBot="1" x14ac:dyDescent="0.35">
      <c r="A1012" s="9">
        <v>2.48</v>
      </c>
      <c r="B1012" s="2">
        <v>305.93650000000002</v>
      </c>
      <c r="C1012" s="54">
        <f>Table2[[#This Row],[Thrust (lbf)]] +  1.2638 * Table2[[#This Row],[Time (s)]] - 13.656</f>
        <v>295.41472400000004</v>
      </c>
      <c r="D1012">
        <f t="shared" si="15"/>
        <v>0.7385407593749842</v>
      </c>
      <c r="E1012">
        <f>Table2[[#This Row],[Acurate Thrust]]/($J$8*$N$4)</f>
        <v>4.2722395344087338E-2</v>
      </c>
      <c r="F1012">
        <f>Table2[[#This Row],[Acurate Thrust]]/(Table2[[#This Row],[Mass Flow Rate (Slug/s)]]*$N$4)</f>
        <v>214.91735422618393</v>
      </c>
      <c r="G1012">
        <f>Table2[[#This Row],[Acurate Thrust]]/Table2[[#This Row],[Mass Flow Rate (Slug/s)]]</f>
        <v>6914.7509548732414</v>
      </c>
    </row>
    <row r="1013" spans="1:7" ht="15" thickBot="1" x14ac:dyDescent="0.35">
      <c r="A1013" s="9">
        <v>2.4824999999999999</v>
      </c>
      <c r="B1013" s="2">
        <v>305.93650000000002</v>
      </c>
      <c r="C1013" s="54">
        <f>Table2[[#This Row],[Thrust (lbf)]] +  1.2638 * Table2[[#This Row],[Time (s)]] - 13.656</f>
        <v>295.41788350000002</v>
      </c>
      <c r="D1013">
        <f t="shared" si="15"/>
        <v>0.74651028312498402</v>
      </c>
      <c r="E1013">
        <f>Table2[[#This Row],[Acurate Thrust]]/($J$8*$N$4)</f>
        <v>4.2722852265821842E-2</v>
      </c>
      <c r="F1013">
        <f>Table2[[#This Row],[Acurate Thrust]]/(Table2[[#This Row],[Mass Flow Rate (Slug/s)]]*$N$4)</f>
        <v>214.91735422618393</v>
      </c>
      <c r="G1013">
        <f>Table2[[#This Row],[Acurate Thrust]]/Table2[[#This Row],[Mass Flow Rate (Slug/s)]]</f>
        <v>6914.7509548732414</v>
      </c>
    </row>
    <row r="1014" spans="1:7" ht="15" thickBot="1" x14ac:dyDescent="0.35">
      <c r="A1014" s="9">
        <v>2.4849999999999999</v>
      </c>
      <c r="B1014" s="2">
        <v>312.30579999999998</v>
      </c>
      <c r="C1014" s="54">
        <f>Table2[[#This Row],[Thrust (lbf)]] +  1.2638 * Table2[[#This Row],[Time (s)]] - 13.656</f>
        <v>301.79034299999995</v>
      </c>
      <c r="D1014">
        <f t="shared" si="15"/>
        <v>0.74651818187498409</v>
      </c>
      <c r="E1014">
        <f>Table2[[#This Row],[Acurate Thrust]]/($J$8*$N$4)</f>
        <v>4.3644426960498139E-2</v>
      </c>
      <c r="F1014">
        <f>Table2[[#This Row],[Acurate Thrust]]/(Table2[[#This Row],[Mass Flow Rate (Slug/s)]]*$N$4)</f>
        <v>214.91735422618393</v>
      </c>
      <c r="G1014">
        <f>Table2[[#This Row],[Acurate Thrust]]/Table2[[#This Row],[Mass Flow Rate (Slug/s)]]</f>
        <v>6914.7509548732414</v>
      </c>
    </row>
    <row r="1015" spans="1:7" ht="15" thickBot="1" x14ac:dyDescent="0.35">
      <c r="A1015" s="9">
        <v>2.4874999999999998</v>
      </c>
      <c r="B1015" s="2">
        <v>305.93650000000002</v>
      </c>
      <c r="C1015" s="54">
        <f>Table2[[#This Row],[Thrust (lbf)]] +  1.2638 * Table2[[#This Row],[Time (s)]] - 13.656</f>
        <v>295.42420250000004</v>
      </c>
      <c r="D1015">
        <f t="shared" si="15"/>
        <v>0.74652608062511683</v>
      </c>
      <c r="E1015">
        <f>Table2[[#This Row],[Acurate Thrust]]/($J$8*$N$4)</f>
        <v>4.2723766109290864E-2</v>
      </c>
      <c r="F1015">
        <f>Table2[[#This Row],[Acurate Thrust]]/(Table2[[#This Row],[Mass Flow Rate (Slug/s)]]*$N$4)</f>
        <v>214.91735422618393</v>
      </c>
      <c r="G1015">
        <f>Table2[[#This Row],[Acurate Thrust]]/Table2[[#This Row],[Mass Flow Rate (Slug/s)]]</f>
        <v>6914.7509548732414</v>
      </c>
    </row>
    <row r="1016" spans="1:7" ht="15" thickBot="1" x14ac:dyDescent="0.35">
      <c r="A1016" s="9">
        <v>2.4900000000000002</v>
      </c>
      <c r="B1016" s="2">
        <v>312.30579999999998</v>
      </c>
      <c r="C1016" s="54">
        <f>Table2[[#This Row],[Thrust (lbf)]] +  1.2638 * Table2[[#This Row],[Time (s)]] - 13.656</f>
        <v>301.79666199999997</v>
      </c>
      <c r="D1016">
        <f t="shared" si="15"/>
        <v>0.75449560437498386</v>
      </c>
      <c r="E1016">
        <f>Table2[[#This Row],[Acurate Thrust]]/($J$8*$N$4)</f>
        <v>4.3645340803967161E-2</v>
      </c>
      <c r="F1016">
        <f>Table2[[#This Row],[Acurate Thrust]]/(Table2[[#This Row],[Mass Flow Rate (Slug/s)]]*$N$4)</f>
        <v>214.9173542261839</v>
      </c>
      <c r="G1016">
        <f>Table2[[#This Row],[Acurate Thrust]]/Table2[[#This Row],[Mass Flow Rate (Slug/s)]]</f>
        <v>6914.7509548732414</v>
      </c>
    </row>
    <row r="1017" spans="1:7" ht="15" thickBot="1" x14ac:dyDescent="0.35">
      <c r="A1017" s="9">
        <v>2.4925000000000002</v>
      </c>
      <c r="B1017" s="2">
        <v>312.30579999999998</v>
      </c>
      <c r="C1017" s="54">
        <f>Table2[[#This Row],[Thrust (lbf)]] +  1.2638 * Table2[[#This Row],[Time (s)]] - 13.656</f>
        <v>301.79982149999995</v>
      </c>
      <c r="D1017">
        <f t="shared" si="15"/>
        <v>0.74654187812498407</v>
      </c>
      <c r="E1017">
        <f>Table2[[#This Row],[Acurate Thrust]]/($J$8*$N$4)</f>
        <v>4.3645797725701665E-2</v>
      </c>
      <c r="F1017">
        <f>Table2[[#This Row],[Acurate Thrust]]/(Table2[[#This Row],[Mass Flow Rate (Slug/s)]]*$N$4)</f>
        <v>214.91735422618393</v>
      </c>
      <c r="G1017">
        <f>Table2[[#This Row],[Acurate Thrust]]/Table2[[#This Row],[Mass Flow Rate (Slug/s)]]</f>
        <v>6914.7509548732414</v>
      </c>
    </row>
    <row r="1018" spans="1:7" ht="15" thickBot="1" x14ac:dyDescent="0.35">
      <c r="A1018" s="9">
        <v>2.4950000000000001</v>
      </c>
      <c r="B1018" s="2">
        <v>305.93650000000002</v>
      </c>
      <c r="C1018" s="54">
        <f>Table2[[#This Row],[Thrust (lbf)]] +  1.2638 * Table2[[#This Row],[Time (s)]] - 13.656</f>
        <v>295.43368100000004</v>
      </c>
      <c r="D1018">
        <f t="shared" si="15"/>
        <v>0.73858815187498428</v>
      </c>
      <c r="E1018">
        <f>Table2[[#This Row],[Acurate Thrust]]/($J$8*$N$4)</f>
        <v>4.272513687449439E-2</v>
      </c>
      <c r="F1018">
        <f>Table2[[#This Row],[Acurate Thrust]]/(Table2[[#This Row],[Mass Flow Rate (Slug/s)]]*$N$4)</f>
        <v>214.91735422618393</v>
      </c>
      <c r="G1018">
        <f>Table2[[#This Row],[Acurate Thrust]]/Table2[[#This Row],[Mass Flow Rate (Slug/s)]]</f>
        <v>6914.7509548732414</v>
      </c>
    </row>
    <row r="1019" spans="1:7" ht="15" thickBot="1" x14ac:dyDescent="0.35">
      <c r="A1019" s="9">
        <v>2.4975000000000001</v>
      </c>
      <c r="B1019" s="2">
        <v>305.93650000000002</v>
      </c>
      <c r="C1019" s="54">
        <f>Table2[[#This Row],[Thrust (lbf)]] +  1.2638 * Table2[[#This Row],[Time (s)]] - 13.656</f>
        <v>295.43684050000002</v>
      </c>
      <c r="D1019">
        <f t="shared" si="15"/>
        <v>0.73859605062498435</v>
      </c>
      <c r="E1019">
        <f>Table2[[#This Row],[Acurate Thrust]]/($J$8*$N$4)</f>
        <v>4.2725593796228901E-2</v>
      </c>
      <c r="F1019">
        <f>Table2[[#This Row],[Acurate Thrust]]/(Table2[[#This Row],[Mass Flow Rate (Slug/s)]]*$N$4)</f>
        <v>214.9173542261839</v>
      </c>
      <c r="G1019">
        <f>Table2[[#This Row],[Acurate Thrust]]/Table2[[#This Row],[Mass Flow Rate (Slug/s)]]</f>
        <v>6914.7509548732405</v>
      </c>
    </row>
    <row r="1020" spans="1:7" ht="15" thickBot="1" x14ac:dyDescent="0.35">
      <c r="A1020" s="9">
        <v>2.5</v>
      </c>
      <c r="B1020" s="2">
        <v>305.93650000000002</v>
      </c>
      <c r="C1020" s="54">
        <f>Table2[[#This Row],[Thrust (lbf)]] +  1.2638 * Table2[[#This Row],[Time (s)]] - 13.656</f>
        <v>295.44</v>
      </c>
      <c r="D1020">
        <f t="shared" si="15"/>
        <v>0.7386039493749843</v>
      </c>
      <c r="E1020">
        <f>Table2[[#This Row],[Acurate Thrust]]/($J$8*$N$4)</f>
        <v>4.2726050717963406E-2</v>
      </c>
      <c r="F1020">
        <f>Table2[[#This Row],[Acurate Thrust]]/(Table2[[#This Row],[Mass Flow Rate (Slug/s)]]*$N$4)</f>
        <v>214.91735422618393</v>
      </c>
      <c r="G1020">
        <f>Table2[[#This Row],[Acurate Thrust]]/Table2[[#This Row],[Mass Flow Rate (Slug/s)]]</f>
        <v>6914.7509548732414</v>
      </c>
    </row>
    <row r="1021" spans="1:7" ht="15" thickBot="1" x14ac:dyDescent="0.35">
      <c r="A1021" s="9">
        <v>2.5024999999999999</v>
      </c>
      <c r="B1021" s="2">
        <v>305.93650000000002</v>
      </c>
      <c r="C1021" s="54">
        <f>Table2[[#This Row],[Thrust (lbf)]] +  1.2638 * Table2[[#This Row],[Time (s)]] - 13.656</f>
        <v>295.44315950000004</v>
      </c>
      <c r="D1021">
        <f t="shared" si="15"/>
        <v>0.73861184812498426</v>
      </c>
      <c r="E1021">
        <f>Table2[[#This Row],[Acurate Thrust]]/($J$8*$N$4)</f>
        <v>4.2726507639697917E-2</v>
      </c>
      <c r="F1021">
        <f>Table2[[#This Row],[Acurate Thrust]]/(Table2[[#This Row],[Mass Flow Rate (Slug/s)]]*$N$4)</f>
        <v>214.91735422618396</v>
      </c>
      <c r="G1021">
        <f>Table2[[#This Row],[Acurate Thrust]]/Table2[[#This Row],[Mass Flow Rate (Slug/s)]]</f>
        <v>6914.7509548732423</v>
      </c>
    </row>
    <row r="1022" spans="1:7" ht="15" thickBot="1" x14ac:dyDescent="0.35">
      <c r="A1022" s="9">
        <v>2.5049999999999999</v>
      </c>
      <c r="B1022" s="2">
        <v>305.93650000000002</v>
      </c>
      <c r="C1022" s="54">
        <f>Table2[[#This Row],[Thrust (lbf)]] +  1.2638 * Table2[[#This Row],[Time (s)]] - 13.656</f>
        <v>295.44631900000002</v>
      </c>
      <c r="D1022">
        <f t="shared" si="15"/>
        <v>0.73861974687498433</v>
      </c>
      <c r="E1022">
        <f>Table2[[#This Row],[Acurate Thrust]]/($J$8*$N$4)</f>
        <v>4.2726964561432428E-2</v>
      </c>
      <c r="F1022">
        <f>Table2[[#This Row],[Acurate Thrust]]/(Table2[[#This Row],[Mass Flow Rate (Slug/s)]]*$N$4)</f>
        <v>214.9173542261839</v>
      </c>
      <c r="G1022">
        <f>Table2[[#This Row],[Acurate Thrust]]/Table2[[#This Row],[Mass Flow Rate (Slug/s)]]</f>
        <v>6914.7509548732414</v>
      </c>
    </row>
    <row r="1023" spans="1:7" ht="15" thickBot="1" x14ac:dyDescent="0.35">
      <c r="A1023" s="9">
        <v>2.5074999999999998</v>
      </c>
      <c r="B1023" s="2">
        <v>305.93650000000002</v>
      </c>
      <c r="C1023" s="54">
        <f>Table2[[#This Row],[Thrust (lbf)]] +  1.2638 * Table2[[#This Row],[Time (s)]] - 13.656</f>
        <v>295.4494785</v>
      </c>
      <c r="D1023">
        <f t="shared" si="15"/>
        <v>0.73862764562498429</v>
      </c>
      <c r="E1023">
        <f>Table2[[#This Row],[Acurate Thrust]]/($J$8*$N$4)</f>
        <v>4.2727421483166932E-2</v>
      </c>
      <c r="F1023">
        <f>Table2[[#This Row],[Acurate Thrust]]/(Table2[[#This Row],[Mass Flow Rate (Slug/s)]]*$N$4)</f>
        <v>214.91735422618393</v>
      </c>
      <c r="G1023">
        <f>Table2[[#This Row],[Acurate Thrust]]/Table2[[#This Row],[Mass Flow Rate (Slug/s)]]</f>
        <v>6914.7509548732414</v>
      </c>
    </row>
    <row r="1024" spans="1:7" ht="15" thickBot="1" x14ac:dyDescent="0.35">
      <c r="A1024" s="9">
        <v>2.5099999999999998</v>
      </c>
      <c r="B1024" s="2">
        <v>305.93650000000002</v>
      </c>
      <c r="C1024" s="54">
        <f>Table2[[#This Row],[Thrust (lbf)]] +  1.2638 * Table2[[#This Row],[Time (s)]] - 13.656</f>
        <v>295.45263800000004</v>
      </c>
      <c r="D1024">
        <f t="shared" si="15"/>
        <v>0.73863554437511547</v>
      </c>
      <c r="E1024">
        <f>Table2[[#This Row],[Acurate Thrust]]/($J$8*$N$4)</f>
        <v>4.272787840490145E-2</v>
      </c>
      <c r="F1024">
        <f>Table2[[#This Row],[Acurate Thrust]]/(Table2[[#This Row],[Mass Flow Rate (Slug/s)]]*$N$4)</f>
        <v>214.91735422618393</v>
      </c>
      <c r="G1024">
        <f>Table2[[#This Row],[Acurate Thrust]]/Table2[[#This Row],[Mass Flow Rate (Slug/s)]]</f>
        <v>6914.7509548732414</v>
      </c>
    </row>
    <row r="1025" spans="1:7" ht="15" thickBot="1" x14ac:dyDescent="0.35">
      <c r="A1025" s="9">
        <v>2.5125000000000002</v>
      </c>
      <c r="B1025" s="2">
        <v>305.93650000000002</v>
      </c>
      <c r="C1025" s="54">
        <f>Table2[[#This Row],[Thrust (lbf)]] +  1.2638 * Table2[[#This Row],[Time (s)]] - 13.656</f>
        <v>295.45579750000002</v>
      </c>
      <c r="D1025">
        <f t="shared" si="15"/>
        <v>0.73864344312498431</v>
      </c>
      <c r="E1025">
        <f>Table2[[#This Row],[Acurate Thrust]]/($J$8*$N$4)</f>
        <v>4.2728335326635954E-2</v>
      </c>
      <c r="F1025">
        <f>Table2[[#This Row],[Acurate Thrust]]/(Table2[[#This Row],[Mass Flow Rate (Slug/s)]]*$N$4)</f>
        <v>214.9173542261839</v>
      </c>
      <c r="G1025">
        <f>Table2[[#This Row],[Acurate Thrust]]/Table2[[#This Row],[Mass Flow Rate (Slug/s)]]</f>
        <v>6914.7509548732414</v>
      </c>
    </row>
    <row r="1026" spans="1:7" ht="15" thickBot="1" x14ac:dyDescent="0.35">
      <c r="A1026" s="9">
        <v>2.5150000000000001</v>
      </c>
      <c r="B1026" s="2">
        <v>305.93650000000002</v>
      </c>
      <c r="C1026" s="54">
        <f>Table2[[#This Row],[Thrust (lbf)]] +  1.2638 * Table2[[#This Row],[Time (s)]] - 13.656</f>
        <v>295.458957</v>
      </c>
      <c r="D1026">
        <f t="shared" si="15"/>
        <v>0.73865134187498427</v>
      </c>
      <c r="E1026">
        <f>Table2[[#This Row],[Acurate Thrust]]/($J$8*$N$4)</f>
        <v>4.2728792248370458E-2</v>
      </c>
      <c r="F1026">
        <f>Table2[[#This Row],[Acurate Thrust]]/(Table2[[#This Row],[Mass Flow Rate (Slug/s)]]*$N$4)</f>
        <v>214.91735422618393</v>
      </c>
      <c r="G1026">
        <f>Table2[[#This Row],[Acurate Thrust]]/Table2[[#This Row],[Mass Flow Rate (Slug/s)]]</f>
        <v>6914.7509548732414</v>
      </c>
    </row>
    <row r="1027" spans="1:7" ht="15" thickBot="1" x14ac:dyDescent="0.35">
      <c r="A1027" s="9">
        <v>2.5175000000000001</v>
      </c>
      <c r="B1027" s="2">
        <v>305.93650000000002</v>
      </c>
      <c r="C1027" s="54">
        <f>Table2[[#This Row],[Thrust (lbf)]] +  1.2638 * Table2[[#This Row],[Time (s)]] - 13.656</f>
        <v>295.46211650000004</v>
      </c>
      <c r="D1027">
        <f t="shared" si="15"/>
        <v>0.7466208656249842</v>
      </c>
      <c r="E1027">
        <f>Table2[[#This Row],[Acurate Thrust]]/($J$8*$N$4)</f>
        <v>4.2729249170104976E-2</v>
      </c>
      <c r="F1027">
        <f>Table2[[#This Row],[Acurate Thrust]]/(Table2[[#This Row],[Mass Flow Rate (Slug/s)]]*$N$4)</f>
        <v>214.91735422618393</v>
      </c>
      <c r="G1027">
        <f>Table2[[#This Row],[Acurate Thrust]]/Table2[[#This Row],[Mass Flow Rate (Slug/s)]]</f>
        <v>6914.7509548732414</v>
      </c>
    </row>
    <row r="1028" spans="1:7" ht="15" thickBot="1" x14ac:dyDescent="0.35">
      <c r="A1028" s="9">
        <v>2.52</v>
      </c>
      <c r="B1028" s="2">
        <v>312.30579999999998</v>
      </c>
      <c r="C1028" s="54">
        <f>Table2[[#This Row],[Thrust (lbf)]] +  1.2638 * Table2[[#This Row],[Time (s)]] - 13.656</f>
        <v>301.83457599999997</v>
      </c>
      <c r="D1028">
        <f t="shared" si="15"/>
        <v>0.74662876437498393</v>
      </c>
      <c r="E1028">
        <f>Table2[[#This Row],[Acurate Thrust]]/($J$8*$N$4)</f>
        <v>4.3650823864781273E-2</v>
      </c>
      <c r="F1028">
        <f>Table2[[#This Row],[Acurate Thrust]]/(Table2[[#This Row],[Mass Flow Rate (Slug/s)]]*$N$4)</f>
        <v>214.9173542261839</v>
      </c>
      <c r="G1028">
        <f>Table2[[#This Row],[Acurate Thrust]]/Table2[[#This Row],[Mass Flow Rate (Slug/s)]]</f>
        <v>6914.7509548732414</v>
      </c>
    </row>
    <row r="1029" spans="1:7" ht="15" thickBot="1" x14ac:dyDescent="0.35">
      <c r="A1029" s="9">
        <v>2.5225</v>
      </c>
      <c r="B1029" s="2">
        <v>305.93650000000002</v>
      </c>
      <c r="C1029" s="54">
        <f>Table2[[#This Row],[Thrust (lbf)]] +  1.2638 * Table2[[#This Row],[Time (s)]] - 13.656</f>
        <v>295.4684355</v>
      </c>
      <c r="D1029">
        <f t="shared" si="15"/>
        <v>0.73867503812498425</v>
      </c>
      <c r="E1029">
        <f>Table2[[#This Row],[Acurate Thrust]]/($J$8*$N$4)</f>
        <v>4.2730163013573991E-2</v>
      </c>
      <c r="F1029">
        <f>Table2[[#This Row],[Acurate Thrust]]/(Table2[[#This Row],[Mass Flow Rate (Slug/s)]]*$N$4)</f>
        <v>214.9173542261839</v>
      </c>
      <c r="G1029">
        <f>Table2[[#This Row],[Acurate Thrust]]/Table2[[#This Row],[Mass Flow Rate (Slug/s)]]</f>
        <v>6914.7509548732414</v>
      </c>
    </row>
    <row r="1030" spans="1:7" ht="15" thickBot="1" x14ac:dyDescent="0.35">
      <c r="A1030" s="9">
        <v>2.5249999999999999</v>
      </c>
      <c r="B1030" s="2">
        <v>305.93650000000002</v>
      </c>
      <c r="C1030" s="54">
        <f>Table2[[#This Row],[Thrust (lbf)]] +  1.2638 * Table2[[#This Row],[Time (s)]] - 13.656</f>
        <v>295.47159500000004</v>
      </c>
      <c r="D1030">
        <f t="shared" si="15"/>
        <v>0.74664456187498418</v>
      </c>
      <c r="E1030">
        <f>Table2[[#This Row],[Acurate Thrust]]/($J$8*$N$4)</f>
        <v>4.2730619935308502E-2</v>
      </c>
      <c r="F1030">
        <f>Table2[[#This Row],[Acurate Thrust]]/(Table2[[#This Row],[Mass Flow Rate (Slug/s)]]*$N$4)</f>
        <v>214.91735422618393</v>
      </c>
      <c r="G1030">
        <f>Table2[[#This Row],[Acurate Thrust]]/Table2[[#This Row],[Mass Flow Rate (Slug/s)]]</f>
        <v>6914.7509548732414</v>
      </c>
    </row>
    <row r="1031" spans="1:7" ht="15" thickBot="1" x14ac:dyDescent="0.35">
      <c r="A1031" s="9">
        <v>2.5274999999999999</v>
      </c>
      <c r="B1031" s="2">
        <v>312.30579999999998</v>
      </c>
      <c r="C1031" s="54">
        <f>Table2[[#This Row],[Thrust (lbf)]] +  1.2638 * Table2[[#This Row],[Time (s)]] - 13.656</f>
        <v>301.84405449999997</v>
      </c>
      <c r="D1031">
        <f t="shared" si="15"/>
        <v>0.75461408562498389</v>
      </c>
      <c r="E1031">
        <f>Table2[[#This Row],[Acurate Thrust]]/($J$8*$N$4)</f>
        <v>4.3652194629984799E-2</v>
      </c>
      <c r="F1031">
        <f>Table2[[#This Row],[Acurate Thrust]]/(Table2[[#This Row],[Mass Flow Rate (Slug/s)]]*$N$4)</f>
        <v>214.9173542261839</v>
      </c>
      <c r="G1031">
        <f>Table2[[#This Row],[Acurate Thrust]]/Table2[[#This Row],[Mass Flow Rate (Slug/s)]]</f>
        <v>6914.7509548732414</v>
      </c>
    </row>
    <row r="1032" spans="1:7" ht="15" thickBot="1" x14ac:dyDescent="0.35">
      <c r="A1032" s="9">
        <v>2.5299999999999998</v>
      </c>
      <c r="B1032" s="2">
        <v>312.30579999999998</v>
      </c>
      <c r="C1032" s="54">
        <f>Table2[[#This Row],[Thrust (lbf)]] +  1.2638 * Table2[[#This Row],[Time (s)]] - 13.656</f>
        <v>301.84721399999995</v>
      </c>
      <c r="D1032">
        <f t="shared" si="15"/>
        <v>0.74666035937511666</v>
      </c>
      <c r="E1032">
        <f>Table2[[#This Row],[Acurate Thrust]]/($J$8*$N$4)</f>
        <v>4.3652651551719303E-2</v>
      </c>
      <c r="F1032">
        <f>Table2[[#This Row],[Acurate Thrust]]/(Table2[[#This Row],[Mass Flow Rate (Slug/s)]]*$N$4)</f>
        <v>214.91735422618393</v>
      </c>
      <c r="G1032">
        <f>Table2[[#This Row],[Acurate Thrust]]/Table2[[#This Row],[Mass Flow Rate (Slug/s)]]</f>
        <v>6914.7509548732414</v>
      </c>
    </row>
    <row r="1033" spans="1:7" ht="15" thickBot="1" x14ac:dyDescent="0.35">
      <c r="A1033" s="9">
        <v>2.5325000000000002</v>
      </c>
      <c r="B1033" s="2">
        <v>305.93650000000002</v>
      </c>
      <c r="C1033" s="54">
        <f>Table2[[#This Row],[Thrust (lbf)]] +  1.2638 * Table2[[#This Row],[Time (s)]] - 13.656</f>
        <v>295.48107350000004</v>
      </c>
      <c r="D1033">
        <f t="shared" si="15"/>
        <v>0.7387066331249843</v>
      </c>
      <c r="E1033">
        <f>Table2[[#This Row],[Acurate Thrust]]/($J$8*$N$4)</f>
        <v>4.2731990700512028E-2</v>
      </c>
      <c r="F1033">
        <f>Table2[[#This Row],[Acurate Thrust]]/(Table2[[#This Row],[Mass Flow Rate (Slug/s)]]*$N$4)</f>
        <v>214.91735422618393</v>
      </c>
      <c r="G1033">
        <f>Table2[[#This Row],[Acurate Thrust]]/Table2[[#This Row],[Mass Flow Rate (Slug/s)]]</f>
        <v>6914.7509548732414</v>
      </c>
    </row>
    <row r="1034" spans="1:7" ht="15" thickBot="1" x14ac:dyDescent="0.35">
      <c r="A1034" s="9">
        <v>2.5350000000000001</v>
      </c>
      <c r="B1034" s="2">
        <v>305.93650000000002</v>
      </c>
      <c r="C1034" s="54">
        <f>Table2[[#This Row],[Thrust (lbf)]] +  1.2638 * Table2[[#This Row],[Time (s)]] - 13.656</f>
        <v>295.48423300000002</v>
      </c>
      <c r="D1034">
        <f t="shared" si="15"/>
        <v>0.73871453187498437</v>
      </c>
      <c r="E1034">
        <f>Table2[[#This Row],[Acurate Thrust]]/($J$8*$N$4)</f>
        <v>4.2732447622246539E-2</v>
      </c>
      <c r="F1034">
        <f>Table2[[#This Row],[Acurate Thrust]]/(Table2[[#This Row],[Mass Flow Rate (Slug/s)]]*$N$4)</f>
        <v>214.9173542261839</v>
      </c>
      <c r="G1034">
        <f>Table2[[#This Row],[Acurate Thrust]]/Table2[[#This Row],[Mass Flow Rate (Slug/s)]]</f>
        <v>6914.7509548732414</v>
      </c>
    </row>
    <row r="1035" spans="1:7" ht="15" thickBot="1" x14ac:dyDescent="0.35">
      <c r="A1035" s="9">
        <v>2.5375000000000001</v>
      </c>
      <c r="B1035" s="2">
        <v>305.93650000000002</v>
      </c>
      <c r="C1035" s="54">
        <f>Table2[[#This Row],[Thrust (lbf)]] +  1.2638 * Table2[[#This Row],[Time (s)]] - 13.656</f>
        <v>295.4873925</v>
      </c>
      <c r="D1035">
        <f t="shared" si="15"/>
        <v>0.73872243062498433</v>
      </c>
      <c r="E1035">
        <f>Table2[[#This Row],[Acurate Thrust]]/($J$8*$N$4)</f>
        <v>4.2732904543981043E-2</v>
      </c>
      <c r="F1035">
        <f>Table2[[#This Row],[Acurate Thrust]]/(Table2[[#This Row],[Mass Flow Rate (Slug/s)]]*$N$4)</f>
        <v>214.91735422618393</v>
      </c>
      <c r="G1035">
        <f>Table2[[#This Row],[Acurate Thrust]]/Table2[[#This Row],[Mass Flow Rate (Slug/s)]]</f>
        <v>6914.7509548732414</v>
      </c>
    </row>
    <row r="1036" spans="1:7" ht="15" thickBot="1" x14ac:dyDescent="0.35">
      <c r="A1036" s="9">
        <v>2.54</v>
      </c>
      <c r="B1036" s="2">
        <v>305.93650000000002</v>
      </c>
      <c r="C1036" s="54">
        <f>Table2[[#This Row],[Thrust (lbf)]] +  1.2638 * Table2[[#This Row],[Time (s)]] - 13.656</f>
        <v>295.49055200000004</v>
      </c>
      <c r="D1036">
        <f t="shared" si="15"/>
        <v>0.74669195437498415</v>
      </c>
      <c r="E1036">
        <f>Table2[[#This Row],[Acurate Thrust]]/($J$8*$N$4)</f>
        <v>4.2733361465715561E-2</v>
      </c>
      <c r="F1036">
        <f>Table2[[#This Row],[Acurate Thrust]]/(Table2[[#This Row],[Mass Flow Rate (Slug/s)]]*$N$4)</f>
        <v>214.9173542261839</v>
      </c>
      <c r="G1036">
        <f>Table2[[#This Row],[Acurate Thrust]]/Table2[[#This Row],[Mass Flow Rate (Slug/s)]]</f>
        <v>6914.7509548732414</v>
      </c>
    </row>
    <row r="1037" spans="1:7" ht="15" thickBot="1" x14ac:dyDescent="0.35">
      <c r="A1037" s="9">
        <v>2.5425</v>
      </c>
      <c r="B1037" s="2">
        <v>312.30579999999998</v>
      </c>
      <c r="C1037" s="54">
        <f>Table2[[#This Row],[Thrust (lbf)]] +  1.2638 * Table2[[#This Row],[Time (s)]] - 13.656</f>
        <v>301.86301149999997</v>
      </c>
      <c r="D1037">
        <f t="shared" si="15"/>
        <v>0.74669985312498399</v>
      </c>
      <c r="E1037">
        <f>Table2[[#This Row],[Acurate Thrust]]/($J$8*$N$4)</f>
        <v>4.3654936160391851E-2</v>
      </c>
      <c r="F1037">
        <f>Table2[[#This Row],[Acurate Thrust]]/(Table2[[#This Row],[Mass Flow Rate (Slug/s)]]*$N$4)</f>
        <v>214.91735422618396</v>
      </c>
      <c r="G1037">
        <f>Table2[[#This Row],[Acurate Thrust]]/Table2[[#This Row],[Mass Flow Rate (Slug/s)]]</f>
        <v>6914.7509548732423</v>
      </c>
    </row>
    <row r="1038" spans="1:7" ht="15" thickBot="1" x14ac:dyDescent="0.35">
      <c r="A1038" s="9">
        <v>2.5449999999999999</v>
      </c>
      <c r="B1038" s="2">
        <v>305.93650000000002</v>
      </c>
      <c r="C1038" s="54">
        <f>Table2[[#This Row],[Thrust (lbf)]] +  1.2638 * Table2[[#This Row],[Time (s)]] - 13.656</f>
        <v>295.496871</v>
      </c>
      <c r="D1038">
        <f t="shared" si="15"/>
        <v>0.73874612687498431</v>
      </c>
      <c r="E1038">
        <f>Table2[[#This Row],[Acurate Thrust]]/($J$8*$N$4)</f>
        <v>4.2734275309184569E-2</v>
      </c>
      <c r="F1038">
        <f>Table2[[#This Row],[Acurate Thrust]]/(Table2[[#This Row],[Mass Flow Rate (Slug/s)]]*$N$4)</f>
        <v>214.91735422618393</v>
      </c>
      <c r="G1038">
        <f>Table2[[#This Row],[Acurate Thrust]]/Table2[[#This Row],[Mass Flow Rate (Slug/s)]]</f>
        <v>6914.7509548732414</v>
      </c>
    </row>
    <row r="1039" spans="1:7" ht="15" thickBot="1" x14ac:dyDescent="0.35">
      <c r="A1039" s="9">
        <v>2.5474999999999999</v>
      </c>
      <c r="B1039" s="2">
        <v>305.93650000000002</v>
      </c>
      <c r="C1039" s="54">
        <f>Table2[[#This Row],[Thrust (lbf)]] +  1.2638 * Table2[[#This Row],[Time (s)]] - 13.656</f>
        <v>295.50003050000004</v>
      </c>
      <c r="D1039">
        <f t="shared" si="15"/>
        <v>0.74671565062498413</v>
      </c>
      <c r="E1039">
        <f>Table2[[#This Row],[Acurate Thrust]]/($J$8*$N$4)</f>
        <v>4.2734732230919087E-2</v>
      </c>
      <c r="F1039">
        <f>Table2[[#This Row],[Acurate Thrust]]/(Table2[[#This Row],[Mass Flow Rate (Slug/s)]]*$N$4)</f>
        <v>214.91735422618393</v>
      </c>
      <c r="G1039">
        <f>Table2[[#This Row],[Acurate Thrust]]/Table2[[#This Row],[Mass Flow Rate (Slug/s)]]</f>
        <v>6914.7509548732414</v>
      </c>
    </row>
    <row r="1040" spans="1:7" ht="15" thickBot="1" x14ac:dyDescent="0.35">
      <c r="A1040" s="9">
        <v>2.5499999999999998</v>
      </c>
      <c r="B1040" s="2">
        <v>312.30579999999998</v>
      </c>
      <c r="C1040" s="54">
        <f>Table2[[#This Row],[Thrust (lbf)]] +  1.2638 * Table2[[#This Row],[Time (s)]] - 13.656</f>
        <v>301.87248999999997</v>
      </c>
      <c r="D1040">
        <f t="shared" si="15"/>
        <v>0.74672354937511665</v>
      </c>
      <c r="E1040">
        <f>Table2[[#This Row],[Acurate Thrust]]/($J$8*$N$4)</f>
        <v>4.3656306925595384E-2</v>
      </c>
      <c r="F1040">
        <f>Table2[[#This Row],[Acurate Thrust]]/(Table2[[#This Row],[Mass Flow Rate (Slug/s)]]*$N$4)</f>
        <v>214.9173542261839</v>
      </c>
      <c r="G1040">
        <f>Table2[[#This Row],[Acurate Thrust]]/Table2[[#This Row],[Mass Flow Rate (Slug/s)]]</f>
        <v>6914.7509548732414</v>
      </c>
    </row>
    <row r="1041" spans="1:7" ht="15" thickBot="1" x14ac:dyDescent="0.35">
      <c r="A1041" s="9">
        <v>2.5525000000000002</v>
      </c>
      <c r="B1041" s="2">
        <v>305.93650000000002</v>
      </c>
      <c r="C1041" s="54">
        <f>Table2[[#This Row],[Thrust (lbf)]] +  1.2638 * Table2[[#This Row],[Time (s)]] - 13.656</f>
        <v>295.5063495</v>
      </c>
      <c r="D1041">
        <f t="shared" si="15"/>
        <v>0.73876982312498429</v>
      </c>
      <c r="E1041">
        <f>Table2[[#This Row],[Acurate Thrust]]/($J$8*$N$4)</f>
        <v>4.2735646074388102E-2</v>
      </c>
      <c r="F1041">
        <f>Table2[[#This Row],[Acurate Thrust]]/(Table2[[#This Row],[Mass Flow Rate (Slug/s)]]*$N$4)</f>
        <v>214.9173542261839</v>
      </c>
      <c r="G1041">
        <f>Table2[[#This Row],[Acurate Thrust]]/Table2[[#This Row],[Mass Flow Rate (Slug/s)]]</f>
        <v>6914.7509548732405</v>
      </c>
    </row>
    <row r="1042" spans="1:7" ht="15" thickBot="1" x14ac:dyDescent="0.35">
      <c r="A1042" s="9">
        <v>2.5550000000000002</v>
      </c>
      <c r="B1042" s="2">
        <v>305.93650000000002</v>
      </c>
      <c r="C1042" s="54">
        <f>Table2[[#This Row],[Thrust (lbf)]] +  1.2638 * Table2[[#This Row],[Time (s)]] - 13.656</f>
        <v>295.50950900000004</v>
      </c>
      <c r="D1042">
        <f t="shared" si="15"/>
        <v>0.74673934687498411</v>
      </c>
      <c r="E1042">
        <f>Table2[[#This Row],[Acurate Thrust]]/($J$8*$N$4)</f>
        <v>4.2736102996122613E-2</v>
      </c>
      <c r="F1042">
        <f>Table2[[#This Row],[Acurate Thrust]]/(Table2[[#This Row],[Mass Flow Rate (Slug/s)]]*$N$4)</f>
        <v>214.91735422618393</v>
      </c>
      <c r="G1042">
        <f>Table2[[#This Row],[Acurate Thrust]]/Table2[[#This Row],[Mass Flow Rate (Slug/s)]]</f>
        <v>6914.7509548732414</v>
      </c>
    </row>
    <row r="1043" spans="1:7" ht="15" thickBot="1" x14ac:dyDescent="0.35">
      <c r="A1043" s="9">
        <v>2.5575000000000001</v>
      </c>
      <c r="B1043" s="2">
        <v>312.30579999999998</v>
      </c>
      <c r="C1043" s="54">
        <f>Table2[[#This Row],[Thrust (lbf)]] +  1.2638 * Table2[[#This Row],[Time (s)]] - 13.656</f>
        <v>301.88196849999997</v>
      </c>
      <c r="D1043">
        <f t="shared" si="15"/>
        <v>0.74674724562498396</v>
      </c>
      <c r="E1043">
        <f>Table2[[#This Row],[Acurate Thrust]]/($J$8*$N$4)</f>
        <v>4.365767769079891E-2</v>
      </c>
      <c r="F1043">
        <f>Table2[[#This Row],[Acurate Thrust]]/(Table2[[#This Row],[Mass Flow Rate (Slug/s)]]*$N$4)</f>
        <v>214.9173542261839</v>
      </c>
      <c r="G1043">
        <f>Table2[[#This Row],[Acurate Thrust]]/Table2[[#This Row],[Mass Flow Rate (Slug/s)]]</f>
        <v>6914.7509548732414</v>
      </c>
    </row>
    <row r="1044" spans="1:7" ht="15" thickBot="1" x14ac:dyDescent="0.35">
      <c r="A1044" s="9">
        <v>2.56</v>
      </c>
      <c r="B1044" s="2">
        <v>305.93650000000002</v>
      </c>
      <c r="C1044" s="54">
        <f>Table2[[#This Row],[Thrust (lbf)]] +  1.2638 * Table2[[#This Row],[Time (s)]] - 13.656</f>
        <v>295.515828</v>
      </c>
      <c r="D1044">
        <f t="shared" si="15"/>
        <v>0.73879351937498428</v>
      </c>
      <c r="E1044">
        <f>Table2[[#This Row],[Acurate Thrust]]/($J$8*$N$4)</f>
        <v>4.2737016839591628E-2</v>
      </c>
      <c r="F1044">
        <f>Table2[[#This Row],[Acurate Thrust]]/(Table2[[#This Row],[Mass Flow Rate (Slug/s)]]*$N$4)</f>
        <v>214.9173542261839</v>
      </c>
      <c r="G1044">
        <f>Table2[[#This Row],[Acurate Thrust]]/Table2[[#This Row],[Mass Flow Rate (Slug/s)]]</f>
        <v>6914.7509548732414</v>
      </c>
    </row>
    <row r="1045" spans="1:7" ht="15" thickBot="1" x14ac:dyDescent="0.35">
      <c r="A1045" s="9">
        <v>2.5625</v>
      </c>
      <c r="B1045" s="2">
        <v>305.93650000000002</v>
      </c>
      <c r="C1045" s="54">
        <f>Table2[[#This Row],[Thrust (lbf)]] +  1.2638 * Table2[[#This Row],[Time (s)]] - 13.656</f>
        <v>295.51898750000004</v>
      </c>
      <c r="D1045">
        <f t="shared" ref="D1045:D1108" si="16">((C1045+C1046)/2)*(A1046-A1045)</f>
        <v>0.73880141812498423</v>
      </c>
      <c r="E1045">
        <f>Table2[[#This Row],[Acurate Thrust]]/($J$8*$N$4)</f>
        <v>4.2737473761326139E-2</v>
      </c>
      <c r="F1045">
        <f>Table2[[#This Row],[Acurate Thrust]]/(Table2[[#This Row],[Mass Flow Rate (Slug/s)]]*$N$4)</f>
        <v>214.91735422618393</v>
      </c>
      <c r="G1045">
        <f>Table2[[#This Row],[Acurate Thrust]]/Table2[[#This Row],[Mass Flow Rate (Slug/s)]]</f>
        <v>6914.7509548732414</v>
      </c>
    </row>
    <row r="1046" spans="1:7" ht="15" thickBot="1" x14ac:dyDescent="0.35">
      <c r="A1046" s="9">
        <v>2.5649999999999999</v>
      </c>
      <c r="B1046" s="2">
        <v>305.93650000000002</v>
      </c>
      <c r="C1046" s="54">
        <f>Table2[[#This Row],[Thrust (lbf)]] +  1.2638 * Table2[[#This Row],[Time (s)]] - 13.656</f>
        <v>295.52214700000002</v>
      </c>
      <c r="D1046">
        <f t="shared" si="16"/>
        <v>0.7388093168749843</v>
      </c>
      <c r="E1046">
        <f>Table2[[#This Row],[Acurate Thrust]]/($J$8*$N$4)</f>
        <v>4.273793068306065E-2</v>
      </c>
      <c r="F1046">
        <f>Table2[[#This Row],[Acurate Thrust]]/(Table2[[#This Row],[Mass Flow Rate (Slug/s)]]*$N$4)</f>
        <v>214.91735422618393</v>
      </c>
      <c r="G1046">
        <f>Table2[[#This Row],[Acurate Thrust]]/Table2[[#This Row],[Mass Flow Rate (Slug/s)]]</f>
        <v>6914.7509548732414</v>
      </c>
    </row>
    <row r="1047" spans="1:7" ht="15" thickBot="1" x14ac:dyDescent="0.35">
      <c r="A1047" s="9">
        <v>2.5674999999999999</v>
      </c>
      <c r="B1047" s="2">
        <v>305.93650000000002</v>
      </c>
      <c r="C1047" s="54">
        <f>Table2[[#This Row],[Thrust (lbf)]] +  1.2638 * Table2[[#This Row],[Time (s)]] - 13.656</f>
        <v>295.5253065</v>
      </c>
      <c r="D1047">
        <f t="shared" si="16"/>
        <v>0.73881721562498426</v>
      </c>
      <c r="E1047">
        <f>Table2[[#This Row],[Acurate Thrust]]/($J$8*$N$4)</f>
        <v>4.2738387604795154E-2</v>
      </c>
      <c r="F1047">
        <f>Table2[[#This Row],[Acurate Thrust]]/(Table2[[#This Row],[Mass Flow Rate (Slug/s)]]*$N$4)</f>
        <v>214.9173542261839</v>
      </c>
      <c r="G1047">
        <f>Table2[[#This Row],[Acurate Thrust]]/Table2[[#This Row],[Mass Flow Rate (Slug/s)]]</f>
        <v>6914.7509548732414</v>
      </c>
    </row>
    <row r="1048" spans="1:7" ht="15" thickBot="1" x14ac:dyDescent="0.35">
      <c r="A1048" s="9">
        <v>2.57</v>
      </c>
      <c r="B1048" s="2">
        <v>305.93650000000002</v>
      </c>
      <c r="C1048" s="54">
        <f>Table2[[#This Row],[Thrust (lbf)]] +  1.2638 * Table2[[#This Row],[Time (s)]] - 13.656</f>
        <v>295.52846600000004</v>
      </c>
      <c r="D1048">
        <f t="shared" si="16"/>
        <v>0.73882511437498422</v>
      </c>
      <c r="E1048">
        <f>Table2[[#This Row],[Acurate Thrust]]/($J$8*$N$4)</f>
        <v>4.2738844526529672E-2</v>
      </c>
      <c r="F1048">
        <f>Table2[[#This Row],[Acurate Thrust]]/(Table2[[#This Row],[Mass Flow Rate (Slug/s)]]*$N$4)</f>
        <v>214.9173542261839</v>
      </c>
      <c r="G1048">
        <f>Table2[[#This Row],[Acurate Thrust]]/Table2[[#This Row],[Mass Flow Rate (Slug/s)]]</f>
        <v>6914.7509548732405</v>
      </c>
    </row>
    <row r="1049" spans="1:7" ht="15" thickBot="1" x14ac:dyDescent="0.35">
      <c r="A1049" s="9">
        <v>2.5724999999999998</v>
      </c>
      <c r="B1049" s="2">
        <v>305.93650000000002</v>
      </c>
      <c r="C1049" s="54">
        <f>Table2[[#This Row],[Thrust (lbf)]] +  1.2638 * Table2[[#This Row],[Time (s)]] - 13.656</f>
        <v>295.53162550000002</v>
      </c>
      <c r="D1049">
        <f t="shared" si="16"/>
        <v>0.73883301312511562</v>
      </c>
      <c r="E1049">
        <f>Table2[[#This Row],[Acurate Thrust]]/($J$8*$N$4)</f>
        <v>4.2739301448264176E-2</v>
      </c>
      <c r="F1049">
        <f>Table2[[#This Row],[Acurate Thrust]]/(Table2[[#This Row],[Mass Flow Rate (Slug/s)]]*$N$4)</f>
        <v>214.91735422618393</v>
      </c>
      <c r="G1049">
        <f>Table2[[#This Row],[Acurate Thrust]]/Table2[[#This Row],[Mass Flow Rate (Slug/s)]]</f>
        <v>6914.7509548732414</v>
      </c>
    </row>
    <row r="1050" spans="1:7" ht="15" thickBot="1" x14ac:dyDescent="0.35">
      <c r="A1050" s="9">
        <v>2.5750000000000002</v>
      </c>
      <c r="B1050" s="2">
        <v>305.93650000000002</v>
      </c>
      <c r="C1050" s="54">
        <f>Table2[[#This Row],[Thrust (lbf)]] +  1.2638 * Table2[[#This Row],[Time (s)]] - 13.656</f>
        <v>295.534785</v>
      </c>
      <c r="D1050">
        <f t="shared" si="16"/>
        <v>0.73884091187498435</v>
      </c>
      <c r="E1050">
        <f>Table2[[#This Row],[Acurate Thrust]]/($J$8*$N$4)</f>
        <v>4.273975836999868E-2</v>
      </c>
      <c r="F1050">
        <f>Table2[[#This Row],[Acurate Thrust]]/(Table2[[#This Row],[Mass Flow Rate (Slug/s)]]*$N$4)</f>
        <v>214.91735422618393</v>
      </c>
      <c r="G1050">
        <f>Table2[[#This Row],[Acurate Thrust]]/Table2[[#This Row],[Mass Flow Rate (Slug/s)]]</f>
        <v>6914.7509548732414</v>
      </c>
    </row>
    <row r="1051" spans="1:7" ht="15" thickBot="1" x14ac:dyDescent="0.35">
      <c r="A1051" s="9">
        <v>2.5775000000000001</v>
      </c>
      <c r="B1051" s="2">
        <v>305.93650000000002</v>
      </c>
      <c r="C1051" s="54">
        <f>Table2[[#This Row],[Thrust (lbf)]] +  1.2638 * Table2[[#This Row],[Time (s)]] - 13.656</f>
        <v>295.53794450000004</v>
      </c>
      <c r="D1051">
        <f t="shared" si="16"/>
        <v>0.74681043562498417</v>
      </c>
      <c r="E1051">
        <f>Table2[[#This Row],[Acurate Thrust]]/($J$8*$N$4)</f>
        <v>4.2740215291733198E-2</v>
      </c>
      <c r="F1051">
        <f>Table2[[#This Row],[Acurate Thrust]]/(Table2[[#This Row],[Mass Flow Rate (Slug/s)]]*$N$4)</f>
        <v>214.9173542261839</v>
      </c>
      <c r="G1051">
        <f>Table2[[#This Row],[Acurate Thrust]]/Table2[[#This Row],[Mass Flow Rate (Slug/s)]]</f>
        <v>6914.7509548732414</v>
      </c>
    </row>
    <row r="1052" spans="1:7" ht="15" thickBot="1" x14ac:dyDescent="0.35">
      <c r="A1052" s="9">
        <v>2.58</v>
      </c>
      <c r="B1052" s="2">
        <v>312.30579999999998</v>
      </c>
      <c r="C1052" s="54">
        <f>Table2[[#This Row],[Thrust (lbf)]] +  1.2638 * Table2[[#This Row],[Time (s)]] - 13.656</f>
        <v>301.91040399999997</v>
      </c>
      <c r="D1052">
        <f t="shared" si="16"/>
        <v>0.75477995937498388</v>
      </c>
      <c r="E1052">
        <f>Table2[[#This Row],[Acurate Thrust]]/($J$8*$N$4)</f>
        <v>4.3661789986409495E-2</v>
      </c>
      <c r="F1052">
        <f>Table2[[#This Row],[Acurate Thrust]]/(Table2[[#This Row],[Mass Flow Rate (Slug/s)]]*$N$4)</f>
        <v>214.91735422618393</v>
      </c>
      <c r="G1052">
        <f>Table2[[#This Row],[Acurate Thrust]]/Table2[[#This Row],[Mass Flow Rate (Slug/s)]]</f>
        <v>6914.7509548732414</v>
      </c>
    </row>
    <row r="1053" spans="1:7" ht="15" thickBot="1" x14ac:dyDescent="0.35">
      <c r="A1053" s="9">
        <v>2.5825</v>
      </c>
      <c r="B1053" s="2">
        <v>312.30579999999998</v>
      </c>
      <c r="C1053" s="54">
        <f>Table2[[#This Row],[Thrust (lbf)]] +  1.2638 * Table2[[#This Row],[Time (s)]] - 13.656</f>
        <v>301.91356349999995</v>
      </c>
      <c r="D1053">
        <f t="shared" si="16"/>
        <v>0.74682623312498408</v>
      </c>
      <c r="E1053">
        <f>Table2[[#This Row],[Acurate Thrust]]/($J$8*$N$4)</f>
        <v>4.3662246908143999E-2</v>
      </c>
      <c r="F1053">
        <f>Table2[[#This Row],[Acurate Thrust]]/(Table2[[#This Row],[Mass Flow Rate (Slug/s)]]*$N$4)</f>
        <v>214.9173542261839</v>
      </c>
      <c r="G1053">
        <f>Table2[[#This Row],[Acurate Thrust]]/Table2[[#This Row],[Mass Flow Rate (Slug/s)]]</f>
        <v>6914.7509548732414</v>
      </c>
    </row>
    <row r="1054" spans="1:7" ht="15" thickBot="1" x14ac:dyDescent="0.35">
      <c r="A1054" s="9">
        <v>2.585</v>
      </c>
      <c r="B1054" s="2">
        <v>305.93650000000002</v>
      </c>
      <c r="C1054" s="54">
        <f>Table2[[#This Row],[Thrust (lbf)]] +  1.2638 * Table2[[#This Row],[Time (s)]] - 13.656</f>
        <v>295.54742300000004</v>
      </c>
      <c r="D1054">
        <f t="shared" si="16"/>
        <v>0.73887250687498429</v>
      </c>
      <c r="E1054">
        <f>Table2[[#This Row],[Acurate Thrust]]/($J$8*$N$4)</f>
        <v>4.2741586056936724E-2</v>
      </c>
      <c r="F1054">
        <f>Table2[[#This Row],[Acurate Thrust]]/(Table2[[#This Row],[Mass Flow Rate (Slug/s)]]*$N$4)</f>
        <v>214.91735422618393</v>
      </c>
      <c r="G1054">
        <f>Table2[[#This Row],[Acurate Thrust]]/Table2[[#This Row],[Mass Flow Rate (Slug/s)]]</f>
        <v>6914.7509548732414</v>
      </c>
    </row>
    <row r="1055" spans="1:7" ht="15" thickBot="1" x14ac:dyDescent="0.35">
      <c r="A1055" s="9">
        <v>2.5874999999999999</v>
      </c>
      <c r="B1055" s="2">
        <v>305.93650000000002</v>
      </c>
      <c r="C1055" s="54">
        <f>Table2[[#This Row],[Thrust (lbf)]] +  1.2638 * Table2[[#This Row],[Time (s)]] - 13.656</f>
        <v>295.55058250000002</v>
      </c>
      <c r="D1055">
        <f t="shared" si="16"/>
        <v>0.73888040562498436</v>
      </c>
      <c r="E1055">
        <f>Table2[[#This Row],[Acurate Thrust]]/($J$8*$N$4)</f>
        <v>4.2742042978671228E-2</v>
      </c>
      <c r="F1055">
        <f>Table2[[#This Row],[Acurate Thrust]]/(Table2[[#This Row],[Mass Flow Rate (Slug/s)]]*$N$4)</f>
        <v>214.91735422618393</v>
      </c>
      <c r="G1055">
        <f>Table2[[#This Row],[Acurate Thrust]]/Table2[[#This Row],[Mass Flow Rate (Slug/s)]]</f>
        <v>6914.7509548732414</v>
      </c>
    </row>
    <row r="1056" spans="1:7" ht="15" thickBot="1" x14ac:dyDescent="0.35">
      <c r="A1056" s="9">
        <v>2.59</v>
      </c>
      <c r="B1056" s="2">
        <v>305.93650000000002</v>
      </c>
      <c r="C1056" s="54">
        <f>Table2[[#This Row],[Thrust (lbf)]] +  1.2638 * Table2[[#This Row],[Time (s)]] - 13.656</f>
        <v>295.553742</v>
      </c>
      <c r="D1056">
        <f t="shared" si="16"/>
        <v>0.73888830437498432</v>
      </c>
      <c r="E1056">
        <f>Table2[[#This Row],[Acurate Thrust]]/($J$8*$N$4)</f>
        <v>4.2742499900405739E-2</v>
      </c>
      <c r="F1056">
        <f>Table2[[#This Row],[Acurate Thrust]]/(Table2[[#This Row],[Mass Flow Rate (Slug/s)]]*$N$4)</f>
        <v>214.9173542261839</v>
      </c>
      <c r="G1056">
        <f>Table2[[#This Row],[Acurate Thrust]]/Table2[[#This Row],[Mass Flow Rate (Slug/s)]]</f>
        <v>6914.7509548732414</v>
      </c>
    </row>
    <row r="1057" spans="1:7" ht="15" thickBot="1" x14ac:dyDescent="0.35">
      <c r="A1057" s="9">
        <v>2.5924999999999998</v>
      </c>
      <c r="B1057" s="2">
        <v>305.93650000000002</v>
      </c>
      <c r="C1057" s="54">
        <f>Table2[[#This Row],[Thrust (lbf)]] +  1.2638 * Table2[[#This Row],[Time (s)]] - 13.656</f>
        <v>295.55690150000004</v>
      </c>
      <c r="D1057">
        <f t="shared" si="16"/>
        <v>0.7388962031251155</v>
      </c>
      <c r="E1057">
        <f>Table2[[#This Row],[Acurate Thrust]]/($J$8*$N$4)</f>
        <v>4.274295682214025E-2</v>
      </c>
      <c r="F1057">
        <f>Table2[[#This Row],[Acurate Thrust]]/(Table2[[#This Row],[Mass Flow Rate (Slug/s)]]*$N$4)</f>
        <v>214.91735422618393</v>
      </c>
      <c r="G1057">
        <f>Table2[[#This Row],[Acurate Thrust]]/Table2[[#This Row],[Mass Flow Rate (Slug/s)]]</f>
        <v>6914.7509548732414</v>
      </c>
    </row>
    <row r="1058" spans="1:7" ht="15" thickBot="1" x14ac:dyDescent="0.35">
      <c r="A1058" s="9">
        <v>2.5950000000000002</v>
      </c>
      <c r="B1058" s="2">
        <v>305.93650000000002</v>
      </c>
      <c r="C1058" s="54">
        <f>Table2[[#This Row],[Thrust (lbf)]] +  1.2638 * Table2[[#This Row],[Time (s)]] - 13.656</f>
        <v>295.56006100000002</v>
      </c>
      <c r="D1058">
        <f t="shared" si="16"/>
        <v>0.73890410187498434</v>
      </c>
      <c r="E1058">
        <f>Table2[[#This Row],[Acurate Thrust]]/($J$8*$N$4)</f>
        <v>4.2743413743874761E-2</v>
      </c>
      <c r="F1058">
        <f>Table2[[#This Row],[Acurate Thrust]]/(Table2[[#This Row],[Mass Flow Rate (Slug/s)]]*$N$4)</f>
        <v>214.91735422618393</v>
      </c>
      <c r="G1058">
        <f>Table2[[#This Row],[Acurate Thrust]]/Table2[[#This Row],[Mass Flow Rate (Slug/s)]]</f>
        <v>6914.7509548732414</v>
      </c>
    </row>
    <row r="1059" spans="1:7" ht="15" thickBot="1" x14ac:dyDescent="0.35">
      <c r="A1059" s="9">
        <v>2.5975000000000001</v>
      </c>
      <c r="B1059" s="2">
        <v>305.93650000000002</v>
      </c>
      <c r="C1059" s="54">
        <f>Table2[[#This Row],[Thrust (lbf)]] +  1.2638 * Table2[[#This Row],[Time (s)]] - 13.656</f>
        <v>295.5632205</v>
      </c>
      <c r="D1059">
        <f t="shared" si="16"/>
        <v>0.7389120006249843</v>
      </c>
      <c r="E1059">
        <f>Table2[[#This Row],[Acurate Thrust]]/($J$8*$N$4)</f>
        <v>4.2743870665609265E-2</v>
      </c>
      <c r="F1059">
        <f>Table2[[#This Row],[Acurate Thrust]]/(Table2[[#This Row],[Mass Flow Rate (Slug/s)]]*$N$4)</f>
        <v>214.9173542261839</v>
      </c>
      <c r="G1059">
        <f>Table2[[#This Row],[Acurate Thrust]]/Table2[[#This Row],[Mass Flow Rate (Slug/s)]]</f>
        <v>6914.7509548732414</v>
      </c>
    </row>
    <row r="1060" spans="1:7" ht="15" thickBot="1" x14ac:dyDescent="0.35">
      <c r="A1060" s="9">
        <v>2.6</v>
      </c>
      <c r="B1060" s="2">
        <v>305.93650000000002</v>
      </c>
      <c r="C1060" s="54">
        <f>Table2[[#This Row],[Thrust (lbf)]] +  1.2638 * Table2[[#This Row],[Time (s)]] - 13.656</f>
        <v>295.56638000000004</v>
      </c>
      <c r="D1060">
        <f t="shared" si="16"/>
        <v>0.73891989937498426</v>
      </c>
      <c r="E1060">
        <f>Table2[[#This Row],[Acurate Thrust]]/($J$8*$N$4)</f>
        <v>4.2744327587343783E-2</v>
      </c>
      <c r="F1060">
        <f>Table2[[#This Row],[Acurate Thrust]]/(Table2[[#This Row],[Mass Flow Rate (Slug/s)]]*$N$4)</f>
        <v>214.9173542261839</v>
      </c>
      <c r="G1060">
        <f>Table2[[#This Row],[Acurate Thrust]]/Table2[[#This Row],[Mass Flow Rate (Slug/s)]]</f>
        <v>6914.7509548732405</v>
      </c>
    </row>
    <row r="1061" spans="1:7" ht="15" thickBot="1" x14ac:dyDescent="0.35">
      <c r="A1061" s="9">
        <v>2.6025</v>
      </c>
      <c r="B1061" s="2">
        <v>305.93650000000002</v>
      </c>
      <c r="C1061" s="54">
        <f>Table2[[#This Row],[Thrust (lbf)]] +  1.2638 * Table2[[#This Row],[Time (s)]] - 13.656</f>
        <v>295.56953950000002</v>
      </c>
      <c r="D1061">
        <f t="shared" si="16"/>
        <v>0.73892779812498433</v>
      </c>
      <c r="E1061">
        <f>Table2[[#This Row],[Acurate Thrust]]/($J$8*$N$4)</f>
        <v>4.2744784509078287E-2</v>
      </c>
      <c r="F1061">
        <f>Table2[[#This Row],[Acurate Thrust]]/(Table2[[#This Row],[Mass Flow Rate (Slug/s)]]*$N$4)</f>
        <v>214.91735422618393</v>
      </c>
      <c r="G1061">
        <f>Table2[[#This Row],[Acurate Thrust]]/Table2[[#This Row],[Mass Flow Rate (Slug/s)]]</f>
        <v>6914.7509548732414</v>
      </c>
    </row>
    <row r="1062" spans="1:7" ht="15" thickBot="1" x14ac:dyDescent="0.35">
      <c r="A1062" s="9">
        <v>2.605</v>
      </c>
      <c r="B1062" s="2">
        <v>305.93650000000002</v>
      </c>
      <c r="C1062" s="54">
        <f>Table2[[#This Row],[Thrust (lbf)]] +  1.2638 * Table2[[#This Row],[Time (s)]] - 13.656</f>
        <v>295.572699</v>
      </c>
      <c r="D1062">
        <f t="shared" si="16"/>
        <v>0.74689732187498403</v>
      </c>
      <c r="E1062">
        <f>Table2[[#This Row],[Acurate Thrust]]/($J$8*$N$4)</f>
        <v>4.2745241430812791E-2</v>
      </c>
      <c r="F1062">
        <f>Table2[[#This Row],[Acurate Thrust]]/(Table2[[#This Row],[Mass Flow Rate (Slug/s)]]*$N$4)</f>
        <v>214.9173542261839</v>
      </c>
      <c r="G1062">
        <f>Table2[[#This Row],[Acurate Thrust]]/Table2[[#This Row],[Mass Flow Rate (Slug/s)]]</f>
        <v>6914.7509548732414</v>
      </c>
    </row>
    <row r="1063" spans="1:7" ht="15" thickBot="1" x14ac:dyDescent="0.35">
      <c r="A1063" s="9">
        <v>2.6074999999999999</v>
      </c>
      <c r="B1063" s="2">
        <v>312.30579999999998</v>
      </c>
      <c r="C1063" s="54">
        <f>Table2[[#This Row],[Thrust (lbf)]] +  1.2638 * Table2[[#This Row],[Time (s)]] - 13.656</f>
        <v>301.94515849999999</v>
      </c>
      <c r="D1063">
        <f t="shared" si="16"/>
        <v>0.74690522062498421</v>
      </c>
      <c r="E1063">
        <f>Table2[[#This Row],[Acurate Thrust]]/($J$8*$N$4)</f>
        <v>4.3666816125489095E-2</v>
      </c>
      <c r="F1063">
        <f>Table2[[#This Row],[Acurate Thrust]]/(Table2[[#This Row],[Mass Flow Rate (Slug/s)]]*$N$4)</f>
        <v>214.91735422618393</v>
      </c>
      <c r="G1063">
        <f>Table2[[#This Row],[Acurate Thrust]]/Table2[[#This Row],[Mass Flow Rate (Slug/s)]]</f>
        <v>6914.7509548732414</v>
      </c>
    </row>
    <row r="1064" spans="1:7" ht="15" thickBot="1" x14ac:dyDescent="0.35">
      <c r="A1064" s="9">
        <v>2.61</v>
      </c>
      <c r="B1064" s="2">
        <v>305.93650000000002</v>
      </c>
      <c r="C1064" s="54">
        <f>Table2[[#This Row],[Thrust (lbf)]] +  1.2638 * Table2[[#This Row],[Time (s)]] - 13.656</f>
        <v>295.57901800000002</v>
      </c>
      <c r="D1064">
        <f t="shared" si="16"/>
        <v>0.74691311937498395</v>
      </c>
      <c r="E1064">
        <f>Table2[[#This Row],[Acurate Thrust]]/($J$8*$N$4)</f>
        <v>4.2746155274281813E-2</v>
      </c>
      <c r="F1064">
        <f>Table2[[#This Row],[Acurate Thrust]]/(Table2[[#This Row],[Mass Flow Rate (Slug/s)]]*$N$4)</f>
        <v>214.91735422618393</v>
      </c>
      <c r="G1064">
        <f>Table2[[#This Row],[Acurate Thrust]]/Table2[[#This Row],[Mass Flow Rate (Slug/s)]]</f>
        <v>6914.7509548732414</v>
      </c>
    </row>
    <row r="1065" spans="1:7" ht="15" thickBot="1" x14ac:dyDescent="0.35">
      <c r="A1065" s="9">
        <v>2.6124999999999998</v>
      </c>
      <c r="B1065" s="2">
        <v>312.30579999999998</v>
      </c>
      <c r="C1065" s="54">
        <f>Table2[[#This Row],[Thrust (lbf)]] +  1.2638 * Table2[[#This Row],[Time (s)]] - 13.656</f>
        <v>301.95147749999995</v>
      </c>
      <c r="D1065">
        <f t="shared" si="16"/>
        <v>0.75488264312511788</v>
      </c>
      <c r="E1065">
        <f>Table2[[#This Row],[Acurate Thrust]]/($J$8*$N$4)</f>
        <v>4.3667729968958111E-2</v>
      </c>
      <c r="F1065">
        <f>Table2[[#This Row],[Acurate Thrust]]/(Table2[[#This Row],[Mass Flow Rate (Slug/s)]]*$N$4)</f>
        <v>214.9173542261839</v>
      </c>
      <c r="G1065">
        <f>Table2[[#This Row],[Acurate Thrust]]/Table2[[#This Row],[Mass Flow Rate (Slug/s)]]</f>
        <v>6914.7509548732414</v>
      </c>
    </row>
    <row r="1066" spans="1:7" ht="15" thickBot="1" x14ac:dyDescent="0.35">
      <c r="A1066" s="9">
        <v>2.6150000000000002</v>
      </c>
      <c r="B1066" s="2">
        <v>312.30579999999998</v>
      </c>
      <c r="C1066" s="54">
        <f>Table2[[#This Row],[Thrust (lbf)]] +  1.2638 * Table2[[#This Row],[Time (s)]] - 13.656</f>
        <v>301.95463699999999</v>
      </c>
      <c r="D1066">
        <f t="shared" si="16"/>
        <v>0.74692891687498419</v>
      </c>
      <c r="E1066">
        <f>Table2[[#This Row],[Acurate Thrust]]/($J$8*$N$4)</f>
        <v>4.3668186890692622E-2</v>
      </c>
      <c r="F1066">
        <f>Table2[[#This Row],[Acurate Thrust]]/(Table2[[#This Row],[Mass Flow Rate (Slug/s)]]*$N$4)</f>
        <v>214.91735422618393</v>
      </c>
      <c r="G1066">
        <f>Table2[[#This Row],[Acurate Thrust]]/Table2[[#This Row],[Mass Flow Rate (Slug/s)]]</f>
        <v>6914.7509548732423</v>
      </c>
    </row>
    <row r="1067" spans="1:7" ht="15" thickBot="1" x14ac:dyDescent="0.35">
      <c r="A1067" s="9">
        <v>2.6175000000000002</v>
      </c>
      <c r="B1067" s="2">
        <v>305.93650000000002</v>
      </c>
      <c r="C1067" s="54">
        <f>Table2[[#This Row],[Thrust (lbf)]] +  1.2638 * Table2[[#This Row],[Time (s)]] - 13.656</f>
        <v>295.58849650000002</v>
      </c>
      <c r="D1067">
        <f t="shared" si="16"/>
        <v>0.74693681562498393</v>
      </c>
      <c r="E1067">
        <f>Table2[[#This Row],[Acurate Thrust]]/($J$8*$N$4)</f>
        <v>4.274752603948534E-2</v>
      </c>
      <c r="F1067">
        <f>Table2[[#This Row],[Acurate Thrust]]/(Table2[[#This Row],[Mass Flow Rate (Slug/s)]]*$N$4)</f>
        <v>214.91735422618393</v>
      </c>
      <c r="G1067">
        <f>Table2[[#This Row],[Acurate Thrust]]/Table2[[#This Row],[Mass Flow Rate (Slug/s)]]</f>
        <v>6914.7509548732414</v>
      </c>
    </row>
    <row r="1068" spans="1:7" ht="15" thickBot="1" x14ac:dyDescent="0.35">
      <c r="A1068" s="9">
        <v>2.62</v>
      </c>
      <c r="B1068" s="2">
        <v>312.30579999999998</v>
      </c>
      <c r="C1068" s="54">
        <f>Table2[[#This Row],[Thrust (lbf)]] +  1.2638 * Table2[[#This Row],[Time (s)]] - 13.656</f>
        <v>301.96095599999995</v>
      </c>
      <c r="D1068">
        <f t="shared" si="16"/>
        <v>0.75490633937498386</v>
      </c>
      <c r="E1068">
        <f>Table2[[#This Row],[Acurate Thrust]]/($J$8*$N$4)</f>
        <v>4.3669100734161637E-2</v>
      </c>
      <c r="F1068">
        <f>Table2[[#This Row],[Acurate Thrust]]/(Table2[[#This Row],[Mass Flow Rate (Slug/s)]]*$N$4)</f>
        <v>214.9173542261839</v>
      </c>
      <c r="G1068">
        <f>Table2[[#This Row],[Acurate Thrust]]/Table2[[#This Row],[Mass Flow Rate (Slug/s)]]</f>
        <v>6914.7509548732414</v>
      </c>
    </row>
    <row r="1069" spans="1:7" ht="15" thickBot="1" x14ac:dyDescent="0.35">
      <c r="A1069" s="9">
        <v>2.6225000000000001</v>
      </c>
      <c r="B1069" s="2">
        <v>312.30579999999998</v>
      </c>
      <c r="C1069" s="54">
        <f>Table2[[#This Row],[Thrust (lbf)]] +  1.2638 * Table2[[#This Row],[Time (s)]] - 13.656</f>
        <v>301.96411549999999</v>
      </c>
      <c r="D1069">
        <f t="shared" si="16"/>
        <v>0.74695261312498418</v>
      </c>
      <c r="E1069">
        <f>Table2[[#This Row],[Acurate Thrust]]/($J$8*$N$4)</f>
        <v>4.3669557655896155E-2</v>
      </c>
      <c r="F1069">
        <f>Table2[[#This Row],[Acurate Thrust]]/(Table2[[#This Row],[Mass Flow Rate (Slug/s)]]*$N$4)</f>
        <v>214.9173542261839</v>
      </c>
      <c r="G1069">
        <f>Table2[[#This Row],[Acurate Thrust]]/Table2[[#This Row],[Mass Flow Rate (Slug/s)]]</f>
        <v>6914.7509548732414</v>
      </c>
    </row>
    <row r="1070" spans="1:7" ht="15" thickBot="1" x14ac:dyDescent="0.35">
      <c r="A1070" s="9">
        <v>2.625</v>
      </c>
      <c r="B1070" s="2">
        <v>305.93650000000002</v>
      </c>
      <c r="C1070" s="54">
        <f>Table2[[#This Row],[Thrust (lbf)]] +  1.2638 * Table2[[#This Row],[Time (s)]] - 13.656</f>
        <v>295.59797500000002</v>
      </c>
      <c r="D1070">
        <f t="shared" si="16"/>
        <v>0.74696051187498402</v>
      </c>
      <c r="E1070">
        <f>Table2[[#This Row],[Acurate Thrust]]/($J$8*$N$4)</f>
        <v>4.2748896804688873E-2</v>
      </c>
      <c r="F1070">
        <f>Table2[[#This Row],[Acurate Thrust]]/(Table2[[#This Row],[Mass Flow Rate (Slug/s)]]*$N$4)</f>
        <v>214.9173542261839</v>
      </c>
      <c r="G1070">
        <f>Table2[[#This Row],[Acurate Thrust]]/Table2[[#This Row],[Mass Flow Rate (Slug/s)]]</f>
        <v>6914.7509548732405</v>
      </c>
    </row>
    <row r="1071" spans="1:7" ht="15" thickBot="1" x14ac:dyDescent="0.35">
      <c r="A1071" s="9">
        <v>2.6274999999999999</v>
      </c>
      <c r="B1071" s="2">
        <v>312.30579999999998</v>
      </c>
      <c r="C1071" s="54">
        <f>Table2[[#This Row],[Thrust (lbf)]] +  1.2638 * Table2[[#This Row],[Time (s)]] - 13.656</f>
        <v>301.97043449999995</v>
      </c>
      <c r="D1071">
        <f t="shared" si="16"/>
        <v>0.74696841062498409</v>
      </c>
      <c r="E1071">
        <f>Table2[[#This Row],[Acurate Thrust]]/($J$8*$N$4)</f>
        <v>4.3670471499365163E-2</v>
      </c>
      <c r="F1071">
        <f>Table2[[#This Row],[Acurate Thrust]]/(Table2[[#This Row],[Mass Flow Rate (Slug/s)]]*$N$4)</f>
        <v>214.91735422618396</v>
      </c>
      <c r="G1071">
        <f>Table2[[#This Row],[Acurate Thrust]]/Table2[[#This Row],[Mass Flow Rate (Slug/s)]]</f>
        <v>6914.7509548732414</v>
      </c>
    </row>
    <row r="1072" spans="1:7" ht="15" thickBot="1" x14ac:dyDescent="0.35">
      <c r="A1072" s="9">
        <v>2.63</v>
      </c>
      <c r="B1072" s="2">
        <v>305.93650000000002</v>
      </c>
      <c r="C1072" s="54">
        <f>Table2[[#This Row],[Thrust (lbf)]] +  1.2638 * Table2[[#This Row],[Time (s)]] - 13.656</f>
        <v>295.60429400000004</v>
      </c>
      <c r="D1072">
        <f t="shared" si="16"/>
        <v>0.7390146843749843</v>
      </c>
      <c r="E1072">
        <f>Table2[[#This Row],[Acurate Thrust]]/($J$8*$N$4)</f>
        <v>4.2749810648157888E-2</v>
      </c>
      <c r="F1072">
        <f>Table2[[#This Row],[Acurate Thrust]]/(Table2[[#This Row],[Mass Flow Rate (Slug/s)]]*$N$4)</f>
        <v>214.91735422618396</v>
      </c>
      <c r="G1072">
        <f>Table2[[#This Row],[Acurate Thrust]]/Table2[[#This Row],[Mass Flow Rate (Slug/s)]]</f>
        <v>6914.7509548732423</v>
      </c>
    </row>
    <row r="1073" spans="1:7" ht="15" thickBot="1" x14ac:dyDescent="0.35">
      <c r="A1073" s="9">
        <v>2.6324999999999998</v>
      </c>
      <c r="B1073" s="2">
        <v>305.93650000000002</v>
      </c>
      <c r="C1073" s="54">
        <f>Table2[[#This Row],[Thrust (lbf)]] +  1.2638 * Table2[[#This Row],[Time (s)]] - 13.656</f>
        <v>295.60745350000002</v>
      </c>
      <c r="D1073">
        <f t="shared" si="16"/>
        <v>0.73902258312498437</v>
      </c>
      <c r="E1073">
        <f>Table2[[#This Row],[Acurate Thrust]]/($J$8*$N$4)</f>
        <v>4.2750267569892399E-2</v>
      </c>
      <c r="F1073">
        <f>Table2[[#This Row],[Acurate Thrust]]/(Table2[[#This Row],[Mass Flow Rate (Slug/s)]]*$N$4)</f>
        <v>214.9173542261839</v>
      </c>
      <c r="G1073">
        <f>Table2[[#This Row],[Acurate Thrust]]/Table2[[#This Row],[Mass Flow Rate (Slug/s)]]</f>
        <v>6914.7509548732414</v>
      </c>
    </row>
    <row r="1074" spans="1:7" ht="15" thickBot="1" x14ac:dyDescent="0.35">
      <c r="A1074" s="9">
        <v>2.6349999999999998</v>
      </c>
      <c r="B1074" s="2">
        <v>305.93650000000002</v>
      </c>
      <c r="C1074" s="54">
        <f>Table2[[#This Row],[Thrust (lbf)]] +  1.2638 * Table2[[#This Row],[Time (s)]] - 13.656</f>
        <v>295.610613</v>
      </c>
      <c r="D1074">
        <f t="shared" si="16"/>
        <v>0.73903048187511555</v>
      </c>
      <c r="E1074">
        <f>Table2[[#This Row],[Acurate Thrust]]/($J$8*$N$4)</f>
        <v>4.2750724491626903E-2</v>
      </c>
      <c r="F1074">
        <f>Table2[[#This Row],[Acurate Thrust]]/(Table2[[#This Row],[Mass Flow Rate (Slug/s)]]*$N$4)</f>
        <v>214.91735422618393</v>
      </c>
      <c r="G1074">
        <f>Table2[[#This Row],[Acurate Thrust]]/Table2[[#This Row],[Mass Flow Rate (Slug/s)]]</f>
        <v>6914.7509548732414</v>
      </c>
    </row>
    <row r="1075" spans="1:7" ht="15" thickBot="1" x14ac:dyDescent="0.35">
      <c r="A1075" s="9">
        <v>2.6375000000000002</v>
      </c>
      <c r="B1075" s="2">
        <v>305.93650000000002</v>
      </c>
      <c r="C1075" s="54">
        <f>Table2[[#This Row],[Thrust (lbf)]] +  1.2638 * Table2[[#This Row],[Time (s)]] - 13.656</f>
        <v>295.61377250000004</v>
      </c>
      <c r="D1075">
        <f t="shared" si="16"/>
        <v>0.74700000562498414</v>
      </c>
      <c r="E1075">
        <f>Table2[[#This Row],[Acurate Thrust]]/($J$8*$N$4)</f>
        <v>4.2751181413361421E-2</v>
      </c>
      <c r="F1075">
        <f>Table2[[#This Row],[Acurate Thrust]]/(Table2[[#This Row],[Mass Flow Rate (Slug/s)]]*$N$4)</f>
        <v>214.9173542261839</v>
      </c>
      <c r="G1075">
        <f>Table2[[#This Row],[Acurate Thrust]]/Table2[[#This Row],[Mass Flow Rate (Slug/s)]]</f>
        <v>6914.7509548732414</v>
      </c>
    </row>
    <row r="1076" spans="1:7" ht="15" thickBot="1" x14ac:dyDescent="0.35">
      <c r="A1076" s="9">
        <v>2.64</v>
      </c>
      <c r="B1076" s="2">
        <v>312.30579999999998</v>
      </c>
      <c r="C1076" s="54">
        <f>Table2[[#This Row],[Thrust (lbf)]] +  1.2638 * Table2[[#This Row],[Time (s)]] - 13.656</f>
        <v>301.98623199999997</v>
      </c>
      <c r="D1076">
        <f t="shared" si="16"/>
        <v>0.74700790437498399</v>
      </c>
      <c r="E1076">
        <f>Table2[[#This Row],[Acurate Thrust]]/($J$8*$N$4)</f>
        <v>4.3672756108037718E-2</v>
      </c>
      <c r="F1076">
        <f>Table2[[#This Row],[Acurate Thrust]]/(Table2[[#This Row],[Mass Flow Rate (Slug/s)]]*$N$4)</f>
        <v>214.9173542261839</v>
      </c>
      <c r="G1076">
        <f>Table2[[#This Row],[Acurate Thrust]]/Table2[[#This Row],[Mass Flow Rate (Slug/s)]]</f>
        <v>6914.7509548732405</v>
      </c>
    </row>
    <row r="1077" spans="1:7" ht="15" thickBot="1" x14ac:dyDescent="0.35">
      <c r="A1077" s="9">
        <v>2.6425000000000001</v>
      </c>
      <c r="B1077" s="2">
        <v>305.93650000000002</v>
      </c>
      <c r="C1077" s="54">
        <f>Table2[[#This Row],[Thrust (lbf)]] +  1.2638 * Table2[[#This Row],[Time (s)]] - 13.656</f>
        <v>295.6200915</v>
      </c>
      <c r="D1077">
        <f t="shared" si="16"/>
        <v>0.73905417812498431</v>
      </c>
      <c r="E1077">
        <f>Table2[[#This Row],[Acurate Thrust]]/($J$8*$N$4)</f>
        <v>4.2752095256830429E-2</v>
      </c>
      <c r="F1077">
        <f>Table2[[#This Row],[Acurate Thrust]]/(Table2[[#This Row],[Mass Flow Rate (Slug/s)]]*$N$4)</f>
        <v>214.91735422618393</v>
      </c>
      <c r="G1077">
        <f>Table2[[#This Row],[Acurate Thrust]]/Table2[[#This Row],[Mass Flow Rate (Slug/s)]]</f>
        <v>6914.7509548732414</v>
      </c>
    </row>
    <row r="1078" spans="1:7" ht="15" thickBot="1" x14ac:dyDescent="0.35">
      <c r="A1078" s="9">
        <v>2.645</v>
      </c>
      <c r="B1078" s="2">
        <v>305.93650000000002</v>
      </c>
      <c r="C1078" s="54">
        <f>Table2[[#This Row],[Thrust (lbf)]] +  1.2638 * Table2[[#This Row],[Time (s)]] - 13.656</f>
        <v>295.62325100000004</v>
      </c>
      <c r="D1078">
        <f t="shared" si="16"/>
        <v>0.73906207687498426</v>
      </c>
      <c r="E1078">
        <f>Table2[[#This Row],[Acurate Thrust]]/($J$8*$N$4)</f>
        <v>4.2752552178564947E-2</v>
      </c>
      <c r="F1078">
        <f>Table2[[#This Row],[Acurate Thrust]]/(Table2[[#This Row],[Mass Flow Rate (Slug/s)]]*$N$4)</f>
        <v>214.9173542261839</v>
      </c>
      <c r="G1078">
        <f>Table2[[#This Row],[Acurate Thrust]]/Table2[[#This Row],[Mass Flow Rate (Slug/s)]]</f>
        <v>6914.7509548732414</v>
      </c>
    </row>
    <row r="1079" spans="1:7" ht="15" thickBot="1" x14ac:dyDescent="0.35">
      <c r="A1079" s="9">
        <v>2.6475</v>
      </c>
      <c r="B1079" s="2">
        <v>305.93650000000002</v>
      </c>
      <c r="C1079" s="54">
        <f>Table2[[#This Row],[Thrust (lbf)]] +  1.2638 * Table2[[#This Row],[Time (s)]] - 13.656</f>
        <v>295.62641050000002</v>
      </c>
      <c r="D1079">
        <f t="shared" si="16"/>
        <v>0.74703160062498397</v>
      </c>
      <c r="E1079">
        <f>Table2[[#This Row],[Acurate Thrust]]/($J$8*$N$4)</f>
        <v>4.2753009100299451E-2</v>
      </c>
      <c r="F1079">
        <f>Table2[[#This Row],[Acurate Thrust]]/(Table2[[#This Row],[Mass Flow Rate (Slug/s)]]*$N$4)</f>
        <v>214.91735422618393</v>
      </c>
      <c r="G1079">
        <f>Table2[[#This Row],[Acurate Thrust]]/Table2[[#This Row],[Mass Flow Rate (Slug/s)]]</f>
        <v>6914.7509548732414</v>
      </c>
    </row>
    <row r="1080" spans="1:7" ht="15" thickBot="1" x14ac:dyDescent="0.35">
      <c r="A1080" s="9">
        <v>2.65</v>
      </c>
      <c r="B1080" s="2">
        <v>312.30579999999998</v>
      </c>
      <c r="C1080" s="54">
        <f>Table2[[#This Row],[Thrust (lbf)]] +  1.2638 * Table2[[#This Row],[Time (s)]] - 13.656</f>
        <v>301.99886999999995</v>
      </c>
      <c r="D1080">
        <f t="shared" si="16"/>
        <v>0.75500112437498379</v>
      </c>
      <c r="E1080">
        <f>Table2[[#This Row],[Acurate Thrust]]/($J$8*$N$4)</f>
        <v>4.3674583794975748E-2</v>
      </c>
      <c r="F1080">
        <f>Table2[[#This Row],[Acurate Thrust]]/(Table2[[#This Row],[Mass Flow Rate (Slug/s)]]*$N$4)</f>
        <v>214.91735422618393</v>
      </c>
      <c r="G1080">
        <f>Table2[[#This Row],[Acurate Thrust]]/Table2[[#This Row],[Mass Flow Rate (Slug/s)]]</f>
        <v>6914.7509548732414</v>
      </c>
    </row>
    <row r="1081" spans="1:7" ht="15" thickBot="1" x14ac:dyDescent="0.35">
      <c r="A1081" s="9">
        <v>2.6524999999999999</v>
      </c>
      <c r="B1081" s="2">
        <v>312.30579999999998</v>
      </c>
      <c r="C1081" s="54">
        <f>Table2[[#This Row],[Thrust (lbf)]] +  1.2638 * Table2[[#This Row],[Time (s)]] - 13.656</f>
        <v>302.00202949999999</v>
      </c>
      <c r="D1081">
        <f t="shared" si="16"/>
        <v>0.74704739812498411</v>
      </c>
      <c r="E1081">
        <f>Table2[[#This Row],[Acurate Thrust]]/($J$8*$N$4)</f>
        <v>4.3675040716710266E-2</v>
      </c>
      <c r="F1081">
        <f>Table2[[#This Row],[Acurate Thrust]]/(Table2[[#This Row],[Mass Flow Rate (Slug/s)]]*$N$4)</f>
        <v>214.9173542261839</v>
      </c>
      <c r="G1081">
        <f>Table2[[#This Row],[Acurate Thrust]]/Table2[[#This Row],[Mass Flow Rate (Slug/s)]]</f>
        <v>6914.7509548732414</v>
      </c>
    </row>
    <row r="1082" spans="1:7" ht="15" thickBot="1" x14ac:dyDescent="0.35">
      <c r="A1082" s="9">
        <v>2.6549999999999998</v>
      </c>
      <c r="B1082" s="2">
        <v>305.93650000000002</v>
      </c>
      <c r="C1082" s="54">
        <f>Table2[[#This Row],[Thrust (lbf)]] +  1.2638 * Table2[[#This Row],[Time (s)]] - 13.656</f>
        <v>295.63588900000002</v>
      </c>
      <c r="D1082">
        <f t="shared" si="16"/>
        <v>0.74705529687511663</v>
      </c>
      <c r="E1082">
        <f>Table2[[#This Row],[Acurate Thrust]]/($J$8*$N$4)</f>
        <v>4.2754379865502977E-2</v>
      </c>
      <c r="F1082">
        <f>Table2[[#This Row],[Acurate Thrust]]/(Table2[[#This Row],[Mass Flow Rate (Slug/s)]]*$N$4)</f>
        <v>214.91735422618393</v>
      </c>
      <c r="G1082">
        <f>Table2[[#This Row],[Acurate Thrust]]/Table2[[#This Row],[Mass Flow Rate (Slug/s)]]</f>
        <v>6914.7509548732423</v>
      </c>
    </row>
    <row r="1083" spans="1:7" ht="15" thickBot="1" x14ac:dyDescent="0.35">
      <c r="A1083" s="9">
        <v>2.6575000000000002</v>
      </c>
      <c r="B1083" s="2">
        <v>312.30579999999998</v>
      </c>
      <c r="C1083" s="54">
        <f>Table2[[#This Row],[Thrust (lbf)]] +  1.2638 * Table2[[#This Row],[Time (s)]] - 13.656</f>
        <v>302.00834849999995</v>
      </c>
      <c r="D1083">
        <f t="shared" si="16"/>
        <v>0.74706319562498402</v>
      </c>
      <c r="E1083">
        <f>Table2[[#This Row],[Acurate Thrust]]/($J$8*$N$4)</f>
        <v>4.3675954560179274E-2</v>
      </c>
      <c r="F1083">
        <f>Table2[[#This Row],[Acurate Thrust]]/(Table2[[#This Row],[Mass Flow Rate (Slug/s)]]*$N$4)</f>
        <v>214.91735422618393</v>
      </c>
      <c r="G1083">
        <f>Table2[[#This Row],[Acurate Thrust]]/Table2[[#This Row],[Mass Flow Rate (Slug/s)]]</f>
        <v>6914.7509548732414</v>
      </c>
    </row>
    <row r="1084" spans="1:7" ht="15" thickBot="1" x14ac:dyDescent="0.35">
      <c r="A1084" s="9">
        <v>2.66</v>
      </c>
      <c r="B1084" s="2">
        <v>305.93650000000002</v>
      </c>
      <c r="C1084" s="54">
        <f>Table2[[#This Row],[Thrust (lbf)]] +  1.2638 * Table2[[#This Row],[Time (s)]] - 13.656</f>
        <v>295.64220800000004</v>
      </c>
      <c r="D1084">
        <f t="shared" si="16"/>
        <v>0.7470710943749842</v>
      </c>
      <c r="E1084">
        <f>Table2[[#This Row],[Acurate Thrust]]/($J$8*$N$4)</f>
        <v>4.2755293708971999E-2</v>
      </c>
      <c r="F1084">
        <f>Table2[[#This Row],[Acurate Thrust]]/(Table2[[#This Row],[Mass Flow Rate (Slug/s)]]*$N$4)</f>
        <v>214.91735422618396</v>
      </c>
      <c r="G1084">
        <f>Table2[[#This Row],[Acurate Thrust]]/Table2[[#This Row],[Mass Flow Rate (Slug/s)]]</f>
        <v>6914.7509548732414</v>
      </c>
    </row>
    <row r="1085" spans="1:7" ht="15" thickBot="1" x14ac:dyDescent="0.35">
      <c r="A1085" s="9">
        <v>2.6625000000000001</v>
      </c>
      <c r="B1085" s="2">
        <v>312.30579999999998</v>
      </c>
      <c r="C1085" s="54">
        <f>Table2[[#This Row],[Thrust (lbf)]] +  1.2638 * Table2[[#This Row],[Time (s)]] - 13.656</f>
        <v>302.01466749999997</v>
      </c>
      <c r="D1085">
        <f t="shared" si="16"/>
        <v>0.74707899312498394</v>
      </c>
      <c r="E1085">
        <f>Table2[[#This Row],[Acurate Thrust]]/($J$8*$N$4)</f>
        <v>4.3676868403648296E-2</v>
      </c>
      <c r="F1085">
        <f>Table2[[#This Row],[Acurate Thrust]]/(Table2[[#This Row],[Mass Flow Rate (Slug/s)]]*$N$4)</f>
        <v>214.91735422618393</v>
      </c>
      <c r="G1085">
        <f>Table2[[#This Row],[Acurate Thrust]]/Table2[[#This Row],[Mass Flow Rate (Slug/s)]]</f>
        <v>6914.7509548732414</v>
      </c>
    </row>
    <row r="1086" spans="1:7" ht="15" thickBot="1" x14ac:dyDescent="0.35">
      <c r="A1086" s="9">
        <v>2.665</v>
      </c>
      <c r="B1086" s="2">
        <v>305.93650000000002</v>
      </c>
      <c r="C1086" s="54">
        <f>Table2[[#This Row],[Thrust (lbf)]] +  1.2638 * Table2[[#This Row],[Time (s)]] - 13.656</f>
        <v>295.648527</v>
      </c>
      <c r="D1086">
        <f t="shared" si="16"/>
        <v>0.73912526687498425</v>
      </c>
      <c r="E1086">
        <f>Table2[[#This Row],[Acurate Thrust]]/($J$8*$N$4)</f>
        <v>4.2756207552441014E-2</v>
      </c>
      <c r="F1086">
        <f>Table2[[#This Row],[Acurate Thrust]]/(Table2[[#This Row],[Mass Flow Rate (Slug/s)]]*$N$4)</f>
        <v>214.91735422618393</v>
      </c>
      <c r="G1086">
        <f>Table2[[#This Row],[Acurate Thrust]]/Table2[[#This Row],[Mass Flow Rate (Slug/s)]]</f>
        <v>6914.7509548732414</v>
      </c>
    </row>
    <row r="1087" spans="1:7" ht="15" thickBot="1" x14ac:dyDescent="0.35">
      <c r="A1087" s="9">
        <v>2.6675</v>
      </c>
      <c r="B1087" s="2">
        <v>305.93650000000002</v>
      </c>
      <c r="C1087" s="54">
        <f>Table2[[#This Row],[Thrust (lbf)]] +  1.2638 * Table2[[#This Row],[Time (s)]] - 13.656</f>
        <v>295.65168650000004</v>
      </c>
      <c r="D1087">
        <f t="shared" si="16"/>
        <v>0.73913316562498421</v>
      </c>
      <c r="E1087">
        <f>Table2[[#This Row],[Acurate Thrust]]/($J$8*$N$4)</f>
        <v>4.2756664474175532E-2</v>
      </c>
      <c r="F1087">
        <f>Table2[[#This Row],[Acurate Thrust]]/(Table2[[#This Row],[Mass Flow Rate (Slug/s)]]*$N$4)</f>
        <v>214.91735422618393</v>
      </c>
      <c r="G1087">
        <f>Table2[[#This Row],[Acurate Thrust]]/Table2[[#This Row],[Mass Flow Rate (Slug/s)]]</f>
        <v>6914.7509548732414</v>
      </c>
    </row>
    <row r="1088" spans="1:7" ht="15" thickBot="1" x14ac:dyDescent="0.35">
      <c r="A1088" s="9">
        <v>2.67</v>
      </c>
      <c r="B1088" s="2">
        <v>305.93650000000002</v>
      </c>
      <c r="C1088" s="54">
        <f>Table2[[#This Row],[Thrust (lbf)]] +  1.2638 * Table2[[#This Row],[Time (s)]] - 13.656</f>
        <v>295.65484600000002</v>
      </c>
      <c r="D1088">
        <f t="shared" si="16"/>
        <v>0.73914106437498439</v>
      </c>
      <c r="E1088">
        <f>Table2[[#This Row],[Acurate Thrust]]/($J$8*$N$4)</f>
        <v>4.2757121395910036E-2</v>
      </c>
      <c r="F1088">
        <f>Table2[[#This Row],[Acurate Thrust]]/(Table2[[#This Row],[Mass Flow Rate (Slug/s)]]*$N$4)</f>
        <v>214.9173542261839</v>
      </c>
      <c r="G1088">
        <f>Table2[[#This Row],[Acurate Thrust]]/Table2[[#This Row],[Mass Flow Rate (Slug/s)]]</f>
        <v>6914.7509548732414</v>
      </c>
    </row>
    <row r="1089" spans="1:7" ht="15" thickBot="1" x14ac:dyDescent="0.35">
      <c r="A1089" s="9">
        <v>2.6724999999999999</v>
      </c>
      <c r="B1089" s="2">
        <v>305.93650000000002</v>
      </c>
      <c r="C1089" s="54">
        <f>Table2[[#This Row],[Thrust (lbf)]] +  1.2638 * Table2[[#This Row],[Time (s)]] - 13.656</f>
        <v>295.6580055</v>
      </c>
      <c r="D1089">
        <f t="shared" si="16"/>
        <v>0.73914896312498435</v>
      </c>
      <c r="E1089">
        <f>Table2[[#This Row],[Acurate Thrust]]/($J$8*$N$4)</f>
        <v>4.275757831764454E-2</v>
      </c>
      <c r="F1089">
        <f>Table2[[#This Row],[Acurate Thrust]]/(Table2[[#This Row],[Mass Flow Rate (Slug/s)]]*$N$4)</f>
        <v>214.91735422618393</v>
      </c>
      <c r="G1089">
        <f>Table2[[#This Row],[Acurate Thrust]]/Table2[[#This Row],[Mass Flow Rate (Slug/s)]]</f>
        <v>6914.7509548732414</v>
      </c>
    </row>
    <row r="1090" spans="1:7" ht="15" thickBot="1" x14ac:dyDescent="0.35">
      <c r="A1090" s="9">
        <v>2.6749999999999998</v>
      </c>
      <c r="B1090" s="2">
        <v>305.93650000000002</v>
      </c>
      <c r="C1090" s="54">
        <f>Table2[[#This Row],[Thrust (lbf)]] +  1.2638 * Table2[[#This Row],[Time (s)]] - 13.656</f>
        <v>295.66116500000004</v>
      </c>
      <c r="D1090">
        <f t="shared" si="16"/>
        <v>0.73915686187511553</v>
      </c>
      <c r="E1090">
        <f>Table2[[#This Row],[Acurate Thrust]]/($J$8*$N$4)</f>
        <v>4.2758035239379058E-2</v>
      </c>
      <c r="F1090">
        <f>Table2[[#This Row],[Acurate Thrust]]/(Table2[[#This Row],[Mass Flow Rate (Slug/s)]]*$N$4)</f>
        <v>214.91735422618393</v>
      </c>
      <c r="G1090">
        <f>Table2[[#This Row],[Acurate Thrust]]/Table2[[#This Row],[Mass Flow Rate (Slug/s)]]</f>
        <v>6914.7509548732414</v>
      </c>
    </row>
    <row r="1091" spans="1:7" ht="15" thickBot="1" x14ac:dyDescent="0.35">
      <c r="A1091" s="9">
        <v>2.6775000000000002</v>
      </c>
      <c r="B1091" s="2">
        <v>305.93650000000002</v>
      </c>
      <c r="C1091" s="54">
        <f>Table2[[#This Row],[Thrust (lbf)]] +  1.2638 * Table2[[#This Row],[Time (s)]] - 13.656</f>
        <v>295.66432450000002</v>
      </c>
      <c r="D1091">
        <f t="shared" si="16"/>
        <v>0.73916476062498437</v>
      </c>
      <c r="E1091">
        <f>Table2[[#This Row],[Acurate Thrust]]/($J$8*$N$4)</f>
        <v>4.2758492161113562E-2</v>
      </c>
      <c r="F1091">
        <f>Table2[[#This Row],[Acurate Thrust]]/(Table2[[#This Row],[Mass Flow Rate (Slug/s)]]*$N$4)</f>
        <v>214.91735422618393</v>
      </c>
      <c r="G1091">
        <f>Table2[[#This Row],[Acurate Thrust]]/Table2[[#This Row],[Mass Flow Rate (Slug/s)]]</f>
        <v>6914.7509548732414</v>
      </c>
    </row>
    <row r="1092" spans="1:7" ht="15" thickBot="1" x14ac:dyDescent="0.35">
      <c r="A1092" s="9">
        <v>2.68</v>
      </c>
      <c r="B1092" s="2">
        <v>305.93650000000002</v>
      </c>
      <c r="C1092" s="54">
        <f>Table2[[#This Row],[Thrust (lbf)]] +  1.2638 * Table2[[#This Row],[Time (s)]] - 13.656</f>
        <v>295.667484</v>
      </c>
      <c r="D1092">
        <f t="shared" si="16"/>
        <v>0.73917265937498433</v>
      </c>
      <c r="E1092">
        <f>Table2[[#This Row],[Acurate Thrust]]/($J$8*$N$4)</f>
        <v>4.2758949082848073E-2</v>
      </c>
      <c r="F1092">
        <f>Table2[[#This Row],[Acurate Thrust]]/(Table2[[#This Row],[Mass Flow Rate (Slug/s)]]*$N$4)</f>
        <v>214.9173542261839</v>
      </c>
      <c r="G1092">
        <f>Table2[[#This Row],[Acurate Thrust]]/Table2[[#This Row],[Mass Flow Rate (Slug/s)]]</f>
        <v>6914.7509548732405</v>
      </c>
    </row>
    <row r="1093" spans="1:7" ht="15" thickBot="1" x14ac:dyDescent="0.35">
      <c r="A1093" s="9">
        <v>2.6825000000000001</v>
      </c>
      <c r="B1093" s="2">
        <v>305.93650000000002</v>
      </c>
      <c r="C1093" s="54">
        <f>Table2[[#This Row],[Thrust (lbf)]] +  1.2638 * Table2[[#This Row],[Time (s)]] - 13.656</f>
        <v>295.67064350000004</v>
      </c>
      <c r="D1093">
        <f t="shared" si="16"/>
        <v>0.73918055812498429</v>
      </c>
      <c r="E1093">
        <f>Table2[[#This Row],[Acurate Thrust]]/($J$8*$N$4)</f>
        <v>4.2759406004582584E-2</v>
      </c>
      <c r="F1093">
        <f>Table2[[#This Row],[Acurate Thrust]]/(Table2[[#This Row],[Mass Flow Rate (Slug/s)]]*$N$4)</f>
        <v>214.91735422618393</v>
      </c>
      <c r="G1093">
        <f>Table2[[#This Row],[Acurate Thrust]]/Table2[[#This Row],[Mass Flow Rate (Slug/s)]]</f>
        <v>6914.7509548732414</v>
      </c>
    </row>
    <row r="1094" spans="1:7" ht="15" thickBot="1" x14ac:dyDescent="0.35">
      <c r="A1094" s="9">
        <v>2.6850000000000001</v>
      </c>
      <c r="B1094" s="2">
        <v>305.93650000000002</v>
      </c>
      <c r="C1094" s="54">
        <f>Table2[[#This Row],[Thrust (lbf)]] +  1.2638 * Table2[[#This Row],[Time (s)]] - 13.656</f>
        <v>295.67380300000002</v>
      </c>
      <c r="D1094">
        <f t="shared" si="16"/>
        <v>0.73918845687498436</v>
      </c>
      <c r="E1094">
        <f>Table2[[#This Row],[Acurate Thrust]]/($J$8*$N$4)</f>
        <v>4.2759862926317088E-2</v>
      </c>
      <c r="F1094">
        <f>Table2[[#This Row],[Acurate Thrust]]/(Table2[[#This Row],[Mass Flow Rate (Slug/s)]]*$N$4)</f>
        <v>214.91735422618393</v>
      </c>
      <c r="G1094">
        <f>Table2[[#This Row],[Acurate Thrust]]/Table2[[#This Row],[Mass Flow Rate (Slug/s)]]</f>
        <v>6914.7509548732423</v>
      </c>
    </row>
    <row r="1095" spans="1:7" ht="15" thickBot="1" x14ac:dyDescent="0.35">
      <c r="A1095" s="9">
        <v>2.6875</v>
      </c>
      <c r="B1095" s="2">
        <v>305.93650000000002</v>
      </c>
      <c r="C1095" s="54">
        <f>Table2[[#This Row],[Thrust (lbf)]] +  1.2638 * Table2[[#This Row],[Time (s)]] - 13.656</f>
        <v>295.6769625</v>
      </c>
      <c r="D1095">
        <f t="shared" si="16"/>
        <v>0.73919635562498431</v>
      </c>
      <c r="E1095">
        <f>Table2[[#This Row],[Acurate Thrust]]/($J$8*$N$4)</f>
        <v>4.2760319848051599E-2</v>
      </c>
      <c r="F1095">
        <f>Table2[[#This Row],[Acurate Thrust]]/(Table2[[#This Row],[Mass Flow Rate (Slug/s)]]*$N$4)</f>
        <v>214.91735422618393</v>
      </c>
      <c r="G1095">
        <f>Table2[[#This Row],[Acurate Thrust]]/Table2[[#This Row],[Mass Flow Rate (Slug/s)]]</f>
        <v>6914.7509548732414</v>
      </c>
    </row>
    <row r="1096" spans="1:7" ht="15" thickBot="1" x14ac:dyDescent="0.35">
      <c r="A1096" s="9">
        <v>2.69</v>
      </c>
      <c r="B1096" s="2">
        <v>305.93650000000002</v>
      </c>
      <c r="C1096" s="54">
        <f>Table2[[#This Row],[Thrust (lbf)]] +  1.2638 * Table2[[#This Row],[Time (s)]] - 13.656</f>
        <v>295.68012200000004</v>
      </c>
      <c r="D1096">
        <f t="shared" si="16"/>
        <v>0.73920425437498427</v>
      </c>
      <c r="E1096">
        <f>Table2[[#This Row],[Acurate Thrust]]/($J$8*$N$4)</f>
        <v>4.276077676978611E-2</v>
      </c>
      <c r="F1096">
        <f>Table2[[#This Row],[Acurate Thrust]]/(Table2[[#This Row],[Mass Flow Rate (Slug/s)]]*$N$4)</f>
        <v>214.91735422618393</v>
      </c>
      <c r="G1096">
        <f>Table2[[#This Row],[Acurate Thrust]]/Table2[[#This Row],[Mass Flow Rate (Slug/s)]]</f>
        <v>6914.7509548732414</v>
      </c>
    </row>
    <row r="1097" spans="1:7" ht="15" thickBot="1" x14ac:dyDescent="0.35">
      <c r="A1097" s="9">
        <v>2.6924999999999999</v>
      </c>
      <c r="B1097" s="2">
        <v>305.93650000000002</v>
      </c>
      <c r="C1097" s="54">
        <f>Table2[[#This Row],[Thrust (lbf)]] +  1.2638 * Table2[[#This Row],[Time (s)]] - 13.656</f>
        <v>295.68328150000002</v>
      </c>
      <c r="D1097">
        <f t="shared" si="16"/>
        <v>0.73921215312498434</v>
      </c>
      <c r="E1097">
        <f>Table2[[#This Row],[Acurate Thrust]]/($J$8*$N$4)</f>
        <v>4.2761233691520621E-2</v>
      </c>
      <c r="F1097">
        <f>Table2[[#This Row],[Acurate Thrust]]/(Table2[[#This Row],[Mass Flow Rate (Slug/s)]]*$N$4)</f>
        <v>214.9173542261839</v>
      </c>
      <c r="G1097">
        <f>Table2[[#This Row],[Acurate Thrust]]/Table2[[#This Row],[Mass Flow Rate (Slug/s)]]</f>
        <v>6914.7509548732414</v>
      </c>
    </row>
    <row r="1098" spans="1:7" ht="15" thickBot="1" x14ac:dyDescent="0.35">
      <c r="A1098" s="9">
        <v>2.6949999999999998</v>
      </c>
      <c r="B1098" s="2">
        <v>305.93650000000002</v>
      </c>
      <c r="C1098" s="54">
        <f>Table2[[#This Row],[Thrust (lbf)]] +  1.2638 * Table2[[#This Row],[Time (s)]] - 13.656</f>
        <v>295.686441</v>
      </c>
      <c r="D1098">
        <f t="shared" si="16"/>
        <v>0.7392200518749843</v>
      </c>
      <c r="E1098">
        <f>Table2[[#This Row],[Acurate Thrust]]/($J$8*$N$4)</f>
        <v>4.2761690613255125E-2</v>
      </c>
      <c r="F1098">
        <f>Table2[[#This Row],[Acurate Thrust]]/(Table2[[#This Row],[Mass Flow Rate (Slug/s)]]*$N$4)</f>
        <v>214.91735422618393</v>
      </c>
      <c r="G1098">
        <f>Table2[[#This Row],[Acurate Thrust]]/Table2[[#This Row],[Mass Flow Rate (Slug/s)]]</f>
        <v>6914.7509548732414</v>
      </c>
    </row>
    <row r="1099" spans="1:7" ht="15" thickBot="1" x14ac:dyDescent="0.35">
      <c r="A1099" s="9">
        <v>2.6974999999999998</v>
      </c>
      <c r="B1099" s="2">
        <v>305.93650000000002</v>
      </c>
      <c r="C1099" s="54">
        <f>Table2[[#This Row],[Thrust (lbf)]] +  1.2638 * Table2[[#This Row],[Time (s)]] - 13.656</f>
        <v>295.68960050000004</v>
      </c>
      <c r="D1099">
        <f t="shared" si="16"/>
        <v>0.7471895756251169</v>
      </c>
      <c r="E1099">
        <f>Table2[[#This Row],[Acurate Thrust]]/($J$8*$N$4)</f>
        <v>4.2762147534989643E-2</v>
      </c>
      <c r="F1099">
        <f>Table2[[#This Row],[Acurate Thrust]]/(Table2[[#This Row],[Mass Flow Rate (Slug/s)]]*$N$4)</f>
        <v>214.9173542261839</v>
      </c>
      <c r="G1099">
        <f>Table2[[#This Row],[Acurate Thrust]]/Table2[[#This Row],[Mass Flow Rate (Slug/s)]]</f>
        <v>6914.7509548732405</v>
      </c>
    </row>
    <row r="1100" spans="1:7" ht="15" thickBot="1" x14ac:dyDescent="0.35">
      <c r="A1100" s="9">
        <v>2.7</v>
      </c>
      <c r="B1100" s="2">
        <v>312.30579999999998</v>
      </c>
      <c r="C1100" s="54">
        <f>Table2[[#This Row],[Thrust (lbf)]] +  1.2638 * Table2[[#This Row],[Time (s)]] - 13.656</f>
        <v>302.06205999999997</v>
      </c>
      <c r="D1100">
        <f t="shared" si="16"/>
        <v>0.74719747437498396</v>
      </c>
      <c r="E1100">
        <f>Table2[[#This Row],[Acurate Thrust]]/($J$8*$N$4)</f>
        <v>4.3683722229665933E-2</v>
      </c>
      <c r="F1100">
        <f>Table2[[#This Row],[Acurate Thrust]]/(Table2[[#This Row],[Mass Flow Rate (Slug/s)]]*$N$4)</f>
        <v>214.91735422618393</v>
      </c>
      <c r="G1100">
        <f>Table2[[#This Row],[Acurate Thrust]]/Table2[[#This Row],[Mass Flow Rate (Slug/s)]]</f>
        <v>6914.7509548732414</v>
      </c>
    </row>
    <row r="1101" spans="1:7" ht="15" thickBot="1" x14ac:dyDescent="0.35">
      <c r="A1101" s="9">
        <v>2.7025000000000001</v>
      </c>
      <c r="B1101" s="2">
        <v>305.93650000000002</v>
      </c>
      <c r="C1101" s="54">
        <f>Table2[[#This Row],[Thrust (lbf)]] +  1.2638 * Table2[[#This Row],[Time (s)]] - 13.656</f>
        <v>295.6959195</v>
      </c>
      <c r="D1101">
        <f t="shared" si="16"/>
        <v>0.73924374812498428</v>
      </c>
      <c r="E1101">
        <f>Table2[[#This Row],[Acurate Thrust]]/($J$8*$N$4)</f>
        <v>4.2763061378458651E-2</v>
      </c>
      <c r="F1101">
        <f>Table2[[#This Row],[Acurate Thrust]]/(Table2[[#This Row],[Mass Flow Rate (Slug/s)]]*$N$4)</f>
        <v>214.91735422618393</v>
      </c>
      <c r="G1101">
        <f>Table2[[#This Row],[Acurate Thrust]]/Table2[[#This Row],[Mass Flow Rate (Slug/s)]]</f>
        <v>6914.7509548732414</v>
      </c>
    </row>
    <row r="1102" spans="1:7" ht="15" thickBot="1" x14ac:dyDescent="0.35">
      <c r="A1102" s="9">
        <v>2.7050000000000001</v>
      </c>
      <c r="B1102" s="2">
        <v>305.93650000000002</v>
      </c>
      <c r="C1102" s="54">
        <f>Table2[[#This Row],[Thrust (lbf)]] +  1.2638 * Table2[[#This Row],[Time (s)]] - 13.656</f>
        <v>295.69907900000004</v>
      </c>
      <c r="D1102">
        <f t="shared" si="16"/>
        <v>0.74721327187498421</v>
      </c>
      <c r="E1102">
        <f>Table2[[#This Row],[Acurate Thrust]]/($J$8*$N$4)</f>
        <v>4.2763518300193169E-2</v>
      </c>
      <c r="F1102">
        <f>Table2[[#This Row],[Acurate Thrust]]/(Table2[[#This Row],[Mass Flow Rate (Slug/s)]]*$N$4)</f>
        <v>214.91735422618393</v>
      </c>
      <c r="G1102">
        <f>Table2[[#This Row],[Acurate Thrust]]/Table2[[#This Row],[Mass Flow Rate (Slug/s)]]</f>
        <v>6914.7509548732414</v>
      </c>
    </row>
    <row r="1103" spans="1:7" ht="15" thickBot="1" x14ac:dyDescent="0.35">
      <c r="A1103" s="9">
        <v>2.7075</v>
      </c>
      <c r="B1103" s="2">
        <v>312.30579999999998</v>
      </c>
      <c r="C1103" s="54">
        <f>Table2[[#This Row],[Thrust (lbf)]] +  1.2638 * Table2[[#This Row],[Time (s)]] - 13.656</f>
        <v>302.07153849999997</v>
      </c>
      <c r="D1103">
        <f t="shared" si="16"/>
        <v>0.74722117062498394</v>
      </c>
      <c r="E1103">
        <f>Table2[[#This Row],[Acurate Thrust]]/($J$8*$N$4)</f>
        <v>4.3685092994869466E-2</v>
      </c>
      <c r="F1103">
        <f>Table2[[#This Row],[Acurate Thrust]]/(Table2[[#This Row],[Mass Flow Rate (Slug/s)]]*$N$4)</f>
        <v>214.9173542261839</v>
      </c>
      <c r="G1103">
        <f>Table2[[#This Row],[Acurate Thrust]]/Table2[[#This Row],[Mass Flow Rate (Slug/s)]]</f>
        <v>6914.7509548732414</v>
      </c>
    </row>
    <row r="1104" spans="1:7" ht="15" thickBot="1" x14ac:dyDescent="0.35">
      <c r="A1104" s="9">
        <v>2.71</v>
      </c>
      <c r="B1104" s="2">
        <v>305.93650000000002</v>
      </c>
      <c r="C1104" s="54">
        <f>Table2[[#This Row],[Thrust (lbf)]] +  1.2638 * Table2[[#This Row],[Time (s)]] - 13.656</f>
        <v>295.705398</v>
      </c>
      <c r="D1104">
        <f t="shared" si="16"/>
        <v>0.73926744437498426</v>
      </c>
      <c r="E1104">
        <f>Table2[[#This Row],[Acurate Thrust]]/($J$8*$N$4)</f>
        <v>4.2764432143662177E-2</v>
      </c>
      <c r="F1104">
        <f>Table2[[#This Row],[Acurate Thrust]]/(Table2[[#This Row],[Mass Flow Rate (Slug/s)]]*$N$4)</f>
        <v>214.91735422618393</v>
      </c>
      <c r="G1104">
        <f>Table2[[#This Row],[Acurate Thrust]]/Table2[[#This Row],[Mass Flow Rate (Slug/s)]]</f>
        <v>6914.7509548732423</v>
      </c>
    </row>
    <row r="1105" spans="1:7" ht="15" thickBot="1" x14ac:dyDescent="0.35">
      <c r="A1105" s="9">
        <v>2.7124999999999999</v>
      </c>
      <c r="B1105" s="2">
        <v>305.93650000000002</v>
      </c>
      <c r="C1105" s="54">
        <f>Table2[[#This Row],[Thrust (lbf)]] +  1.2638 * Table2[[#This Row],[Time (s)]] - 13.656</f>
        <v>295.70855750000004</v>
      </c>
      <c r="D1105">
        <f t="shared" si="16"/>
        <v>0.74723696812498419</v>
      </c>
      <c r="E1105">
        <f>Table2[[#This Row],[Acurate Thrust]]/($J$8*$N$4)</f>
        <v>4.2764889065396695E-2</v>
      </c>
      <c r="F1105">
        <f>Table2[[#This Row],[Acurate Thrust]]/(Table2[[#This Row],[Mass Flow Rate (Slug/s)]]*$N$4)</f>
        <v>214.91735422618393</v>
      </c>
      <c r="G1105">
        <f>Table2[[#This Row],[Acurate Thrust]]/Table2[[#This Row],[Mass Flow Rate (Slug/s)]]</f>
        <v>6914.7509548732414</v>
      </c>
    </row>
    <row r="1106" spans="1:7" ht="15" thickBot="1" x14ac:dyDescent="0.35">
      <c r="A1106" s="9">
        <v>2.7149999999999999</v>
      </c>
      <c r="B1106" s="2">
        <v>312.30579999999998</v>
      </c>
      <c r="C1106" s="54">
        <f>Table2[[#This Row],[Thrust (lbf)]] +  1.2638 * Table2[[#This Row],[Time (s)]] - 13.656</f>
        <v>302.08101699999997</v>
      </c>
      <c r="D1106">
        <f t="shared" si="16"/>
        <v>0.74724486687498393</v>
      </c>
      <c r="E1106">
        <f>Table2[[#This Row],[Acurate Thrust]]/($J$8*$N$4)</f>
        <v>4.3686463760072992E-2</v>
      </c>
      <c r="F1106">
        <f>Table2[[#This Row],[Acurate Thrust]]/(Table2[[#This Row],[Mass Flow Rate (Slug/s)]]*$N$4)</f>
        <v>214.9173542261839</v>
      </c>
      <c r="G1106">
        <f>Table2[[#This Row],[Acurate Thrust]]/Table2[[#This Row],[Mass Flow Rate (Slug/s)]]</f>
        <v>6914.7509548732414</v>
      </c>
    </row>
    <row r="1107" spans="1:7" ht="15" thickBot="1" x14ac:dyDescent="0.35">
      <c r="A1107" s="9">
        <v>2.7174999999999998</v>
      </c>
      <c r="B1107" s="2">
        <v>305.93650000000002</v>
      </c>
      <c r="C1107" s="54">
        <f>Table2[[#This Row],[Thrust (lbf)]] +  1.2638 * Table2[[#This Row],[Time (s)]] - 13.656</f>
        <v>295.7148765</v>
      </c>
      <c r="D1107">
        <f t="shared" si="16"/>
        <v>0.74725276562511678</v>
      </c>
      <c r="E1107">
        <f>Table2[[#This Row],[Acurate Thrust]]/($J$8*$N$4)</f>
        <v>4.276580290886571E-2</v>
      </c>
      <c r="F1107">
        <f>Table2[[#This Row],[Acurate Thrust]]/(Table2[[#This Row],[Mass Flow Rate (Slug/s)]]*$N$4)</f>
        <v>214.9173542261839</v>
      </c>
      <c r="G1107">
        <f>Table2[[#This Row],[Acurate Thrust]]/Table2[[#This Row],[Mass Flow Rate (Slug/s)]]</f>
        <v>6914.7509548732414</v>
      </c>
    </row>
    <row r="1108" spans="1:7" ht="15" thickBot="1" x14ac:dyDescent="0.35">
      <c r="A1108" s="9">
        <v>2.72</v>
      </c>
      <c r="B1108" s="2">
        <v>312.30579999999998</v>
      </c>
      <c r="C1108" s="54">
        <f>Table2[[#This Row],[Thrust (lbf)]] +  1.2638 * Table2[[#This Row],[Time (s)]] - 13.656</f>
        <v>302.08733599999999</v>
      </c>
      <c r="D1108">
        <f t="shared" si="16"/>
        <v>0.74726066437498417</v>
      </c>
      <c r="E1108">
        <f>Table2[[#This Row],[Acurate Thrust]]/($J$8*$N$4)</f>
        <v>4.3687377603542014E-2</v>
      </c>
      <c r="F1108">
        <f>Table2[[#This Row],[Acurate Thrust]]/(Table2[[#This Row],[Mass Flow Rate (Slug/s)]]*$N$4)</f>
        <v>214.91735422618393</v>
      </c>
      <c r="G1108">
        <f>Table2[[#This Row],[Acurate Thrust]]/Table2[[#This Row],[Mass Flow Rate (Slug/s)]]</f>
        <v>6914.7509548732414</v>
      </c>
    </row>
    <row r="1109" spans="1:7" ht="15" thickBot="1" x14ac:dyDescent="0.35">
      <c r="A1109" s="9">
        <v>2.7225000000000001</v>
      </c>
      <c r="B1109" s="2">
        <v>305.93650000000002</v>
      </c>
      <c r="C1109" s="54">
        <f>Table2[[#This Row],[Thrust (lbf)]] +  1.2638 * Table2[[#This Row],[Time (s)]] - 13.656</f>
        <v>295.72119550000002</v>
      </c>
      <c r="D1109">
        <f t="shared" ref="D1109:D1172" si="17">((C1109+C1110)/2)*(A1110-A1109)</f>
        <v>0.73930693812498438</v>
      </c>
      <c r="E1109">
        <f>Table2[[#This Row],[Acurate Thrust]]/($J$8*$N$4)</f>
        <v>4.2766716752334732E-2</v>
      </c>
      <c r="F1109">
        <f>Table2[[#This Row],[Acurate Thrust]]/(Table2[[#This Row],[Mass Flow Rate (Slug/s)]]*$N$4)</f>
        <v>214.9173542261839</v>
      </c>
      <c r="G1109">
        <f>Table2[[#This Row],[Acurate Thrust]]/Table2[[#This Row],[Mass Flow Rate (Slug/s)]]</f>
        <v>6914.7509548732405</v>
      </c>
    </row>
    <row r="1110" spans="1:7" ht="15" thickBot="1" x14ac:dyDescent="0.35">
      <c r="A1110" s="9">
        <v>2.7250000000000001</v>
      </c>
      <c r="B1110" s="2">
        <v>305.93650000000002</v>
      </c>
      <c r="C1110" s="54">
        <f>Table2[[#This Row],[Thrust (lbf)]] +  1.2638 * Table2[[#This Row],[Time (s)]] - 13.656</f>
        <v>295.724355</v>
      </c>
      <c r="D1110">
        <f t="shared" si="17"/>
        <v>0.74727646187498409</v>
      </c>
      <c r="E1110">
        <f>Table2[[#This Row],[Acurate Thrust]]/($J$8*$N$4)</f>
        <v>4.2767173674069237E-2</v>
      </c>
      <c r="F1110">
        <f>Table2[[#This Row],[Acurate Thrust]]/(Table2[[#This Row],[Mass Flow Rate (Slug/s)]]*$N$4)</f>
        <v>214.91735422618393</v>
      </c>
      <c r="G1110">
        <f>Table2[[#This Row],[Acurate Thrust]]/Table2[[#This Row],[Mass Flow Rate (Slug/s)]]</f>
        <v>6914.7509548732414</v>
      </c>
    </row>
    <row r="1111" spans="1:7" ht="15" thickBot="1" x14ac:dyDescent="0.35">
      <c r="A1111" s="9">
        <v>2.7275</v>
      </c>
      <c r="B1111" s="2">
        <v>312.30579999999998</v>
      </c>
      <c r="C1111" s="54">
        <f>Table2[[#This Row],[Thrust (lbf)]] +  1.2638 * Table2[[#This Row],[Time (s)]] - 13.656</f>
        <v>302.09681449999999</v>
      </c>
      <c r="D1111">
        <f t="shared" si="17"/>
        <v>0.74728436062498416</v>
      </c>
      <c r="E1111">
        <f>Table2[[#This Row],[Acurate Thrust]]/($J$8*$N$4)</f>
        <v>4.3688748368745541E-2</v>
      </c>
      <c r="F1111">
        <f>Table2[[#This Row],[Acurate Thrust]]/(Table2[[#This Row],[Mass Flow Rate (Slug/s)]]*$N$4)</f>
        <v>214.91735422618393</v>
      </c>
      <c r="G1111">
        <f>Table2[[#This Row],[Acurate Thrust]]/Table2[[#This Row],[Mass Flow Rate (Slug/s)]]</f>
        <v>6914.7509548732414</v>
      </c>
    </row>
    <row r="1112" spans="1:7" ht="15" thickBot="1" x14ac:dyDescent="0.35">
      <c r="A1112" s="9">
        <v>2.73</v>
      </c>
      <c r="B1112" s="2">
        <v>305.93650000000002</v>
      </c>
      <c r="C1112" s="54">
        <f>Table2[[#This Row],[Thrust (lbf)]] +  1.2638 * Table2[[#This Row],[Time (s)]] - 13.656</f>
        <v>295.73067400000002</v>
      </c>
      <c r="D1112">
        <f t="shared" si="17"/>
        <v>0.73933063437498436</v>
      </c>
      <c r="E1112">
        <f>Table2[[#This Row],[Acurate Thrust]]/($J$8*$N$4)</f>
        <v>4.2768087517538259E-2</v>
      </c>
      <c r="F1112">
        <f>Table2[[#This Row],[Acurate Thrust]]/(Table2[[#This Row],[Mass Flow Rate (Slug/s)]]*$N$4)</f>
        <v>214.91735422618393</v>
      </c>
      <c r="G1112">
        <f>Table2[[#This Row],[Acurate Thrust]]/Table2[[#This Row],[Mass Flow Rate (Slug/s)]]</f>
        <v>6914.7509548732414</v>
      </c>
    </row>
    <row r="1113" spans="1:7" ht="15" thickBot="1" x14ac:dyDescent="0.35">
      <c r="A1113" s="9">
        <v>2.7324999999999999</v>
      </c>
      <c r="B1113" s="2">
        <v>305.93650000000002</v>
      </c>
      <c r="C1113" s="54">
        <f>Table2[[#This Row],[Thrust (lbf)]] +  1.2638 * Table2[[#This Row],[Time (s)]] - 13.656</f>
        <v>295.7338335</v>
      </c>
      <c r="D1113">
        <f t="shared" si="17"/>
        <v>0.73933853312498432</v>
      </c>
      <c r="E1113">
        <f>Table2[[#This Row],[Acurate Thrust]]/($J$8*$N$4)</f>
        <v>4.2768544439272763E-2</v>
      </c>
      <c r="F1113">
        <f>Table2[[#This Row],[Acurate Thrust]]/(Table2[[#This Row],[Mass Flow Rate (Slug/s)]]*$N$4)</f>
        <v>214.91735422618393</v>
      </c>
      <c r="G1113">
        <f>Table2[[#This Row],[Acurate Thrust]]/Table2[[#This Row],[Mass Flow Rate (Slug/s)]]</f>
        <v>6914.7509548732414</v>
      </c>
    </row>
    <row r="1114" spans="1:7" ht="15" thickBot="1" x14ac:dyDescent="0.35">
      <c r="A1114" s="9">
        <v>2.7349999999999999</v>
      </c>
      <c r="B1114" s="2">
        <v>305.93650000000002</v>
      </c>
      <c r="C1114" s="54">
        <f>Table2[[#This Row],[Thrust (lbf)]] +  1.2638 * Table2[[#This Row],[Time (s)]] - 13.656</f>
        <v>295.73699300000004</v>
      </c>
      <c r="D1114">
        <f t="shared" si="17"/>
        <v>0.73934643187498428</v>
      </c>
      <c r="E1114">
        <f>Table2[[#This Row],[Acurate Thrust]]/($J$8*$N$4)</f>
        <v>4.2769001361007281E-2</v>
      </c>
      <c r="F1114">
        <f>Table2[[#This Row],[Acurate Thrust]]/(Table2[[#This Row],[Mass Flow Rate (Slug/s)]]*$N$4)</f>
        <v>214.9173542261839</v>
      </c>
      <c r="G1114">
        <f>Table2[[#This Row],[Acurate Thrust]]/Table2[[#This Row],[Mass Flow Rate (Slug/s)]]</f>
        <v>6914.7509548732414</v>
      </c>
    </row>
    <row r="1115" spans="1:7" ht="15" thickBot="1" x14ac:dyDescent="0.35">
      <c r="A1115" s="9">
        <v>2.7374999999999998</v>
      </c>
      <c r="B1115" s="2">
        <v>305.93650000000002</v>
      </c>
      <c r="C1115" s="54">
        <f>Table2[[#This Row],[Thrust (lbf)]] +  1.2638 * Table2[[#This Row],[Time (s)]] - 13.656</f>
        <v>295.74015250000002</v>
      </c>
      <c r="D1115">
        <f t="shared" si="17"/>
        <v>0.73935433062511569</v>
      </c>
      <c r="E1115">
        <f>Table2[[#This Row],[Acurate Thrust]]/($J$8*$N$4)</f>
        <v>4.2769458282741785E-2</v>
      </c>
      <c r="F1115">
        <f>Table2[[#This Row],[Acurate Thrust]]/(Table2[[#This Row],[Mass Flow Rate (Slug/s)]]*$N$4)</f>
        <v>214.91735422618393</v>
      </c>
      <c r="G1115">
        <f>Table2[[#This Row],[Acurate Thrust]]/Table2[[#This Row],[Mass Flow Rate (Slug/s)]]</f>
        <v>6914.7509548732414</v>
      </c>
    </row>
    <row r="1116" spans="1:7" ht="15" thickBot="1" x14ac:dyDescent="0.35">
      <c r="A1116" s="9">
        <v>2.74</v>
      </c>
      <c r="B1116" s="2">
        <v>305.93650000000002</v>
      </c>
      <c r="C1116" s="54">
        <f>Table2[[#This Row],[Thrust (lbf)]] +  1.2638 * Table2[[#This Row],[Time (s)]] - 13.656</f>
        <v>295.743312</v>
      </c>
      <c r="D1116">
        <f t="shared" si="17"/>
        <v>0.74732385437498405</v>
      </c>
      <c r="E1116">
        <f>Table2[[#This Row],[Acurate Thrust]]/($J$8*$N$4)</f>
        <v>4.2769915204476289E-2</v>
      </c>
      <c r="F1116">
        <f>Table2[[#This Row],[Acurate Thrust]]/(Table2[[#This Row],[Mass Flow Rate (Slug/s)]]*$N$4)</f>
        <v>214.91735422618393</v>
      </c>
      <c r="G1116">
        <f>Table2[[#This Row],[Acurate Thrust]]/Table2[[#This Row],[Mass Flow Rate (Slug/s)]]</f>
        <v>6914.7509548732414</v>
      </c>
    </row>
    <row r="1117" spans="1:7" ht="15" thickBot="1" x14ac:dyDescent="0.35">
      <c r="A1117" s="9">
        <v>2.7425000000000002</v>
      </c>
      <c r="B1117" s="2">
        <v>312.30579999999998</v>
      </c>
      <c r="C1117" s="54">
        <f>Table2[[#This Row],[Thrust (lbf)]] +  1.2638 * Table2[[#This Row],[Time (s)]] - 13.656</f>
        <v>302.11577149999999</v>
      </c>
      <c r="D1117">
        <f t="shared" si="17"/>
        <v>0.74733175312498412</v>
      </c>
      <c r="E1117">
        <f>Table2[[#This Row],[Acurate Thrust]]/($J$8*$N$4)</f>
        <v>4.3691489899152593E-2</v>
      </c>
      <c r="F1117">
        <f>Table2[[#This Row],[Acurate Thrust]]/(Table2[[#This Row],[Mass Flow Rate (Slug/s)]]*$N$4)</f>
        <v>214.91735422618393</v>
      </c>
      <c r="G1117">
        <f>Table2[[#This Row],[Acurate Thrust]]/Table2[[#This Row],[Mass Flow Rate (Slug/s)]]</f>
        <v>6914.7509548732423</v>
      </c>
    </row>
    <row r="1118" spans="1:7" ht="15" thickBot="1" x14ac:dyDescent="0.35">
      <c r="A1118" s="9">
        <v>2.7450000000000001</v>
      </c>
      <c r="B1118" s="2">
        <v>305.93650000000002</v>
      </c>
      <c r="C1118" s="54">
        <f>Table2[[#This Row],[Thrust (lbf)]] +  1.2638 * Table2[[#This Row],[Time (s)]] - 13.656</f>
        <v>295.74963100000002</v>
      </c>
      <c r="D1118">
        <f t="shared" si="17"/>
        <v>0.74733965187498397</v>
      </c>
      <c r="E1118">
        <f>Table2[[#This Row],[Acurate Thrust]]/($J$8*$N$4)</f>
        <v>4.2770829047945311E-2</v>
      </c>
      <c r="F1118">
        <f>Table2[[#This Row],[Acurate Thrust]]/(Table2[[#This Row],[Mass Flow Rate (Slug/s)]]*$N$4)</f>
        <v>214.91735422618393</v>
      </c>
      <c r="G1118">
        <f>Table2[[#This Row],[Acurate Thrust]]/Table2[[#This Row],[Mass Flow Rate (Slug/s)]]</f>
        <v>6914.7509548732414</v>
      </c>
    </row>
    <row r="1119" spans="1:7" ht="15" thickBot="1" x14ac:dyDescent="0.35">
      <c r="A1119" s="9">
        <v>2.7475000000000001</v>
      </c>
      <c r="B1119" s="2">
        <v>312.30579999999998</v>
      </c>
      <c r="C1119" s="54">
        <f>Table2[[#This Row],[Thrust (lbf)]] +  1.2638 * Table2[[#This Row],[Time (s)]] - 13.656</f>
        <v>302.12209049999996</v>
      </c>
      <c r="D1119">
        <f t="shared" si="17"/>
        <v>0.74734755062498404</v>
      </c>
      <c r="E1119">
        <f>Table2[[#This Row],[Acurate Thrust]]/($J$8*$N$4)</f>
        <v>4.3692403742621608E-2</v>
      </c>
      <c r="F1119">
        <f>Table2[[#This Row],[Acurate Thrust]]/(Table2[[#This Row],[Mass Flow Rate (Slug/s)]]*$N$4)</f>
        <v>214.91735422618393</v>
      </c>
      <c r="G1119">
        <f>Table2[[#This Row],[Acurate Thrust]]/Table2[[#This Row],[Mass Flow Rate (Slug/s)]]</f>
        <v>6914.7509548732414</v>
      </c>
    </row>
    <row r="1120" spans="1:7" ht="15" thickBot="1" x14ac:dyDescent="0.35">
      <c r="A1120" s="9">
        <v>2.75</v>
      </c>
      <c r="B1120" s="2">
        <v>305.93650000000002</v>
      </c>
      <c r="C1120" s="54">
        <f>Table2[[#This Row],[Thrust (lbf)]] +  1.2638 * Table2[[#This Row],[Time (s)]] - 13.656</f>
        <v>295.75595000000004</v>
      </c>
      <c r="D1120">
        <f t="shared" si="17"/>
        <v>0.73939382437498424</v>
      </c>
      <c r="E1120">
        <f>Table2[[#This Row],[Acurate Thrust]]/($J$8*$N$4)</f>
        <v>4.2771742891414333E-2</v>
      </c>
      <c r="F1120">
        <f>Table2[[#This Row],[Acurate Thrust]]/(Table2[[#This Row],[Mass Flow Rate (Slug/s)]]*$N$4)</f>
        <v>214.91735422618393</v>
      </c>
      <c r="G1120">
        <f>Table2[[#This Row],[Acurate Thrust]]/Table2[[#This Row],[Mass Flow Rate (Slug/s)]]</f>
        <v>6914.7509548732414</v>
      </c>
    </row>
    <row r="1121" spans="1:7" ht="15" thickBot="1" x14ac:dyDescent="0.35">
      <c r="A1121" s="9">
        <v>2.7524999999999999</v>
      </c>
      <c r="B1121" s="2">
        <v>305.93650000000002</v>
      </c>
      <c r="C1121" s="54">
        <f>Table2[[#This Row],[Thrust (lbf)]] +  1.2638 * Table2[[#This Row],[Time (s)]] - 13.656</f>
        <v>295.75910950000002</v>
      </c>
      <c r="D1121">
        <f t="shared" si="17"/>
        <v>0.73940172312498431</v>
      </c>
      <c r="E1121">
        <f>Table2[[#This Row],[Acurate Thrust]]/($J$8*$N$4)</f>
        <v>4.2772199813148844E-2</v>
      </c>
      <c r="F1121">
        <f>Table2[[#This Row],[Acurate Thrust]]/(Table2[[#This Row],[Mass Flow Rate (Slug/s)]]*$N$4)</f>
        <v>214.91735422618393</v>
      </c>
      <c r="G1121">
        <f>Table2[[#This Row],[Acurate Thrust]]/Table2[[#This Row],[Mass Flow Rate (Slug/s)]]</f>
        <v>6914.7509548732405</v>
      </c>
    </row>
    <row r="1122" spans="1:7" ht="15" thickBot="1" x14ac:dyDescent="0.35">
      <c r="A1122" s="9">
        <v>2.7549999999999999</v>
      </c>
      <c r="B1122" s="2">
        <v>305.93650000000002</v>
      </c>
      <c r="C1122" s="54">
        <f>Table2[[#This Row],[Thrust (lbf)]] +  1.2638 * Table2[[#This Row],[Time (s)]] - 13.656</f>
        <v>295.762269</v>
      </c>
      <c r="D1122">
        <f t="shared" si="17"/>
        <v>0.73940962187498427</v>
      </c>
      <c r="E1122">
        <f>Table2[[#This Row],[Acurate Thrust]]/($J$8*$N$4)</f>
        <v>4.2772656734883348E-2</v>
      </c>
      <c r="F1122">
        <f>Table2[[#This Row],[Acurate Thrust]]/(Table2[[#This Row],[Mass Flow Rate (Slug/s)]]*$N$4)</f>
        <v>214.9173542261839</v>
      </c>
      <c r="G1122">
        <f>Table2[[#This Row],[Acurate Thrust]]/Table2[[#This Row],[Mass Flow Rate (Slug/s)]]</f>
        <v>6914.7509548732414</v>
      </c>
    </row>
    <row r="1123" spans="1:7" ht="15" thickBot="1" x14ac:dyDescent="0.35">
      <c r="A1123" s="9">
        <v>2.7574999999999998</v>
      </c>
      <c r="B1123" s="2">
        <v>305.93650000000002</v>
      </c>
      <c r="C1123" s="54">
        <f>Table2[[#This Row],[Thrust (lbf)]] +  1.2638 * Table2[[#This Row],[Time (s)]] - 13.656</f>
        <v>295.76542850000004</v>
      </c>
      <c r="D1123">
        <f t="shared" si="17"/>
        <v>0.73941752062498423</v>
      </c>
      <c r="E1123">
        <f>Table2[[#This Row],[Acurate Thrust]]/($J$8*$N$4)</f>
        <v>4.2773113656617859E-2</v>
      </c>
      <c r="F1123">
        <f>Table2[[#This Row],[Acurate Thrust]]/(Table2[[#This Row],[Mass Flow Rate (Slug/s)]]*$N$4)</f>
        <v>214.91735422618393</v>
      </c>
      <c r="G1123">
        <f>Table2[[#This Row],[Acurate Thrust]]/Table2[[#This Row],[Mass Flow Rate (Slug/s)]]</f>
        <v>6914.7509548732414</v>
      </c>
    </row>
    <row r="1124" spans="1:7" ht="15" thickBot="1" x14ac:dyDescent="0.35">
      <c r="A1124" s="9">
        <v>2.76</v>
      </c>
      <c r="B1124" s="2">
        <v>305.93650000000002</v>
      </c>
      <c r="C1124" s="54">
        <f>Table2[[#This Row],[Thrust (lbf)]] +  1.2638 * Table2[[#This Row],[Time (s)]] - 13.656</f>
        <v>295.76858800000002</v>
      </c>
      <c r="D1124">
        <f t="shared" si="17"/>
        <v>0.73942541937511574</v>
      </c>
      <c r="E1124">
        <f>Table2[[#This Row],[Acurate Thrust]]/($J$8*$N$4)</f>
        <v>4.277357057835237E-2</v>
      </c>
      <c r="F1124">
        <f>Table2[[#This Row],[Acurate Thrust]]/(Table2[[#This Row],[Mass Flow Rate (Slug/s)]]*$N$4)</f>
        <v>214.91735422618393</v>
      </c>
      <c r="G1124">
        <f>Table2[[#This Row],[Acurate Thrust]]/Table2[[#This Row],[Mass Flow Rate (Slug/s)]]</f>
        <v>6914.7509548732414</v>
      </c>
    </row>
    <row r="1125" spans="1:7" ht="15" thickBot="1" x14ac:dyDescent="0.35">
      <c r="A1125" s="9">
        <v>2.7625000000000002</v>
      </c>
      <c r="B1125" s="2">
        <v>305.93650000000002</v>
      </c>
      <c r="C1125" s="54">
        <f>Table2[[#This Row],[Thrust (lbf)]] +  1.2638 * Table2[[#This Row],[Time (s)]] - 13.656</f>
        <v>295.7717475</v>
      </c>
      <c r="D1125">
        <f t="shared" si="17"/>
        <v>0.74739494312498411</v>
      </c>
      <c r="E1125">
        <f>Table2[[#This Row],[Acurate Thrust]]/($J$8*$N$4)</f>
        <v>4.2774027500086874E-2</v>
      </c>
      <c r="F1125">
        <f>Table2[[#This Row],[Acurate Thrust]]/(Table2[[#This Row],[Mass Flow Rate (Slug/s)]]*$N$4)</f>
        <v>214.9173542261839</v>
      </c>
      <c r="G1125">
        <f>Table2[[#This Row],[Acurate Thrust]]/Table2[[#This Row],[Mass Flow Rate (Slug/s)]]</f>
        <v>6914.7509548732414</v>
      </c>
    </row>
    <row r="1126" spans="1:7" ht="15" thickBot="1" x14ac:dyDescent="0.35">
      <c r="A1126" s="9">
        <v>2.7650000000000001</v>
      </c>
      <c r="B1126" s="2">
        <v>312.30579999999998</v>
      </c>
      <c r="C1126" s="54">
        <f>Table2[[#This Row],[Thrust (lbf)]] +  1.2638 * Table2[[#This Row],[Time (s)]] - 13.656</f>
        <v>302.14420699999999</v>
      </c>
      <c r="D1126">
        <f t="shared" si="17"/>
        <v>0.74740284187498418</v>
      </c>
      <c r="E1126">
        <f>Table2[[#This Row],[Acurate Thrust]]/($J$8*$N$4)</f>
        <v>4.3695602194763178E-2</v>
      </c>
      <c r="F1126">
        <f>Table2[[#This Row],[Acurate Thrust]]/(Table2[[#This Row],[Mass Flow Rate (Slug/s)]]*$N$4)</f>
        <v>214.91735422618393</v>
      </c>
      <c r="G1126">
        <f>Table2[[#This Row],[Acurate Thrust]]/Table2[[#This Row],[Mass Flow Rate (Slug/s)]]</f>
        <v>6914.7509548732414</v>
      </c>
    </row>
    <row r="1127" spans="1:7" ht="15" thickBot="1" x14ac:dyDescent="0.35">
      <c r="A1127" s="9">
        <v>2.7675000000000001</v>
      </c>
      <c r="B1127" s="2">
        <v>305.93650000000002</v>
      </c>
      <c r="C1127" s="54">
        <f>Table2[[#This Row],[Thrust (lbf)]] +  1.2638 * Table2[[#This Row],[Time (s)]] - 13.656</f>
        <v>295.77806650000002</v>
      </c>
      <c r="D1127">
        <f t="shared" si="17"/>
        <v>0.73944911562498439</v>
      </c>
      <c r="E1127">
        <f>Table2[[#This Row],[Acurate Thrust]]/($J$8*$N$4)</f>
        <v>4.2774941343555896E-2</v>
      </c>
      <c r="F1127">
        <f>Table2[[#This Row],[Acurate Thrust]]/(Table2[[#This Row],[Mass Flow Rate (Slug/s)]]*$N$4)</f>
        <v>214.91735422618393</v>
      </c>
      <c r="G1127">
        <f>Table2[[#This Row],[Acurate Thrust]]/Table2[[#This Row],[Mass Flow Rate (Slug/s)]]</f>
        <v>6914.7509548732414</v>
      </c>
    </row>
    <row r="1128" spans="1:7" ht="15" thickBot="1" x14ac:dyDescent="0.35">
      <c r="A1128" s="9">
        <v>2.77</v>
      </c>
      <c r="B1128" s="2">
        <v>305.93650000000002</v>
      </c>
      <c r="C1128" s="54">
        <f>Table2[[#This Row],[Thrust (lbf)]] +  1.2638 * Table2[[#This Row],[Time (s)]] - 13.656</f>
        <v>295.781226</v>
      </c>
      <c r="D1128">
        <f t="shared" si="17"/>
        <v>0.73945701437498434</v>
      </c>
      <c r="E1128">
        <f>Table2[[#This Row],[Acurate Thrust]]/($J$8*$N$4)</f>
        <v>4.27753982652904E-2</v>
      </c>
      <c r="F1128">
        <f>Table2[[#This Row],[Acurate Thrust]]/(Table2[[#This Row],[Mass Flow Rate (Slug/s)]]*$N$4)</f>
        <v>214.91735422618396</v>
      </c>
      <c r="G1128">
        <f>Table2[[#This Row],[Acurate Thrust]]/Table2[[#This Row],[Mass Flow Rate (Slug/s)]]</f>
        <v>6914.7509548732414</v>
      </c>
    </row>
    <row r="1129" spans="1:7" ht="15" thickBot="1" x14ac:dyDescent="0.35">
      <c r="A1129" s="9">
        <v>2.7725</v>
      </c>
      <c r="B1129" s="2">
        <v>305.93650000000002</v>
      </c>
      <c r="C1129" s="54">
        <f>Table2[[#This Row],[Thrust (lbf)]] +  1.2638 * Table2[[#This Row],[Time (s)]] - 13.656</f>
        <v>295.78438550000004</v>
      </c>
      <c r="D1129">
        <f t="shared" si="17"/>
        <v>0.7394649131249843</v>
      </c>
      <c r="E1129">
        <f>Table2[[#This Row],[Acurate Thrust]]/($J$8*$N$4)</f>
        <v>4.2775855187024918E-2</v>
      </c>
      <c r="F1129">
        <f>Table2[[#This Row],[Acurate Thrust]]/(Table2[[#This Row],[Mass Flow Rate (Slug/s)]]*$N$4)</f>
        <v>214.9173542261839</v>
      </c>
      <c r="G1129">
        <f>Table2[[#This Row],[Acurate Thrust]]/Table2[[#This Row],[Mass Flow Rate (Slug/s)]]</f>
        <v>6914.7509548732414</v>
      </c>
    </row>
    <row r="1130" spans="1:7" ht="15" thickBot="1" x14ac:dyDescent="0.35">
      <c r="A1130" s="9">
        <v>2.7749999999999999</v>
      </c>
      <c r="B1130" s="2">
        <v>305.93650000000002</v>
      </c>
      <c r="C1130" s="54">
        <f>Table2[[#This Row],[Thrust (lbf)]] +  1.2638 * Table2[[#This Row],[Time (s)]] - 13.656</f>
        <v>295.78754500000002</v>
      </c>
      <c r="D1130">
        <f t="shared" si="17"/>
        <v>0.73947281187498437</v>
      </c>
      <c r="E1130">
        <f>Table2[[#This Row],[Acurate Thrust]]/($J$8*$N$4)</f>
        <v>4.2776312108759422E-2</v>
      </c>
      <c r="F1130">
        <f>Table2[[#This Row],[Acurate Thrust]]/(Table2[[#This Row],[Mass Flow Rate (Slug/s)]]*$N$4)</f>
        <v>214.91735422618393</v>
      </c>
      <c r="G1130">
        <f>Table2[[#This Row],[Acurate Thrust]]/Table2[[#This Row],[Mass Flow Rate (Slug/s)]]</f>
        <v>6914.7509548732414</v>
      </c>
    </row>
    <row r="1131" spans="1:7" ht="15" thickBot="1" x14ac:dyDescent="0.35">
      <c r="A1131" s="9">
        <v>2.7774999999999999</v>
      </c>
      <c r="B1131" s="2">
        <v>305.93650000000002</v>
      </c>
      <c r="C1131" s="54">
        <f>Table2[[#This Row],[Thrust (lbf)]] +  1.2638 * Table2[[#This Row],[Time (s)]] - 13.656</f>
        <v>295.7907045</v>
      </c>
      <c r="D1131">
        <f t="shared" si="17"/>
        <v>0.73948071062498433</v>
      </c>
      <c r="E1131">
        <f>Table2[[#This Row],[Acurate Thrust]]/($J$8*$N$4)</f>
        <v>4.2776769030493933E-2</v>
      </c>
      <c r="F1131">
        <f>Table2[[#This Row],[Acurate Thrust]]/(Table2[[#This Row],[Mass Flow Rate (Slug/s)]]*$N$4)</f>
        <v>214.9173542261839</v>
      </c>
      <c r="G1131">
        <f>Table2[[#This Row],[Acurate Thrust]]/Table2[[#This Row],[Mass Flow Rate (Slug/s)]]</f>
        <v>6914.7509548732405</v>
      </c>
    </row>
    <row r="1132" spans="1:7" ht="15" thickBot="1" x14ac:dyDescent="0.35">
      <c r="A1132" s="9">
        <v>2.78</v>
      </c>
      <c r="B1132" s="2">
        <v>305.93650000000002</v>
      </c>
      <c r="C1132" s="54">
        <f>Table2[[#This Row],[Thrust (lbf)]] +  1.2638 * Table2[[#This Row],[Time (s)]] - 13.656</f>
        <v>295.79386400000004</v>
      </c>
      <c r="D1132">
        <f t="shared" si="17"/>
        <v>0.73948860937511562</v>
      </c>
      <c r="E1132">
        <f>Table2[[#This Row],[Acurate Thrust]]/($J$8*$N$4)</f>
        <v>4.2777225952228444E-2</v>
      </c>
      <c r="F1132">
        <f>Table2[[#This Row],[Acurate Thrust]]/(Table2[[#This Row],[Mass Flow Rate (Slug/s)]]*$N$4)</f>
        <v>214.91735422618393</v>
      </c>
      <c r="G1132">
        <f>Table2[[#This Row],[Acurate Thrust]]/Table2[[#This Row],[Mass Flow Rate (Slug/s)]]</f>
        <v>6914.7509548732414</v>
      </c>
    </row>
    <row r="1133" spans="1:7" ht="15" thickBot="1" x14ac:dyDescent="0.35">
      <c r="A1133" s="9">
        <v>2.7825000000000002</v>
      </c>
      <c r="B1133" s="2">
        <v>305.93650000000002</v>
      </c>
      <c r="C1133" s="54">
        <f>Table2[[#This Row],[Thrust (lbf)]] +  1.2638 * Table2[[#This Row],[Time (s)]] - 13.656</f>
        <v>295.79702350000002</v>
      </c>
      <c r="D1133">
        <f t="shared" si="17"/>
        <v>0.73949650812498435</v>
      </c>
      <c r="E1133">
        <f>Table2[[#This Row],[Acurate Thrust]]/($J$8*$N$4)</f>
        <v>4.2777682873962948E-2</v>
      </c>
      <c r="F1133">
        <f>Table2[[#This Row],[Acurate Thrust]]/(Table2[[#This Row],[Mass Flow Rate (Slug/s)]]*$N$4)</f>
        <v>214.91735422618393</v>
      </c>
      <c r="G1133">
        <f>Table2[[#This Row],[Acurate Thrust]]/Table2[[#This Row],[Mass Flow Rate (Slug/s)]]</f>
        <v>6914.7509548732423</v>
      </c>
    </row>
    <row r="1134" spans="1:7" ht="15" thickBot="1" x14ac:dyDescent="0.35">
      <c r="A1134" s="9">
        <v>2.7850000000000001</v>
      </c>
      <c r="B1134" s="2">
        <v>305.93650000000002</v>
      </c>
      <c r="C1134" s="54">
        <f>Table2[[#This Row],[Thrust (lbf)]] +  1.2638 * Table2[[#This Row],[Time (s)]] - 13.656</f>
        <v>295.800183</v>
      </c>
      <c r="D1134">
        <f t="shared" si="17"/>
        <v>0.73950440687498431</v>
      </c>
      <c r="E1134">
        <f>Table2[[#This Row],[Acurate Thrust]]/($J$8*$N$4)</f>
        <v>4.2778139795697459E-2</v>
      </c>
      <c r="F1134">
        <f>Table2[[#This Row],[Acurate Thrust]]/(Table2[[#This Row],[Mass Flow Rate (Slug/s)]]*$N$4)</f>
        <v>214.9173542261839</v>
      </c>
      <c r="G1134">
        <f>Table2[[#This Row],[Acurate Thrust]]/Table2[[#This Row],[Mass Flow Rate (Slug/s)]]</f>
        <v>6914.7509548732414</v>
      </c>
    </row>
    <row r="1135" spans="1:7" ht="15" thickBot="1" x14ac:dyDescent="0.35">
      <c r="A1135" s="9">
        <v>2.7875000000000001</v>
      </c>
      <c r="B1135" s="2">
        <v>305.93650000000002</v>
      </c>
      <c r="C1135" s="54">
        <f>Table2[[#This Row],[Thrust (lbf)]] +  1.2638 * Table2[[#This Row],[Time (s)]] - 13.656</f>
        <v>295.80334250000004</v>
      </c>
      <c r="D1135">
        <f t="shared" si="17"/>
        <v>0.73951230562498427</v>
      </c>
      <c r="E1135">
        <f>Table2[[#This Row],[Acurate Thrust]]/($J$8*$N$4)</f>
        <v>4.277859671743197E-2</v>
      </c>
      <c r="F1135">
        <f>Table2[[#This Row],[Acurate Thrust]]/(Table2[[#This Row],[Mass Flow Rate (Slug/s)]]*$N$4)</f>
        <v>214.91735422618393</v>
      </c>
      <c r="G1135">
        <f>Table2[[#This Row],[Acurate Thrust]]/Table2[[#This Row],[Mass Flow Rate (Slug/s)]]</f>
        <v>6914.7509548732414</v>
      </c>
    </row>
    <row r="1136" spans="1:7" ht="15" thickBot="1" x14ac:dyDescent="0.35">
      <c r="A1136" s="9">
        <v>2.79</v>
      </c>
      <c r="B1136" s="2">
        <v>305.93650000000002</v>
      </c>
      <c r="C1136" s="54">
        <f>Table2[[#This Row],[Thrust (lbf)]] +  1.2638 * Table2[[#This Row],[Time (s)]] - 13.656</f>
        <v>295.80650200000002</v>
      </c>
      <c r="D1136">
        <f t="shared" si="17"/>
        <v>0.73952020437498434</v>
      </c>
      <c r="E1136">
        <f>Table2[[#This Row],[Acurate Thrust]]/($J$8*$N$4)</f>
        <v>4.2779053639166481E-2</v>
      </c>
      <c r="F1136">
        <f>Table2[[#This Row],[Acurate Thrust]]/(Table2[[#This Row],[Mass Flow Rate (Slug/s)]]*$N$4)</f>
        <v>214.91735422618393</v>
      </c>
      <c r="G1136">
        <f>Table2[[#This Row],[Acurate Thrust]]/Table2[[#This Row],[Mass Flow Rate (Slug/s)]]</f>
        <v>6914.7509548732414</v>
      </c>
    </row>
    <row r="1137" spans="1:7" ht="15" thickBot="1" x14ac:dyDescent="0.35">
      <c r="A1137" s="9">
        <v>2.7925</v>
      </c>
      <c r="B1137" s="2">
        <v>305.93650000000002</v>
      </c>
      <c r="C1137" s="54">
        <f>Table2[[#This Row],[Thrust (lbf)]] +  1.2638 * Table2[[#This Row],[Time (s)]] - 13.656</f>
        <v>295.8096615</v>
      </c>
      <c r="D1137">
        <f t="shared" si="17"/>
        <v>0.73952810312498429</v>
      </c>
      <c r="E1137">
        <f>Table2[[#This Row],[Acurate Thrust]]/($J$8*$N$4)</f>
        <v>4.2779510560900985E-2</v>
      </c>
      <c r="F1137">
        <f>Table2[[#This Row],[Acurate Thrust]]/(Table2[[#This Row],[Mass Flow Rate (Slug/s)]]*$N$4)</f>
        <v>214.9173542261839</v>
      </c>
      <c r="G1137">
        <f>Table2[[#This Row],[Acurate Thrust]]/Table2[[#This Row],[Mass Flow Rate (Slug/s)]]</f>
        <v>6914.7509548732414</v>
      </c>
    </row>
    <row r="1138" spans="1:7" ht="15" thickBot="1" x14ac:dyDescent="0.35">
      <c r="A1138" s="9">
        <v>2.7949999999999999</v>
      </c>
      <c r="B1138" s="2">
        <v>305.93650000000002</v>
      </c>
      <c r="C1138" s="54">
        <f>Table2[[#This Row],[Thrust (lbf)]] +  1.2638 * Table2[[#This Row],[Time (s)]] - 13.656</f>
        <v>295.81282100000004</v>
      </c>
      <c r="D1138">
        <f t="shared" si="17"/>
        <v>0.73953600187498425</v>
      </c>
      <c r="E1138">
        <f>Table2[[#This Row],[Acurate Thrust]]/($J$8*$N$4)</f>
        <v>4.2779967482635503E-2</v>
      </c>
      <c r="F1138">
        <f>Table2[[#This Row],[Acurate Thrust]]/(Table2[[#This Row],[Mass Flow Rate (Slug/s)]]*$N$4)</f>
        <v>214.9173542261839</v>
      </c>
      <c r="G1138">
        <f>Table2[[#This Row],[Acurate Thrust]]/Table2[[#This Row],[Mass Flow Rate (Slug/s)]]</f>
        <v>6914.7509548732405</v>
      </c>
    </row>
    <row r="1139" spans="1:7" ht="15" thickBot="1" x14ac:dyDescent="0.35">
      <c r="A1139" s="9">
        <v>2.7974999999999999</v>
      </c>
      <c r="B1139" s="2">
        <v>305.93650000000002</v>
      </c>
      <c r="C1139" s="54">
        <f>Table2[[#This Row],[Thrust (lbf)]] +  1.2638 * Table2[[#This Row],[Time (s)]] - 13.656</f>
        <v>295.81598050000002</v>
      </c>
      <c r="D1139">
        <f t="shared" si="17"/>
        <v>0.73954390062498432</v>
      </c>
      <c r="E1139">
        <f>Table2[[#This Row],[Acurate Thrust]]/($J$8*$N$4)</f>
        <v>4.2780424404370007E-2</v>
      </c>
      <c r="F1139">
        <f>Table2[[#This Row],[Acurate Thrust]]/(Table2[[#This Row],[Mass Flow Rate (Slug/s)]]*$N$4)</f>
        <v>214.91735422618393</v>
      </c>
      <c r="G1139">
        <f>Table2[[#This Row],[Acurate Thrust]]/Table2[[#This Row],[Mass Flow Rate (Slug/s)]]</f>
        <v>6914.7509548732414</v>
      </c>
    </row>
    <row r="1140" spans="1:7" ht="15" thickBot="1" x14ac:dyDescent="0.35">
      <c r="A1140" s="9">
        <v>2.8</v>
      </c>
      <c r="B1140" s="2">
        <v>305.93650000000002</v>
      </c>
      <c r="C1140" s="54">
        <f>Table2[[#This Row],[Thrust (lbf)]] +  1.2638 * Table2[[#This Row],[Time (s)]] - 13.656</f>
        <v>295.81914</v>
      </c>
      <c r="D1140">
        <f t="shared" si="17"/>
        <v>0.73955179937511561</v>
      </c>
      <c r="E1140">
        <f>Table2[[#This Row],[Acurate Thrust]]/($J$8*$N$4)</f>
        <v>4.2780881326104511E-2</v>
      </c>
      <c r="F1140">
        <f>Table2[[#This Row],[Acurate Thrust]]/(Table2[[#This Row],[Mass Flow Rate (Slug/s)]]*$N$4)</f>
        <v>214.9173542261839</v>
      </c>
      <c r="G1140">
        <f>Table2[[#This Row],[Acurate Thrust]]/Table2[[#This Row],[Mass Flow Rate (Slug/s)]]</f>
        <v>6914.7509548732414</v>
      </c>
    </row>
    <row r="1141" spans="1:7" ht="15" thickBot="1" x14ac:dyDescent="0.35">
      <c r="A1141" s="9">
        <v>2.8025000000000002</v>
      </c>
      <c r="B1141" s="2">
        <v>305.93650000000002</v>
      </c>
      <c r="C1141" s="54">
        <f>Table2[[#This Row],[Thrust (lbf)]] +  1.2638 * Table2[[#This Row],[Time (s)]] - 13.656</f>
        <v>295.82229950000004</v>
      </c>
      <c r="D1141">
        <f t="shared" si="17"/>
        <v>0.73955969812498423</v>
      </c>
      <c r="E1141">
        <f>Table2[[#This Row],[Acurate Thrust]]/($J$8*$N$4)</f>
        <v>4.2781338247839029E-2</v>
      </c>
      <c r="F1141">
        <f>Table2[[#This Row],[Acurate Thrust]]/(Table2[[#This Row],[Mass Flow Rate (Slug/s)]]*$N$4)</f>
        <v>214.9173542261839</v>
      </c>
      <c r="G1141">
        <f>Table2[[#This Row],[Acurate Thrust]]/Table2[[#This Row],[Mass Flow Rate (Slug/s)]]</f>
        <v>6914.7509548732414</v>
      </c>
    </row>
    <row r="1142" spans="1:7" ht="15" thickBot="1" x14ac:dyDescent="0.35">
      <c r="A1142" s="9">
        <v>2.8050000000000002</v>
      </c>
      <c r="B1142" s="2">
        <v>305.93650000000002</v>
      </c>
      <c r="C1142" s="54">
        <f>Table2[[#This Row],[Thrust (lbf)]] +  1.2638 * Table2[[#This Row],[Time (s)]] - 13.656</f>
        <v>295.82545900000002</v>
      </c>
      <c r="D1142">
        <f t="shared" si="17"/>
        <v>0.74752922187498394</v>
      </c>
      <c r="E1142">
        <f>Table2[[#This Row],[Acurate Thrust]]/($J$8*$N$4)</f>
        <v>4.2781795169573533E-2</v>
      </c>
      <c r="F1142">
        <f>Table2[[#This Row],[Acurate Thrust]]/(Table2[[#This Row],[Mass Flow Rate (Slug/s)]]*$N$4)</f>
        <v>214.91735422618393</v>
      </c>
      <c r="G1142">
        <f>Table2[[#This Row],[Acurate Thrust]]/Table2[[#This Row],[Mass Flow Rate (Slug/s)]]</f>
        <v>6914.7509548732414</v>
      </c>
    </row>
    <row r="1143" spans="1:7" ht="15" thickBot="1" x14ac:dyDescent="0.35">
      <c r="A1143" s="9">
        <v>2.8075000000000001</v>
      </c>
      <c r="B1143" s="2">
        <v>312.30579999999998</v>
      </c>
      <c r="C1143" s="54">
        <f>Table2[[#This Row],[Thrust (lbf)]] +  1.2638 * Table2[[#This Row],[Time (s)]] - 13.656</f>
        <v>302.19791849999996</v>
      </c>
      <c r="D1143">
        <f t="shared" si="17"/>
        <v>0.74753712062498412</v>
      </c>
      <c r="E1143">
        <f>Table2[[#This Row],[Acurate Thrust]]/($J$8*$N$4)</f>
        <v>4.370336986424983E-2</v>
      </c>
      <c r="F1143">
        <f>Table2[[#This Row],[Acurate Thrust]]/(Table2[[#This Row],[Mass Flow Rate (Slug/s)]]*$N$4)</f>
        <v>214.9173542261839</v>
      </c>
      <c r="G1143">
        <f>Table2[[#This Row],[Acurate Thrust]]/Table2[[#This Row],[Mass Flow Rate (Slug/s)]]</f>
        <v>6914.7509548732414</v>
      </c>
    </row>
    <row r="1144" spans="1:7" ht="15" thickBot="1" x14ac:dyDescent="0.35">
      <c r="A1144" s="9">
        <v>2.81</v>
      </c>
      <c r="B1144" s="2">
        <v>305.93650000000002</v>
      </c>
      <c r="C1144" s="54">
        <f>Table2[[#This Row],[Thrust (lbf)]] +  1.2638 * Table2[[#This Row],[Time (s)]] - 13.656</f>
        <v>295.83177800000004</v>
      </c>
      <c r="D1144">
        <f t="shared" si="17"/>
        <v>0.74754501937498419</v>
      </c>
      <c r="E1144">
        <f>Table2[[#This Row],[Acurate Thrust]]/($J$8*$N$4)</f>
        <v>4.2782709013042555E-2</v>
      </c>
      <c r="F1144">
        <f>Table2[[#This Row],[Acurate Thrust]]/(Table2[[#This Row],[Mass Flow Rate (Slug/s)]]*$N$4)</f>
        <v>214.9173542261839</v>
      </c>
      <c r="G1144">
        <f>Table2[[#This Row],[Acurate Thrust]]/Table2[[#This Row],[Mass Flow Rate (Slug/s)]]</f>
        <v>6914.7509548732414</v>
      </c>
    </row>
    <row r="1145" spans="1:7" ht="15" thickBot="1" x14ac:dyDescent="0.35">
      <c r="A1145" s="9">
        <v>2.8125</v>
      </c>
      <c r="B1145" s="2">
        <v>312.30579999999998</v>
      </c>
      <c r="C1145" s="54">
        <f>Table2[[#This Row],[Thrust (lbf)]] +  1.2638 * Table2[[#This Row],[Time (s)]] - 13.656</f>
        <v>302.20423749999998</v>
      </c>
      <c r="D1145">
        <f t="shared" si="17"/>
        <v>0.75551454312498389</v>
      </c>
      <c r="E1145">
        <f>Table2[[#This Row],[Acurate Thrust]]/($J$8*$N$4)</f>
        <v>4.3704283707718852E-2</v>
      </c>
      <c r="F1145">
        <f>Table2[[#This Row],[Acurate Thrust]]/(Table2[[#This Row],[Mass Flow Rate (Slug/s)]]*$N$4)</f>
        <v>214.91735422618393</v>
      </c>
      <c r="G1145">
        <f>Table2[[#This Row],[Acurate Thrust]]/Table2[[#This Row],[Mass Flow Rate (Slug/s)]]</f>
        <v>6914.7509548732414</v>
      </c>
    </row>
    <row r="1146" spans="1:7" ht="15" thickBot="1" x14ac:dyDescent="0.35">
      <c r="A1146" s="9">
        <v>2.8149999999999999</v>
      </c>
      <c r="B1146" s="2">
        <v>312.30579999999998</v>
      </c>
      <c r="C1146" s="54">
        <f>Table2[[#This Row],[Thrust (lbf)]] +  1.2638 * Table2[[#This Row],[Time (s)]] - 13.656</f>
        <v>302.20739699999996</v>
      </c>
      <c r="D1146">
        <f t="shared" si="17"/>
        <v>0.7475608168749841</v>
      </c>
      <c r="E1146">
        <f>Table2[[#This Row],[Acurate Thrust]]/($J$8*$N$4)</f>
        <v>4.3704740629453356E-2</v>
      </c>
      <c r="F1146">
        <f>Table2[[#This Row],[Acurate Thrust]]/(Table2[[#This Row],[Mass Flow Rate (Slug/s)]]*$N$4)</f>
        <v>214.9173542261839</v>
      </c>
      <c r="G1146">
        <f>Table2[[#This Row],[Acurate Thrust]]/Table2[[#This Row],[Mass Flow Rate (Slug/s)]]</f>
        <v>6914.7509548732414</v>
      </c>
    </row>
    <row r="1147" spans="1:7" ht="15" thickBot="1" x14ac:dyDescent="0.35">
      <c r="A1147" s="9">
        <v>2.8174999999999999</v>
      </c>
      <c r="B1147" s="2">
        <v>305.93650000000002</v>
      </c>
      <c r="C1147" s="54">
        <f>Table2[[#This Row],[Thrust (lbf)]] +  1.2638 * Table2[[#This Row],[Time (s)]] - 13.656</f>
        <v>295.84125650000004</v>
      </c>
      <c r="D1147">
        <f t="shared" si="17"/>
        <v>0.7396070906249842</v>
      </c>
      <c r="E1147">
        <f>Table2[[#This Row],[Acurate Thrust]]/($J$8*$N$4)</f>
        <v>4.2784079778246081E-2</v>
      </c>
      <c r="F1147">
        <f>Table2[[#This Row],[Acurate Thrust]]/(Table2[[#This Row],[Mass Flow Rate (Slug/s)]]*$N$4)</f>
        <v>214.91735422618396</v>
      </c>
      <c r="G1147">
        <f>Table2[[#This Row],[Acurate Thrust]]/Table2[[#This Row],[Mass Flow Rate (Slug/s)]]</f>
        <v>6914.7509548732414</v>
      </c>
    </row>
    <row r="1148" spans="1:7" ht="15" thickBot="1" x14ac:dyDescent="0.35">
      <c r="A1148" s="9">
        <v>2.82</v>
      </c>
      <c r="B1148" s="2">
        <v>305.93650000000002</v>
      </c>
      <c r="C1148" s="54">
        <f>Table2[[#This Row],[Thrust (lbf)]] +  1.2638 * Table2[[#This Row],[Time (s)]] - 13.656</f>
        <v>295.84441600000002</v>
      </c>
      <c r="D1148">
        <f t="shared" si="17"/>
        <v>0.74757661437498402</v>
      </c>
      <c r="E1148">
        <f>Table2[[#This Row],[Acurate Thrust]]/($J$8*$N$4)</f>
        <v>4.2784536699980592E-2</v>
      </c>
      <c r="F1148">
        <f>Table2[[#This Row],[Acurate Thrust]]/(Table2[[#This Row],[Mass Flow Rate (Slug/s)]]*$N$4)</f>
        <v>214.9173542261839</v>
      </c>
      <c r="G1148">
        <f>Table2[[#This Row],[Acurate Thrust]]/Table2[[#This Row],[Mass Flow Rate (Slug/s)]]</f>
        <v>6914.7509548732414</v>
      </c>
    </row>
    <row r="1149" spans="1:7" ht="15" thickBot="1" x14ac:dyDescent="0.35">
      <c r="A1149" s="9">
        <v>2.8224999999999998</v>
      </c>
      <c r="B1149" s="2">
        <v>312.30579999999998</v>
      </c>
      <c r="C1149" s="54">
        <f>Table2[[#This Row],[Thrust (lbf)]] +  1.2638 * Table2[[#This Row],[Time (s)]] - 13.656</f>
        <v>302.21687549999996</v>
      </c>
      <c r="D1149">
        <f t="shared" si="17"/>
        <v>0.74758451312511687</v>
      </c>
      <c r="E1149">
        <f>Table2[[#This Row],[Acurate Thrust]]/($J$8*$N$4)</f>
        <v>4.3706111394656882E-2</v>
      </c>
      <c r="F1149">
        <f>Table2[[#This Row],[Acurate Thrust]]/(Table2[[#This Row],[Mass Flow Rate (Slug/s)]]*$N$4)</f>
        <v>214.91735422618396</v>
      </c>
      <c r="G1149">
        <f>Table2[[#This Row],[Acurate Thrust]]/Table2[[#This Row],[Mass Flow Rate (Slug/s)]]</f>
        <v>6914.7509548732423</v>
      </c>
    </row>
    <row r="1150" spans="1:7" ht="15" thickBot="1" x14ac:dyDescent="0.35">
      <c r="A1150" s="9">
        <v>2.8250000000000002</v>
      </c>
      <c r="B1150" s="2">
        <v>305.93650000000002</v>
      </c>
      <c r="C1150" s="54">
        <f>Table2[[#This Row],[Thrust (lbf)]] +  1.2638 * Table2[[#This Row],[Time (s)]] - 13.656</f>
        <v>295.85073500000004</v>
      </c>
      <c r="D1150">
        <f t="shared" si="17"/>
        <v>0.74759241187498415</v>
      </c>
      <c r="E1150">
        <f>Table2[[#This Row],[Acurate Thrust]]/($J$8*$N$4)</f>
        <v>4.2785450543449607E-2</v>
      </c>
      <c r="F1150">
        <f>Table2[[#This Row],[Acurate Thrust]]/(Table2[[#This Row],[Mass Flow Rate (Slug/s)]]*$N$4)</f>
        <v>214.91735422618396</v>
      </c>
      <c r="G1150">
        <f>Table2[[#This Row],[Acurate Thrust]]/Table2[[#This Row],[Mass Flow Rate (Slug/s)]]</f>
        <v>6914.7509548732423</v>
      </c>
    </row>
    <row r="1151" spans="1:7" ht="15" thickBot="1" x14ac:dyDescent="0.35">
      <c r="A1151" s="9">
        <v>2.8275000000000001</v>
      </c>
      <c r="B1151" s="2">
        <v>312.30579999999998</v>
      </c>
      <c r="C1151" s="54">
        <f>Table2[[#This Row],[Thrust (lbf)]] +  1.2638 * Table2[[#This Row],[Time (s)]] - 13.656</f>
        <v>302.22319449999998</v>
      </c>
      <c r="D1151">
        <f t="shared" si="17"/>
        <v>0.75556193562498386</v>
      </c>
      <c r="E1151">
        <f>Table2[[#This Row],[Acurate Thrust]]/($J$8*$N$4)</f>
        <v>4.3707025238125904E-2</v>
      </c>
      <c r="F1151">
        <f>Table2[[#This Row],[Acurate Thrust]]/(Table2[[#This Row],[Mass Flow Rate (Slug/s)]]*$N$4)</f>
        <v>214.91735422618393</v>
      </c>
      <c r="G1151">
        <f>Table2[[#This Row],[Acurate Thrust]]/Table2[[#This Row],[Mass Flow Rate (Slug/s)]]</f>
        <v>6914.7509548732414</v>
      </c>
    </row>
    <row r="1152" spans="1:7" ht="15" thickBot="1" x14ac:dyDescent="0.35">
      <c r="A1152" s="9">
        <v>2.83</v>
      </c>
      <c r="B1152" s="2">
        <v>312.30579999999998</v>
      </c>
      <c r="C1152" s="54">
        <f>Table2[[#This Row],[Thrust (lbf)]] +  1.2638 * Table2[[#This Row],[Time (s)]] - 13.656</f>
        <v>302.22635399999996</v>
      </c>
      <c r="D1152">
        <f t="shared" si="17"/>
        <v>0.74760820937498407</v>
      </c>
      <c r="E1152">
        <f>Table2[[#This Row],[Acurate Thrust]]/($J$8*$N$4)</f>
        <v>4.3707482159860415E-2</v>
      </c>
      <c r="F1152">
        <f>Table2[[#This Row],[Acurate Thrust]]/(Table2[[#This Row],[Mass Flow Rate (Slug/s)]]*$N$4)</f>
        <v>214.91735422618393</v>
      </c>
      <c r="G1152">
        <f>Table2[[#This Row],[Acurate Thrust]]/Table2[[#This Row],[Mass Flow Rate (Slug/s)]]</f>
        <v>6914.7509548732414</v>
      </c>
    </row>
    <row r="1153" spans="1:7" ht="15" thickBot="1" x14ac:dyDescent="0.35">
      <c r="A1153" s="9">
        <v>2.8325</v>
      </c>
      <c r="B1153" s="2">
        <v>305.93650000000002</v>
      </c>
      <c r="C1153" s="54">
        <f>Table2[[#This Row],[Thrust (lbf)]] +  1.2638 * Table2[[#This Row],[Time (s)]] - 13.656</f>
        <v>295.86021350000004</v>
      </c>
      <c r="D1153">
        <f t="shared" si="17"/>
        <v>0.73965448312498427</v>
      </c>
      <c r="E1153">
        <f>Table2[[#This Row],[Acurate Thrust]]/($J$8*$N$4)</f>
        <v>4.278682130865314E-2</v>
      </c>
      <c r="F1153">
        <f>Table2[[#This Row],[Acurate Thrust]]/(Table2[[#This Row],[Mass Flow Rate (Slug/s)]]*$N$4)</f>
        <v>214.9173542261839</v>
      </c>
      <c r="G1153">
        <f>Table2[[#This Row],[Acurate Thrust]]/Table2[[#This Row],[Mass Flow Rate (Slug/s)]]</f>
        <v>6914.7509548732414</v>
      </c>
    </row>
    <row r="1154" spans="1:7" ht="15" thickBot="1" x14ac:dyDescent="0.35">
      <c r="A1154" s="9">
        <v>2.835</v>
      </c>
      <c r="B1154" s="2">
        <v>305.93650000000002</v>
      </c>
      <c r="C1154" s="54">
        <f>Table2[[#This Row],[Thrust (lbf)]] +  1.2638 * Table2[[#This Row],[Time (s)]] - 13.656</f>
        <v>295.86337300000002</v>
      </c>
      <c r="D1154">
        <f t="shared" si="17"/>
        <v>0.74762400687498398</v>
      </c>
      <c r="E1154">
        <f>Table2[[#This Row],[Acurate Thrust]]/($J$8*$N$4)</f>
        <v>4.2787278230387644E-2</v>
      </c>
      <c r="F1154">
        <f>Table2[[#This Row],[Acurate Thrust]]/(Table2[[#This Row],[Mass Flow Rate (Slug/s)]]*$N$4)</f>
        <v>214.91735422618393</v>
      </c>
      <c r="G1154">
        <f>Table2[[#This Row],[Acurate Thrust]]/Table2[[#This Row],[Mass Flow Rate (Slug/s)]]</f>
        <v>6914.7509548732414</v>
      </c>
    </row>
    <row r="1155" spans="1:7" ht="15" thickBot="1" x14ac:dyDescent="0.35">
      <c r="A1155" s="9">
        <v>2.8374999999999999</v>
      </c>
      <c r="B1155" s="2">
        <v>312.30579999999998</v>
      </c>
      <c r="C1155" s="54">
        <f>Table2[[#This Row],[Thrust (lbf)]] +  1.2638 * Table2[[#This Row],[Time (s)]] - 13.656</f>
        <v>302.23583249999996</v>
      </c>
      <c r="D1155">
        <f t="shared" si="17"/>
        <v>0.74763190562498405</v>
      </c>
      <c r="E1155">
        <f>Table2[[#This Row],[Acurate Thrust]]/($J$8*$N$4)</f>
        <v>4.3708852925063942E-2</v>
      </c>
      <c r="F1155">
        <f>Table2[[#This Row],[Acurate Thrust]]/(Table2[[#This Row],[Mass Flow Rate (Slug/s)]]*$N$4)</f>
        <v>214.91735422618393</v>
      </c>
      <c r="G1155">
        <f>Table2[[#This Row],[Acurate Thrust]]/Table2[[#This Row],[Mass Flow Rate (Slug/s)]]</f>
        <v>6914.7509548732414</v>
      </c>
    </row>
    <row r="1156" spans="1:7" ht="15" thickBot="1" x14ac:dyDescent="0.35">
      <c r="A1156" s="9">
        <v>2.84</v>
      </c>
      <c r="B1156" s="2">
        <v>305.93650000000002</v>
      </c>
      <c r="C1156" s="54">
        <f>Table2[[#This Row],[Thrust (lbf)]] +  1.2638 * Table2[[#This Row],[Time (s)]] - 13.656</f>
        <v>295.86969200000004</v>
      </c>
      <c r="D1156">
        <f t="shared" si="17"/>
        <v>0.74763980437498412</v>
      </c>
      <c r="E1156">
        <f>Table2[[#This Row],[Acurate Thrust]]/($J$8*$N$4)</f>
        <v>4.2788192073856667E-2</v>
      </c>
      <c r="F1156">
        <f>Table2[[#This Row],[Acurate Thrust]]/(Table2[[#This Row],[Mass Flow Rate (Slug/s)]]*$N$4)</f>
        <v>214.91735422618393</v>
      </c>
      <c r="G1156">
        <f>Table2[[#This Row],[Acurate Thrust]]/Table2[[#This Row],[Mass Flow Rate (Slug/s)]]</f>
        <v>6914.7509548732414</v>
      </c>
    </row>
    <row r="1157" spans="1:7" ht="15" thickBot="1" x14ac:dyDescent="0.35">
      <c r="A1157" s="9">
        <v>2.8424999999999998</v>
      </c>
      <c r="B1157" s="2">
        <v>312.30579999999998</v>
      </c>
      <c r="C1157" s="54">
        <f>Table2[[#This Row],[Thrust (lbf)]] +  1.2638 * Table2[[#This Row],[Time (s)]] - 13.656</f>
        <v>302.24215149999998</v>
      </c>
      <c r="D1157">
        <f t="shared" si="17"/>
        <v>0.75560932812511805</v>
      </c>
      <c r="E1157">
        <f>Table2[[#This Row],[Acurate Thrust]]/($J$8*$N$4)</f>
        <v>4.3709766768532964E-2</v>
      </c>
      <c r="F1157">
        <f>Table2[[#This Row],[Acurate Thrust]]/(Table2[[#This Row],[Mass Flow Rate (Slug/s)]]*$N$4)</f>
        <v>214.9173542261839</v>
      </c>
      <c r="G1157">
        <f>Table2[[#This Row],[Acurate Thrust]]/Table2[[#This Row],[Mass Flow Rate (Slug/s)]]</f>
        <v>6914.7509548732414</v>
      </c>
    </row>
    <row r="1158" spans="1:7" ht="15" thickBot="1" x14ac:dyDescent="0.35">
      <c r="A1158" s="9">
        <v>2.8450000000000002</v>
      </c>
      <c r="B1158" s="2">
        <v>312.30579999999998</v>
      </c>
      <c r="C1158" s="54">
        <f>Table2[[#This Row],[Thrust (lbf)]] +  1.2638 * Table2[[#This Row],[Time (s)]] - 13.656</f>
        <v>302.24531099999996</v>
      </c>
      <c r="D1158">
        <f t="shared" si="17"/>
        <v>0.74765560187498403</v>
      </c>
      <c r="E1158">
        <f>Table2[[#This Row],[Acurate Thrust]]/($J$8*$N$4)</f>
        <v>4.3710223690267468E-2</v>
      </c>
      <c r="F1158">
        <f>Table2[[#This Row],[Acurate Thrust]]/(Table2[[#This Row],[Mass Flow Rate (Slug/s)]]*$N$4)</f>
        <v>214.91735422618393</v>
      </c>
      <c r="G1158">
        <f>Table2[[#This Row],[Acurate Thrust]]/Table2[[#This Row],[Mass Flow Rate (Slug/s)]]</f>
        <v>6914.7509548732414</v>
      </c>
    </row>
    <row r="1159" spans="1:7" ht="15" thickBot="1" x14ac:dyDescent="0.35">
      <c r="A1159" s="9">
        <v>2.8475000000000001</v>
      </c>
      <c r="B1159" s="2">
        <v>305.93650000000002</v>
      </c>
      <c r="C1159" s="54">
        <f>Table2[[#This Row],[Thrust (lbf)]] +  1.2638 * Table2[[#This Row],[Time (s)]] - 13.656</f>
        <v>295.87917050000004</v>
      </c>
      <c r="D1159">
        <f t="shared" si="17"/>
        <v>0.73970187562498424</v>
      </c>
      <c r="E1159">
        <f>Table2[[#This Row],[Acurate Thrust]]/($J$8*$N$4)</f>
        <v>4.2789562839060193E-2</v>
      </c>
      <c r="F1159">
        <f>Table2[[#This Row],[Acurate Thrust]]/(Table2[[#This Row],[Mass Flow Rate (Slug/s)]]*$N$4)</f>
        <v>214.91735422618393</v>
      </c>
      <c r="G1159">
        <f>Table2[[#This Row],[Acurate Thrust]]/Table2[[#This Row],[Mass Flow Rate (Slug/s)]]</f>
        <v>6914.7509548732414</v>
      </c>
    </row>
    <row r="1160" spans="1:7" ht="15" thickBot="1" x14ac:dyDescent="0.35">
      <c r="A1160" s="9">
        <v>2.85</v>
      </c>
      <c r="B1160" s="2">
        <v>305.93650000000002</v>
      </c>
      <c r="C1160" s="54">
        <f>Table2[[#This Row],[Thrust (lbf)]] +  1.2638 * Table2[[#This Row],[Time (s)]] - 13.656</f>
        <v>295.88233000000002</v>
      </c>
      <c r="D1160">
        <f t="shared" si="17"/>
        <v>0.73970977437498431</v>
      </c>
      <c r="E1160">
        <f>Table2[[#This Row],[Acurate Thrust]]/($J$8*$N$4)</f>
        <v>4.2790019760794704E-2</v>
      </c>
      <c r="F1160">
        <f>Table2[[#This Row],[Acurate Thrust]]/(Table2[[#This Row],[Mass Flow Rate (Slug/s)]]*$N$4)</f>
        <v>214.9173542261839</v>
      </c>
      <c r="G1160">
        <f>Table2[[#This Row],[Acurate Thrust]]/Table2[[#This Row],[Mass Flow Rate (Slug/s)]]</f>
        <v>6914.7509548732405</v>
      </c>
    </row>
    <row r="1161" spans="1:7" ht="15" thickBot="1" x14ac:dyDescent="0.35">
      <c r="A1161" s="9">
        <v>2.8525</v>
      </c>
      <c r="B1161" s="2">
        <v>305.93650000000002</v>
      </c>
      <c r="C1161" s="54">
        <f>Table2[[#This Row],[Thrust (lbf)]] +  1.2638 * Table2[[#This Row],[Time (s)]] - 13.656</f>
        <v>295.88548950000001</v>
      </c>
      <c r="D1161">
        <f t="shared" si="17"/>
        <v>0.73971767312498427</v>
      </c>
      <c r="E1161">
        <f>Table2[[#This Row],[Acurate Thrust]]/($J$8*$N$4)</f>
        <v>4.2790476682529208E-2</v>
      </c>
      <c r="F1161">
        <f>Table2[[#This Row],[Acurate Thrust]]/(Table2[[#This Row],[Mass Flow Rate (Slug/s)]]*$N$4)</f>
        <v>214.91735422618393</v>
      </c>
      <c r="G1161">
        <f>Table2[[#This Row],[Acurate Thrust]]/Table2[[#This Row],[Mass Flow Rate (Slug/s)]]</f>
        <v>6914.7509548732414</v>
      </c>
    </row>
    <row r="1162" spans="1:7" ht="15" thickBot="1" x14ac:dyDescent="0.35">
      <c r="A1162" s="9">
        <v>2.855</v>
      </c>
      <c r="B1162" s="2">
        <v>305.93650000000002</v>
      </c>
      <c r="C1162" s="54">
        <f>Table2[[#This Row],[Thrust (lbf)]] +  1.2638 * Table2[[#This Row],[Time (s)]] - 13.656</f>
        <v>295.88864900000004</v>
      </c>
      <c r="D1162">
        <f t="shared" si="17"/>
        <v>0.73972557187498422</v>
      </c>
      <c r="E1162">
        <f>Table2[[#This Row],[Acurate Thrust]]/($J$8*$N$4)</f>
        <v>4.2790933604263719E-2</v>
      </c>
      <c r="F1162">
        <f>Table2[[#This Row],[Acurate Thrust]]/(Table2[[#This Row],[Mass Flow Rate (Slug/s)]]*$N$4)</f>
        <v>214.91735422618393</v>
      </c>
      <c r="G1162">
        <f>Table2[[#This Row],[Acurate Thrust]]/Table2[[#This Row],[Mass Flow Rate (Slug/s)]]</f>
        <v>6914.7509548732423</v>
      </c>
    </row>
    <row r="1163" spans="1:7" ht="15" thickBot="1" x14ac:dyDescent="0.35">
      <c r="A1163" s="9">
        <v>2.8574999999999999</v>
      </c>
      <c r="B1163" s="2">
        <v>305.93650000000002</v>
      </c>
      <c r="C1163" s="54">
        <f>Table2[[#This Row],[Thrust (lbf)]] +  1.2638 * Table2[[#This Row],[Time (s)]] - 13.656</f>
        <v>295.89180850000002</v>
      </c>
      <c r="D1163">
        <f t="shared" si="17"/>
        <v>0.73973347062498429</v>
      </c>
      <c r="E1163">
        <f>Table2[[#This Row],[Acurate Thrust]]/($J$8*$N$4)</f>
        <v>4.279139052599823E-2</v>
      </c>
      <c r="F1163">
        <f>Table2[[#This Row],[Acurate Thrust]]/(Table2[[#This Row],[Mass Flow Rate (Slug/s)]]*$N$4)</f>
        <v>214.9173542261839</v>
      </c>
      <c r="G1163">
        <f>Table2[[#This Row],[Acurate Thrust]]/Table2[[#This Row],[Mass Flow Rate (Slug/s)]]</f>
        <v>6914.7509548732414</v>
      </c>
    </row>
    <row r="1164" spans="1:7" ht="15" thickBot="1" x14ac:dyDescent="0.35">
      <c r="A1164" s="9">
        <v>2.86</v>
      </c>
      <c r="B1164" s="2">
        <v>305.93650000000002</v>
      </c>
      <c r="C1164" s="54">
        <f>Table2[[#This Row],[Thrust (lbf)]] +  1.2638 * Table2[[#This Row],[Time (s)]] - 13.656</f>
        <v>295.89496800000001</v>
      </c>
      <c r="D1164">
        <f t="shared" si="17"/>
        <v>0.73974136937498425</v>
      </c>
      <c r="E1164">
        <f>Table2[[#This Row],[Acurate Thrust]]/($J$8*$N$4)</f>
        <v>4.2791847447732734E-2</v>
      </c>
      <c r="F1164">
        <f>Table2[[#This Row],[Acurate Thrust]]/(Table2[[#This Row],[Mass Flow Rate (Slug/s)]]*$N$4)</f>
        <v>214.91735422618393</v>
      </c>
      <c r="G1164">
        <f>Table2[[#This Row],[Acurate Thrust]]/Table2[[#This Row],[Mass Flow Rate (Slug/s)]]</f>
        <v>6914.7509548732414</v>
      </c>
    </row>
    <row r="1165" spans="1:7" ht="15" thickBot="1" x14ac:dyDescent="0.35">
      <c r="A1165" s="9">
        <v>2.8624999999999998</v>
      </c>
      <c r="B1165" s="2">
        <v>305.93650000000002</v>
      </c>
      <c r="C1165" s="54">
        <f>Table2[[#This Row],[Thrust (lbf)]] +  1.2638 * Table2[[#This Row],[Time (s)]] - 13.656</f>
        <v>295.89812750000004</v>
      </c>
      <c r="D1165">
        <f t="shared" si="17"/>
        <v>0.74771089312511696</v>
      </c>
      <c r="E1165">
        <f>Table2[[#This Row],[Acurate Thrust]]/($J$8*$N$4)</f>
        <v>4.2792304369467252E-2</v>
      </c>
      <c r="F1165">
        <f>Table2[[#This Row],[Acurate Thrust]]/(Table2[[#This Row],[Mass Flow Rate (Slug/s)]]*$N$4)</f>
        <v>214.91735422618393</v>
      </c>
      <c r="G1165">
        <f>Table2[[#This Row],[Acurate Thrust]]/Table2[[#This Row],[Mass Flow Rate (Slug/s)]]</f>
        <v>6914.7509548732414</v>
      </c>
    </row>
    <row r="1166" spans="1:7" ht="15" thickBot="1" x14ac:dyDescent="0.35">
      <c r="A1166" s="9">
        <v>2.8650000000000002</v>
      </c>
      <c r="B1166" s="2">
        <v>312.30579999999998</v>
      </c>
      <c r="C1166" s="54">
        <f>Table2[[#This Row],[Thrust (lbf)]] +  1.2638 * Table2[[#This Row],[Time (s)]] - 13.656</f>
        <v>302.27058699999998</v>
      </c>
      <c r="D1166">
        <f t="shared" si="17"/>
        <v>0.74771879187498402</v>
      </c>
      <c r="E1166">
        <f>Table2[[#This Row],[Acurate Thrust]]/($J$8*$N$4)</f>
        <v>4.3713879064143549E-2</v>
      </c>
      <c r="F1166">
        <f>Table2[[#This Row],[Acurate Thrust]]/(Table2[[#This Row],[Mass Flow Rate (Slug/s)]]*$N$4)</f>
        <v>214.9173542261839</v>
      </c>
      <c r="G1166">
        <f>Table2[[#This Row],[Acurate Thrust]]/Table2[[#This Row],[Mass Flow Rate (Slug/s)]]</f>
        <v>6914.7509548732405</v>
      </c>
    </row>
    <row r="1167" spans="1:7" ht="15" thickBot="1" x14ac:dyDescent="0.35">
      <c r="A1167" s="9">
        <v>2.8675000000000002</v>
      </c>
      <c r="B1167" s="2">
        <v>305.93650000000002</v>
      </c>
      <c r="C1167" s="54">
        <f>Table2[[#This Row],[Thrust (lbf)]] +  1.2638 * Table2[[#This Row],[Time (s)]] - 13.656</f>
        <v>295.90444650000001</v>
      </c>
      <c r="D1167">
        <f t="shared" si="17"/>
        <v>0.73976506562498434</v>
      </c>
      <c r="E1167">
        <f>Table2[[#This Row],[Acurate Thrust]]/($J$8*$N$4)</f>
        <v>4.279321821293626E-2</v>
      </c>
      <c r="F1167">
        <f>Table2[[#This Row],[Acurate Thrust]]/(Table2[[#This Row],[Mass Flow Rate (Slug/s)]]*$N$4)</f>
        <v>214.91735422618393</v>
      </c>
      <c r="G1167">
        <f>Table2[[#This Row],[Acurate Thrust]]/Table2[[#This Row],[Mass Flow Rate (Slug/s)]]</f>
        <v>6914.7509548732414</v>
      </c>
    </row>
    <row r="1168" spans="1:7" ht="15" thickBot="1" x14ac:dyDescent="0.35">
      <c r="A1168" s="9">
        <v>2.87</v>
      </c>
      <c r="B1168" s="2">
        <v>305.93650000000002</v>
      </c>
      <c r="C1168" s="54">
        <f>Table2[[#This Row],[Thrust (lbf)]] +  1.2638 * Table2[[#This Row],[Time (s)]] - 13.656</f>
        <v>295.90760600000004</v>
      </c>
      <c r="D1168">
        <f t="shared" si="17"/>
        <v>0.7397729643749843</v>
      </c>
      <c r="E1168">
        <f>Table2[[#This Row],[Acurate Thrust]]/($J$8*$N$4)</f>
        <v>4.2793675134670778E-2</v>
      </c>
      <c r="F1168">
        <f>Table2[[#This Row],[Acurate Thrust]]/(Table2[[#This Row],[Mass Flow Rate (Slug/s)]]*$N$4)</f>
        <v>214.91735422618393</v>
      </c>
      <c r="G1168">
        <f>Table2[[#This Row],[Acurate Thrust]]/Table2[[#This Row],[Mass Flow Rate (Slug/s)]]</f>
        <v>6914.7509548732414</v>
      </c>
    </row>
    <row r="1169" spans="1:7" ht="15" thickBot="1" x14ac:dyDescent="0.35">
      <c r="A1169" s="9">
        <v>2.8725000000000001</v>
      </c>
      <c r="B1169" s="2">
        <v>305.93650000000002</v>
      </c>
      <c r="C1169" s="54">
        <f>Table2[[#This Row],[Thrust (lbf)]] +  1.2638 * Table2[[#This Row],[Time (s)]] - 13.656</f>
        <v>295.91076550000002</v>
      </c>
      <c r="D1169">
        <f t="shared" si="17"/>
        <v>0.73978086312498437</v>
      </c>
      <c r="E1169">
        <f>Table2[[#This Row],[Acurate Thrust]]/($J$8*$N$4)</f>
        <v>4.2794132056405282E-2</v>
      </c>
      <c r="F1169">
        <f>Table2[[#This Row],[Acurate Thrust]]/(Table2[[#This Row],[Mass Flow Rate (Slug/s)]]*$N$4)</f>
        <v>214.91735422618393</v>
      </c>
      <c r="G1169">
        <f>Table2[[#This Row],[Acurate Thrust]]/Table2[[#This Row],[Mass Flow Rate (Slug/s)]]</f>
        <v>6914.7509548732414</v>
      </c>
    </row>
    <row r="1170" spans="1:7" ht="15" thickBot="1" x14ac:dyDescent="0.35">
      <c r="A1170" s="9">
        <v>2.875</v>
      </c>
      <c r="B1170" s="2">
        <v>305.93650000000002</v>
      </c>
      <c r="C1170" s="54">
        <f>Table2[[#This Row],[Thrust (lbf)]] +  1.2638 * Table2[[#This Row],[Time (s)]] - 13.656</f>
        <v>295.91392500000001</v>
      </c>
      <c r="D1170">
        <f t="shared" si="17"/>
        <v>0.73978876187498432</v>
      </c>
      <c r="E1170">
        <f>Table2[[#This Row],[Acurate Thrust]]/($J$8*$N$4)</f>
        <v>4.2794588978139793E-2</v>
      </c>
      <c r="F1170">
        <f>Table2[[#This Row],[Acurate Thrust]]/(Table2[[#This Row],[Mass Flow Rate (Slug/s)]]*$N$4)</f>
        <v>214.9173542261839</v>
      </c>
      <c r="G1170">
        <f>Table2[[#This Row],[Acurate Thrust]]/Table2[[#This Row],[Mass Flow Rate (Slug/s)]]</f>
        <v>6914.7509548732405</v>
      </c>
    </row>
    <row r="1171" spans="1:7" ht="15" thickBot="1" x14ac:dyDescent="0.35">
      <c r="A1171" s="9">
        <v>2.8774999999999999</v>
      </c>
      <c r="B1171" s="2">
        <v>305.93650000000002</v>
      </c>
      <c r="C1171" s="54">
        <f>Table2[[#This Row],[Thrust (lbf)]] +  1.2638 * Table2[[#This Row],[Time (s)]] - 13.656</f>
        <v>295.91708450000004</v>
      </c>
      <c r="D1171">
        <f t="shared" si="17"/>
        <v>0.73979666062498428</v>
      </c>
      <c r="E1171">
        <f>Table2[[#This Row],[Acurate Thrust]]/($J$8*$N$4)</f>
        <v>4.2795045899874304E-2</v>
      </c>
      <c r="F1171">
        <f>Table2[[#This Row],[Acurate Thrust]]/(Table2[[#This Row],[Mass Flow Rate (Slug/s)]]*$N$4)</f>
        <v>214.91735422618393</v>
      </c>
      <c r="G1171">
        <f>Table2[[#This Row],[Acurate Thrust]]/Table2[[#This Row],[Mass Flow Rate (Slug/s)]]</f>
        <v>6914.7509548732414</v>
      </c>
    </row>
    <row r="1172" spans="1:7" ht="15" thickBot="1" x14ac:dyDescent="0.35">
      <c r="A1172" s="9">
        <v>2.88</v>
      </c>
      <c r="B1172" s="2">
        <v>305.93650000000002</v>
      </c>
      <c r="C1172" s="54">
        <f>Table2[[#This Row],[Thrust (lbf)]] +  1.2638 * Table2[[#This Row],[Time (s)]] - 13.656</f>
        <v>295.92024400000003</v>
      </c>
      <c r="D1172">
        <f t="shared" si="17"/>
        <v>0.73980455937498435</v>
      </c>
      <c r="E1172">
        <f>Table2[[#This Row],[Acurate Thrust]]/($J$8*$N$4)</f>
        <v>4.2795502821608808E-2</v>
      </c>
      <c r="F1172">
        <f>Table2[[#This Row],[Acurate Thrust]]/(Table2[[#This Row],[Mass Flow Rate (Slug/s)]]*$N$4)</f>
        <v>214.91735422618396</v>
      </c>
      <c r="G1172">
        <f>Table2[[#This Row],[Acurate Thrust]]/Table2[[#This Row],[Mass Flow Rate (Slug/s)]]</f>
        <v>6914.7509548732423</v>
      </c>
    </row>
    <row r="1173" spans="1:7" ht="15" thickBot="1" x14ac:dyDescent="0.35">
      <c r="A1173" s="9">
        <v>2.8824999999999998</v>
      </c>
      <c r="B1173" s="2">
        <v>305.93650000000002</v>
      </c>
      <c r="C1173" s="54">
        <f>Table2[[#This Row],[Thrust (lbf)]] +  1.2638 * Table2[[#This Row],[Time (s)]] - 13.656</f>
        <v>295.92340350000001</v>
      </c>
      <c r="D1173">
        <f t="shared" ref="D1173:D1236" si="18">((C1173+C1174)/2)*(A1174-A1173)</f>
        <v>0.73981245812498431</v>
      </c>
      <c r="E1173">
        <f>Table2[[#This Row],[Acurate Thrust]]/($J$8*$N$4)</f>
        <v>4.2795959743343319E-2</v>
      </c>
      <c r="F1173">
        <f>Table2[[#This Row],[Acurate Thrust]]/(Table2[[#This Row],[Mass Flow Rate (Slug/s)]]*$N$4)</f>
        <v>214.91735422618393</v>
      </c>
      <c r="G1173">
        <f>Table2[[#This Row],[Acurate Thrust]]/Table2[[#This Row],[Mass Flow Rate (Slug/s)]]</f>
        <v>6914.7509548732414</v>
      </c>
    </row>
    <row r="1174" spans="1:7" ht="15" thickBot="1" x14ac:dyDescent="0.35">
      <c r="A1174" s="9">
        <v>2.8849999999999998</v>
      </c>
      <c r="B1174" s="2">
        <v>305.93650000000002</v>
      </c>
      <c r="C1174" s="54">
        <f>Table2[[#This Row],[Thrust (lbf)]] +  1.2638 * Table2[[#This Row],[Time (s)]] - 13.656</f>
        <v>295.92656300000004</v>
      </c>
      <c r="D1174">
        <f t="shared" si="18"/>
        <v>0.73982035687511571</v>
      </c>
      <c r="E1174">
        <f>Table2[[#This Row],[Acurate Thrust]]/($J$8*$N$4)</f>
        <v>4.279641666507783E-2</v>
      </c>
      <c r="F1174">
        <f>Table2[[#This Row],[Acurate Thrust]]/(Table2[[#This Row],[Mass Flow Rate (Slug/s)]]*$N$4)</f>
        <v>214.91735422618393</v>
      </c>
      <c r="G1174">
        <f>Table2[[#This Row],[Acurate Thrust]]/Table2[[#This Row],[Mass Flow Rate (Slug/s)]]</f>
        <v>6914.7509548732414</v>
      </c>
    </row>
    <row r="1175" spans="1:7" ht="15" thickBot="1" x14ac:dyDescent="0.35">
      <c r="A1175" s="9">
        <v>2.8875000000000002</v>
      </c>
      <c r="B1175" s="2">
        <v>305.93650000000002</v>
      </c>
      <c r="C1175" s="54">
        <f>Table2[[#This Row],[Thrust (lbf)]] +  1.2638 * Table2[[#This Row],[Time (s)]] - 13.656</f>
        <v>295.92972250000003</v>
      </c>
      <c r="D1175">
        <f t="shared" si="18"/>
        <v>0.73982825562498433</v>
      </c>
      <c r="E1175">
        <f>Table2[[#This Row],[Acurate Thrust]]/($J$8*$N$4)</f>
        <v>4.2796873586812341E-2</v>
      </c>
      <c r="F1175">
        <f>Table2[[#This Row],[Acurate Thrust]]/(Table2[[#This Row],[Mass Flow Rate (Slug/s)]]*$N$4)</f>
        <v>214.9173542261839</v>
      </c>
      <c r="G1175">
        <f>Table2[[#This Row],[Acurate Thrust]]/Table2[[#This Row],[Mass Flow Rate (Slug/s)]]</f>
        <v>6914.7509548732414</v>
      </c>
    </row>
    <row r="1176" spans="1:7" ht="15" thickBot="1" x14ac:dyDescent="0.35">
      <c r="A1176" s="9">
        <v>2.89</v>
      </c>
      <c r="B1176" s="2">
        <v>305.93650000000002</v>
      </c>
      <c r="C1176" s="54">
        <f>Table2[[#This Row],[Thrust (lbf)]] +  1.2638 * Table2[[#This Row],[Time (s)]] - 13.656</f>
        <v>295.93288200000001</v>
      </c>
      <c r="D1176">
        <f t="shared" si="18"/>
        <v>0.73983615437498429</v>
      </c>
      <c r="E1176">
        <f>Table2[[#This Row],[Acurate Thrust]]/($J$8*$N$4)</f>
        <v>4.2797330508546845E-2</v>
      </c>
      <c r="F1176">
        <f>Table2[[#This Row],[Acurate Thrust]]/(Table2[[#This Row],[Mass Flow Rate (Slug/s)]]*$N$4)</f>
        <v>214.91735422618393</v>
      </c>
      <c r="G1176">
        <f>Table2[[#This Row],[Acurate Thrust]]/Table2[[#This Row],[Mass Flow Rate (Slug/s)]]</f>
        <v>6914.7509548732414</v>
      </c>
    </row>
    <row r="1177" spans="1:7" ht="15" thickBot="1" x14ac:dyDescent="0.35">
      <c r="A1177" s="9">
        <v>2.8925000000000001</v>
      </c>
      <c r="B1177" s="2">
        <v>305.93650000000002</v>
      </c>
      <c r="C1177" s="54">
        <f>Table2[[#This Row],[Thrust (lbf)]] +  1.2638 * Table2[[#This Row],[Time (s)]] - 13.656</f>
        <v>295.93604150000004</v>
      </c>
      <c r="D1177">
        <f t="shared" si="18"/>
        <v>0.73984405312498425</v>
      </c>
      <c r="E1177">
        <f>Table2[[#This Row],[Acurate Thrust]]/($J$8*$N$4)</f>
        <v>4.2797787430281363E-2</v>
      </c>
      <c r="F1177">
        <f>Table2[[#This Row],[Acurate Thrust]]/(Table2[[#This Row],[Mass Flow Rate (Slug/s)]]*$N$4)</f>
        <v>214.9173542261839</v>
      </c>
      <c r="G1177">
        <f>Table2[[#This Row],[Acurate Thrust]]/Table2[[#This Row],[Mass Flow Rate (Slug/s)]]</f>
        <v>6914.7509548732405</v>
      </c>
    </row>
    <row r="1178" spans="1:7" ht="15" thickBot="1" x14ac:dyDescent="0.35">
      <c r="A1178" s="9">
        <v>2.895</v>
      </c>
      <c r="B1178" s="2">
        <v>305.93650000000002</v>
      </c>
      <c r="C1178" s="54">
        <f>Table2[[#This Row],[Thrust (lbf)]] +  1.2638 * Table2[[#This Row],[Time (s)]] - 13.656</f>
        <v>295.93920100000003</v>
      </c>
      <c r="D1178">
        <f t="shared" si="18"/>
        <v>0.73985195187498431</v>
      </c>
      <c r="E1178">
        <f>Table2[[#This Row],[Acurate Thrust]]/($J$8*$N$4)</f>
        <v>4.2798244352015867E-2</v>
      </c>
      <c r="F1178">
        <f>Table2[[#This Row],[Acurate Thrust]]/(Table2[[#This Row],[Mass Flow Rate (Slug/s)]]*$N$4)</f>
        <v>214.9173542261839</v>
      </c>
      <c r="G1178">
        <f>Table2[[#This Row],[Acurate Thrust]]/Table2[[#This Row],[Mass Flow Rate (Slug/s)]]</f>
        <v>6914.7509548732414</v>
      </c>
    </row>
    <row r="1179" spans="1:7" ht="15" thickBot="1" x14ac:dyDescent="0.35">
      <c r="A1179" s="9">
        <v>2.8975</v>
      </c>
      <c r="B1179" s="2">
        <v>305.93650000000002</v>
      </c>
      <c r="C1179" s="54">
        <f>Table2[[#This Row],[Thrust (lbf)]] +  1.2638 * Table2[[#This Row],[Time (s)]] - 13.656</f>
        <v>295.94236050000001</v>
      </c>
      <c r="D1179">
        <f t="shared" si="18"/>
        <v>0.73985985062498427</v>
      </c>
      <c r="E1179">
        <f>Table2[[#This Row],[Acurate Thrust]]/($J$8*$N$4)</f>
        <v>4.2798701273750371E-2</v>
      </c>
      <c r="F1179">
        <f>Table2[[#This Row],[Acurate Thrust]]/(Table2[[#This Row],[Mass Flow Rate (Slug/s)]]*$N$4)</f>
        <v>214.91735422618393</v>
      </c>
      <c r="G1179">
        <f>Table2[[#This Row],[Acurate Thrust]]/Table2[[#This Row],[Mass Flow Rate (Slug/s)]]</f>
        <v>6914.7509548732414</v>
      </c>
    </row>
    <row r="1180" spans="1:7" ht="15" thickBot="1" x14ac:dyDescent="0.35">
      <c r="A1180" s="9">
        <v>2.9</v>
      </c>
      <c r="B1180" s="2">
        <v>305.93650000000002</v>
      </c>
      <c r="C1180" s="54">
        <f>Table2[[#This Row],[Thrust (lbf)]] +  1.2638 * Table2[[#This Row],[Time (s)]] - 13.656</f>
        <v>295.94552000000004</v>
      </c>
      <c r="D1180">
        <f t="shared" si="18"/>
        <v>0.73986774937498423</v>
      </c>
      <c r="E1180">
        <f>Table2[[#This Row],[Acurate Thrust]]/($J$8*$N$4)</f>
        <v>4.2799158195484889E-2</v>
      </c>
      <c r="F1180">
        <f>Table2[[#This Row],[Acurate Thrust]]/(Table2[[#This Row],[Mass Flow Rate (Slug/s)]]*$N$4)</f>
        <v>214.91735422618393</v>
      </c>
      <c r="G1180">
        <f>Table2[[#This Row],[Acurate Thrust]]/Table2[[#This Row],[Mass Flow Rate (Slug/s)]]</f>
        <v>6914.7509548732414</v>
      </c>
    </row>
    <row r="1181" spans="1:7" ht="15" thickBot="1" x14ac:dyDescent="0.35">
      <c r="A1181" s="9">
        <v>2.9024999999999999</v>
      </c>
      <c r="B1181" s="2">
        <v>305.93650000000002</v>
      </c>
      <c r="C1181" s="54">
        <f>Table2[[#This Row],[Thrust (lbf)]] +  1.2638 * Table2[[#This Row],[Time (s)]] - 13.656</f>
        <v>295.94867950000003</v>
      </c>
      <c r="D1181">
        <f t="shared" si="18"/>
        <v>0.7398756481249843</v>
      </c>
      <c r="E1181">
        <f>Table2[[#This Row],[Acurate Thrust]]/($J$8*$N$4)</f>
        <v>4.2799615117219393E-2</v>
      </c>
      <c r="F1181">
        <f>Table2[[#This Row],[Acurate Thrust]]/(Table2[[#This Row],[Mass Flow Rate (Slug/s)]]*$N$4)</f>
        <v>214.9173542261839</v>
      </c>
      <c r="G1181">
        <f>Table2[[#This Row],[Acurate Thrust]]/Table2[[#This Row],[Mass Flow Rate (Slug/s)]]</f>
        <v>6914.7509548732414</v>
      </c>
    </row>
    <row r="1182" spans="1:7" ht="15" thickBot="1" x14ac:dyDescent="0.35">
      <c r="A1182" s="9">
        <v>2.9049999999999998</v>
      </c>
      <c r="B1182" s="2">
        <v>305.93650000000002</v>
      </c>
      <c r="C1182" s="54">
        <f>Table2[[#This Row],[Thrust (lbf)]] +  1.2638 * Table2[[#This Row],[Time (s)]] - 13.656</f>
        <v>295.95183900000001</v>
      </c>
      <c r="D1182">
        <f t="shared" si="18"/>
        <v>0.73988354687511571</v>
      </c>
      <c r="E1182">
        <f>Table2[[#This Row],[Acurate Thrust]]/($J$8*$N$4)</f>
        <v>4.2800072038953904E-2</v>
      </c>
      <c r="F1182">
        <f>Table2[[#This Row],[Acurate Thrust]]/(Table2[[#This Row],[Mass Flow Rate (Slug/s)]]*$N$4)</f>
        <v>214.9173542261839</v>
      </c>
      <c r="G1182">
        <f>Table2[[#This Row],[Acurate Thrust]]/Table2[[#This Row],[Mass Flow Rate (Slug/s)]]</f>
        <v>6914.7509548732405</v>
      </c>
    </row>
    <row r="1183" spans="1:7" ht="15" thickBot="1" x14ac:dyDescent="0.35">
      <c r="A1183" s="9">
        <v>2.9075000000000002</v>
      </c>
      <c r="B1183" s="2">
        <v>305.93650000000002</v>
      </c>
      <c r="C1183" s="54">
        <f>Table2[[#This Row],[Thrust (lbf)]] +  1.2638 * Table2[[#This Row],[Time (s)]] - 13.656</f>
        <v>295.95499850000004</v>
      </c>
      <c r="D1183">
        <f t="shared" si="18"/>
        <v>0.73989144562498421</v>
      </c>
      <c r="E1183">
        <f>Table2[[#This Row],[Acurate Thrust]]/($J$8*$N$4)</f>
        <v>4.2800528960688415E-2</v>
      </c>
      <c r="F1183">
        <f>Table2[[#This Row],[Acurate Thrust]]/(Table2[[#This Row],[Mass Flow Rate (Slug/s)]]*$N$4)</f>
        <v>214.91735422618393</v>
      </c>
      <c r="G1183">
        <f>Table2[[#This Row],[Acurate Thrust]]/Table2[[#This Row],[Mass Flow Rate (Slug/s)]]</f>
        <v>6914.7509548732414</v>
      </c>
    </row>
    <row r="1184" spans="1:7" ht="15" thickBot="1" x14ac:dyDescent="0.35">
      <c r="A1184" s="9">
        <v>2.91</v>
      </c>
      <c r="B1184" s="2">
        <v>305.93650000000002</v>
      </c>
      <c r="C1184" s="54">
        <f>Table2[[#This Row],[Thrust (lbf)]] +  1.2638 * Table2[[#This Row],[Time (s)]] - 13.656</f>
        <v>295.95815800000003</v>
      </c>
      <c r="D1184">
        <f t="shared" si="18"/>
        <v>0.73989934437498439</v>
      </c>
      <c r="E1184">
        <f>Table2[[#This Row],[Acurate Thrust]]/($J$8*$N$4)</f>
        <v>4.2800985882422919E-2</v>
      </c>
      <c r="F1184">
        <f>Table2[[#This Row],[Acurate Thrust]]/(Table2[[#This Row],[Mass Flow Rate (Slug/s)]]*$N$4)</f>
        <v>214.91735422618396</v>
      </c>
      <c r="G1184">
        <f>Table2[[#This Row],[Acurate Thrust]]/Table2[[#This Row],[Mass Flow Rate (Slug/s)]]</f>
        <v>6914.7509548732423</v>
      </c>
    </row>
    <row r="1185" spans="1:7" ht="15" thickBot="1" x14ac:dyDescent="0.35">
      <c r="A1185" s="9">
        <v>2.9125000000000001</v>
      </c>
      <c r="B1185" s="2">
        <v>305.93650000000002</v>
      </c>
      <c r="C1185" s="54">
        <f>Table2[[#This Row],[Thrust (lbf)]] +  1.2638 * Table2[[#This Row],[Time (s)]] - 13.656</f>
        <v>295.96131750000001</v>
      </c>
      <c r="D1185">
        <f t="shared" si="18"/>
        <v>0.7478688681249841</v>
      </c>
      <c r="E1185">
        <f>Table2[[#This Row],[Acurate Thrust]]/($J$8*$N$4)</f>
        <v>4.280144280415743E-2</v>
      </c>
      <c r="F1185">
        <f>Table2[[#This Row],[Acurate Thrust]]/(Table2[[#This Row],[Mass Flow Rate (Slug/s)]]*$N$4)</f>
        <v>214.9173542261839</v>
      </c>
      <c r="G1185">
        <f>Table2[[#This Row],[Acurate Thrust]]/Table2[[#This Row],[Mass Flow Rate (Slug/s)]]</f>
        <v>6914.7509548732414</v>
      </c>
    </row>
    <row r="1186" spans="1:7" ht="15" thickBot="1" x14ac:dyDescent="0.35">
      <c r="A1186" s="9">
        <v>2.915</v>
      </c>
      <c r="B1186" s="2">
        <v>312.30579999999998</v>
      </c>
      <c r="C1186" s="54">
        <f>Table2[[#This Row],[Thrust (lbf)]] +  1.2638 * Table2[[#This Row],[Time (s)]] - 13.656</f>
        <v>302.333777</v>
      </c>
      <c r="D1186">
        <f t="shared" si="18"/>
        <v>0.75583839187498381</v>
      </c>
      <c r="E1186">
        <f>Table2[[#This Row],[Acurate Thrust]]/($J$8*$N$4)</f>
        <v>4.3723017498833734E-2</v>
      </c>
      <c r="F1186">
        <f>Table2[[#This Row],[Acurate Thrust]]/(Table2[[#This Row],[Mass Flow Rate (Slug/s)]]*$N$4)</f>
        <v>214.91735422618393</v>
      </c>
      <c r="G1186">
        <f>Table2[[#This Row],[Acurate Thrust]]/Table2[[#This Row],[Mass Flow Rate (Slug/s)]]</f>
        <v>6914.7509548732414</v>
      </c>
    </row>
    <row r="1187" spans="1:7" ht="15" thickBot="1" x14ac:dyDescent="0.35">
      <c r="A1187" s="9">
        <v>2.9175</v>
      </c>
      <c r="B1187" s="2">
        <v>312.30579999999998</v>
      </c>
      <c r="C1187" s="54">
        <f>Table2[[#This Row],[Thrust (lbf)]] +  1.2638 * Table2[[#This Row],[Time (s)]] - 13.656</f>
        <v>302.33693649999998</v>
      </c>
      <c r="D1187">
        <f t="shared" si="18"/>
        <v>0.74788466562498401</v>
      </c>
      <c r="E1187">
        <f>Table2[[#This Row],[Acurate Thrust]]/($J$8*$N$4)</f>
        <v>4.3723474420568238E-2</v>
      </c>
      <c r="F1187">
        <f>Table2[[#This Row],[Acurate Thrust]]/(Table2[[#This Row],[Mass Flow Rate (Slug/s)]]*$N$4)</f>
        <v>214.9173542261839</v>
      </c>
      <c r="G1187">
        <f>Table2[[#This Row],[Acurate Thrust]]/Table2[[#This Row],[Mass Flow Rate (Slug/s)]]</f>
        <v>6914.7509548732414</v>
      </c>
    </row>
    <row r="1188" spans="1:7" ht="15" thickBot="1" x14ac:dyDescent="0.35">
      <c r="A1188" s="9">
        <v>2.92</v>
      </c>
      <c r="B1188" s="2">
        <v>305.93650000000002</v>
      </c>
      <c r="C1188" s="54">
        <f>Table2[[#This Row],[Thrust (lbf)]] +  1.2638 * Table2[[#This Row],[Time (s)]] - 13.656</f>
        <v>295.97079600000001</v>
      </c>
      <c r="D1188">
        <f t="shared" si="18"/>
        <v>0.73993093937498433</v>
      </c>
      <c r="E1188">
        <f>Table2[[#This Row],[Acurate Thrust]]/($J$8*$N$4)</f>
        <v>4.2802813569360956E-2</v>
      </c>
      <c r="F1188">
        <f>Table2[[#This Row],[Acurate Thrust]]/(Table2[[#This Row],[Mass Flow Rate (Slug/s)]]*$N$4)</f>
        <v>214.9173542261839</v>
      </c>
      <c r="G1188">
        <f>Table2[[#This Row],[Acurate Thrust]]/Table2[[#This Row],[Mass Flow Rate (Slug/s)]]</f>
        <v>6914.7509548732414</v>
      </c>
    </row>
    <row r="1189" spans="1:7" ht="15" thickBot="1" x14ac:dyDescent="0.35">
      <c r="A1189" s="9">
        <v>2.9224999999999999</v>
      </c>
      <c r="B1189" s="2">
        <v>305.93650000000002</v>
      </c>
      <c r="C1189" s="54">
        <f>Table2[[#This Row],[Thrust (lbf)]] +  1.2638 * Table2[[#This Row],[Time (s)]] - 13.656</f>
        <v>295.97395550000005</v>
      </c>
      <c r="D1189">
        <f t="shared" si="18"/>
        <v>0.73993883812498429</v>
      </c>
      <c r="E1189">
        <f>Table2[[#This Row],[Acurate Thrust]]/($J$8*$N$4)</f>
        <v>4.2803270491095474E-2</v>
      </c>
      <c r="F1189">
        <f>Table2[[#This Row],[Acurate Thrust]]/(Table2[[#This Row],[Mass Flow Rate (Slug/s)]]*$N$4)</f>
        <v>214.9173542261839</v>
      </c>
      <c r="G1189">
        <f>Table2[[#This Row],[Acurate Thrust]]/Table2[[#This Row],[Mass Flow Rate (Slug/s)]]</f>
        <v>6914.7509548732405</v>
      </c>
    </row>
    <row r="1190" spans="1:7" ht="15" thickBot="1" x14ac:dyDescent="0.35">
      <c r="A1190" s="9">
        <v>2.9249999999999998</v>
      </c>
      <c r="B1190" s="2">
        <v>305.93650000000002</v>
      </c>
      <c r="C1190" s="54">
        <f>Table2[[#This Row],[Thrust (lbf)]] +  1.2638 * Table2[[#This Row],[Time (s)]] - 13.656</f>
        <v>295.97711500000003</v>
      </c>
      <c r="D1190">
        <f t="shared" si="18"/>
        <v>0.73994673687511581</v>
      </c>
      <c r="E1190">
        <f>Table2[[#This Row],[Acurate Thrust]]/($J$8*$N$4)</f>
        <v>4.2803727412829978E-2</v>
      </c>
      <c r="F1190">
        <f>Table2[[#This Row],[Acurate Thrust]]/(Table2[[#This Row],[Mass Flow Rate (Slug/s)]]*$N$4)</f>
        <v>214.91735422618393</v>
      </c>
      <c r="G1190">
        <f>Table2[[#This Row],[Acurate Thrust]]/Table2[[#This Row],[Mass Flow Rate (Slug/s)]]</f>
        <v>6914.7509548732414</v>
      </c>
    </row>
    <row r="1191" spans="1:7" ht="15" thickBot="1" x14ac:dyDescent="0.35">
      <c r="A1191" s="9">
        <v>2.9275000000000002</v>
      </c>
      <c r="B1191" s="2">
        <v>305.93650000000002</v>
      </c>
      <c r="C1191" s="54">
        <f>Table2[[#This Row],[Thrust (lbf)]] +  1.2638 * Table2[[#This Row],[Time (s)]] - 13.656</f>
        <v>295.98027450000001</v>
      </c>
      <c r="D1191">
        <f t="shared" si="18"/>
        <v>0.73995463562498431</v>
      </c>
      <c r="E1191">
        <f>Table2[[#This Row],[Acurate Thrust]]/($J$8*$N$4)</f>
        <v>4.2804184334564482E-2</v>
      </c>
      <c r="F1191">
        <f>Table2[[#This Row],[Acurate Thrust]]/(Table2[[#This Row],[Mass Flow Rate (Slug/s)]]*$N$4)</f>
        <v>214.91735422618393</v>
      </c>
      <c r="G1191">
        <f>Table2[[#This Row],[Acurate Thrust]]/Table2[[#This Row],[Mass Flow Rate (Slug/s)]]</f>
        <v>6914.7509548732414</v>
      </c>
    </row>
    <row r="1192" spans="1:7" ht="15" thickBot="1" x14ac:dyDescent="0.35">
      <c r="A1192" s="9">
        <v>2.93</v>
      </c>
      <c r="B1192" s="2">
        <v>305.93650000000002</v>
      </c>
      <c r="C1192" s="54">
        <f>Table2[[#This Row],[Thrust (lbf)]] +  1.2638 * Table2[[#This Row],[Time (s)]] - 13.656</f>
        <v>295.98343400000005</v>
      </c>
      <c r="D1192">
        <f t="shared" si="18"/>
        <v>0.73996253437498427</v>
      </c>
      <c r="E1192">
        <f>Table2[[#This Row],[Acurate Thrust]]/($J$8*$N$4)</f>
        <v>4.2804641256299E-2</v>
      </c>
      <c r="F1192">
        <f>Table2[[#This Row],[Acurate Thrust]]/(Table2[[#This Row],[Mass Flow Rate (Slug/s)]]*$N$4)</f>
        <v>214.9173542261839</v>
      </c>
      <c r="G1192">
        <f>Table2[[#This Row],[Acurate Thrust]]/Table2[[#This Row],[Mass Flow Rate (Slug/s)]]</f>
        <v>6914.7509548732414</v>
      </c>
    </row>
    <row r="1193" spans="1:7" ht="15" thickBot="1" x14ac:dyDescent="0.35">
      <c r="A1193" s="9">
        <v>2.9325000000000001</v>
      </c>
      <c r="B1193" s="2">
        <v>305.93650000000002</v>
      </c>
      <c r="C1193" s="54">
        <f>Table2[[#This Row],[Thrust (lbf)]] +  1.2638 * Table2[[#This Row],[Time (s)]] - 13.656</f>
        <v>295.98659350000003</v>
      </c>
      <c r="D1193">
        <f t="shared" si="18"/>
        <v>0.73997043312498434</v>
      </c>
      <c r="E1193">
        <f>Table2[[#This Row],[Acurate Thrust]]/($J$8*$N$4)</f>
        <v>4.2805098178033504E-2</v>
      </c>
      <c r="F1193">
        <f>Table2[[#This Row],[Acurate Thrust]]/(Table2[[#This Row],[Mass Flow Rate (Slug/s)]]*$N$4)</f>
        <v>214.91735422618393</v>
      </c>
      <c r="G1193">
        <f>Table2[[#This Row],[Acurate Thrust]]/Table2[[#This Row],[Mass Flow Rate (Slug/s)]]</f>
        <v>6914.7509548732414</v>
      </c>
    </row>
    <row r="1194" spans="1:7" ht="15" thickBot="1" x14ac:dyDescent="0.35">
      <c r="A1194" s="9">
        <v>2.9350000000000001</v>
      </c>
      <c r="B1194" s="2">
        <v>305.93650000000002</v>
      </c>
      <c r="C1194" s="54">
        <f>Table2[[#This Row],[Thrust (lbf)]] +  1.2638 * Table2[[#This Row],[Time (s)]] - 13.656</f>
        <v>295.98975300000001</v>
      </c>
      <c r="D1194">
        <f t="shared" si="18"/>
        <v>0.7399783318749843</v>
      </c>
      <c r="E1194">
        <f>Table2[[#This Row],[Acurate Thrust]]/($J$8*$N$4)</f>
        <v>4.2805555099768008E-2</v>
      </c>
      <c r="F1194">
        <f>Table2[[#This Row],[Acurate Thrust]]/(Table2[[#This Row],[Mass Flow Rate (Slug/s)]]*$N$4)</f>
        <v>214.91735422618393</v>
      </c>
      <c r="G1194">
        <f>Table2[[#This Row],[Acurate Thrust]]/Table2[[#This Row],[Mass Flow Rate (Slug/s)]]</f>
        <v>6914.7509548732423</v>
      </c>
    </row>
    <row r="1195" spans="1:7" ht="15" thickBot="1" x14ac:dyDescent="0.35">
      <c r="A1195" s="9">
        <v>2.9375</v>
      </c>
      <c r="B1195" s="2">
        <v>305.93650000000002</v>
      </c>
      <c r="C1195" s="54">
        <f>Table2[[#This Row],[Thrust (lbf)]] +  1.2638 * Table2[[#This Row],[Time (s)]] - 13.656</f>
        <v>295.99291250000005</v>
      </c>
      <c r="D1195">
        <f t="shared" si="18"/>
        <v>0.73998623062498425</v>
      </c>
      <c r="E1195">
        <f>Table2[[#This Row],[Acurate Thrust]]/($J$8*$N$4)</f>
        <v>4.2806012021502526E-2</v>
      </c>
      <c r="F1195">
        <f>Table2[[#This Row],[Acurate Thrust]]/(Table2[[#This Row],[Mass Flow Rate (Slug/s)]]*$N$4)</f>
        <v>214.91735422618393</v>
      </c>
      <c r="G1195">
        <f>Table2[[#This Row],[Acurate Thrust]]/Table2[[#This Row],[Mass Flow Rate (Slug/s)]]</f>
        <v>6914.7509548732414</v>
      </c>
    </row>
    <row r="1196" spans="1:7" ht="15" thickBot="1" x14ac:dyDescent="0.35">
      <c r="A1196" s="9">
        <v>2.94</v>
      </c>
      <c r="B1196" s="2">
        <v>305.93650000000002</v>
      </c>
      <c r="C1196" s="54">
        <f>Table2[[#This Row],[Thrust (lbf)]] +  1.2638 * Table2[[#This Row],[Time (s)]] - 13.656</f>
        <v>295.99607200000003</v>
      </c>
      <c r="D1196">
        <f t="shared" si="18"/>
        <v>0.73999412937498432</v>
      </c>
      <c r="E1196">
        <f>Table2[[#This Row],[Acurate Thrust]]/($J$8*$N$4)</f>
        <v>4.280646894323703E-2</v>
      </c>
      <c r="F1196">
        <f>Table2[[#This Row],[Acurate Thrust]]/(Table2[[#This Row],[Mass Flow Rate (Slug/s)]]*$N$4)</f>
        <v>214.91735422618393</v>
      </c>
      <c r="G1196">
        <f>Table2[[#This Row],[Acurate Thrust]]/Table2[[#This Row],[Mass Flow Rate (Slug/s)]]</f>
        <v>6914.7509548732414</v>
      </c>
    </row>
    <row r="1197" spans="1:7" ht="15" thickBot="1" x14ac:dyDescent="0.35">
      <c r="A1197" s="9">
        <v>2.9424999999999999</v>
      </c>
      <c r="B1197" s="2">
        <v>305.93650000000002</v>
      </c>
      <c r="C1197" s="54">
        <f>Table2[[#This Row],[Thrust (lbf)]] +  1.2638 * Table2[[#This Row],[Time (s)]] - 13.656</f>
        <v>295.99923150000001</v>
      </c>
      <c r="D1197">
        <f t="shared" si="18"/>
        <v>0.74796365312498403</v>
      </c>
      <c r="E1197">
        <f>Table2[[#This Row],[Acurate Thrust]]/($J$8*$N$4)</f>
        <v>4.2806925864971541E-2</v>
      </c>
      <c r="F1197">
        <f>Table2[[#This Row],[Acurate Thrust]]/(Table2[[#This Row],[Mass Flow Rate (Slug/s)]]*$N$4)</f>
        <v>214.9173542261839</v>
      </c>
      <c r="G1197">
        <f>Table2[[#This Row],[Acurate Thrust]]/Table2[[#This Row],[Mass Flow Rate (Slug/s)]]</f>
        <v>6914.7509548732414</v>
      </c>
    </row>
    <row r="1198" spans="1:7" ht="15" thickBot="1" x14ac:dyDescent="0.35">
      <c r="A1198" s="9">
        <v>2.9449999999999998</v>
      </c>
      <c r="B1198" s="2">
        <v>312.30579999999998</v>
      </c>
      <c r="C1198" s="54">
        <f>Table2[[#This Row],[Thrust (lbf)]] +  1.2638 * Table2[[#This Row],[Time (s)]] - 13.656</f>
        <v>302.371691</v>
      </c>
      <c r="D1198">
        <f t="shared" si="18"/>
        <v>0.74797155187498421</v>
      </c>
      <c r="E1198">
        <f>Table2[[#This Row],[Acurate Thrust]]/($J$8*$N$4)</f>
        <v>4.3728500559647845E-2</v>
      </c>
      <c r="F1198">
        <f>Table2[[#This Row],[Acurate Thrust]]/(Table2[[#This Row],[Mass Flow Rate (Slug/s)]]*$N$4)</f>
        <v>214.9173542261839</v>
      </c>
      <c r="G1198">
        <f>Table2[[#This Row],[Acurate Thrust]]/Table2[[#This Row],[Mass Flow Rate (Slug/s)]]</f>
        <v>6914.7509548732414</v>
      </c>
    </row>
    <row r="1199" spans="1:7" ht="15" thickBot="1" x14ac:dyDescent="0.35">
      <c r="A1199" s="9">
        <v>2.9474999999999998</v>
      </c>
      <c r="B1199" s="2">
        <v>305.93650000000002</v>
      </c>
      <c r="C1199" s="54">
        <f>Table2[[#This Row],[Thrust (lbf)]] +  1.2638 * Table2[[#This Row],[Time (s)]] - 13.656</f>
        <v>296.00555050000003</v>
      </c>
      <c r="D1199">
        <f t="shared" si="18"/>
        <v>0.74001782562511575</v>
      </c>
      <c r="E1199">
        <f>Table2[[#This Row],[Acurate Thrust]]/($J$8*$N$4)</f>
        <v>4.2807839708440563E-2</v>
      </c>
      <c r="F1199">
        <f>Table2[[#This Row],[Acurate Thrust]]/(Table2[[#This Row],[Mass Flow Rate (Slug/s)]]*$N$4)</f>
        <v>214.91735422618393</v>
      </c>
      <c r="G1199">
        <f>Table2[[#This Row],[Acurate Thrust]]/Table2[[#This Row],[Mass Flow Rate (Slug/s)]]</f>
        <v>6914.7509548732405</v>
      </c>
    </row>
    <row r="1200" spans="1:7" ht="15" thickBot="1" x14ac:dyDescent="0.35">
      <c r="A1200" s="9">
        <v>2.95</v>
      </c>
      <c r="B1200" s="2">
        <v>305.93650000000002</v>
      </c>
      <c r="C1200" s="54">
        <f>Table2[[#This Row],[Thrust (lbf)]] +  1.2638 * Table2[[#This Row],[Time (s)]] - 13.656</f>
        <v>296.00871000000001</v>
      </c>
      <c r="D1200">
        <f t="shared" si="18"/>
        <v>0.74002572437498426</v>
      </c>
      <c r="E1200">
        <f>Table2[[#This Row],[Acurate Thrust]]/($J$8*$N$4)</f>
        <v>4.2808296630175068E-2</v>
      </c>
      <c r="F1200">
        <f>Table2[[#This Row],[Acurate Thrust]]/(Table2[[#This Row],[Mass Flow Rate (Slug/s)]]*$N$4)</f>
        <v>214.9173542261839</v>
      </c>
      <c r="G1200">
        <f>Table2[[#This Row],[Acurate Thrust]]/Table2[[#This Row],[Mass Flow Rate (Slug/s)]]</f>
        <v>6914.7509548732414</v>
      </c>
    </row>
    <row r="1201" spans="1:7" ht="15" thickBot="1" x14ac:dyDescent="0.35">
      <c r="A1201" s="9">
        <v>2.9525000000000001</v>
      </c>
      <c r="B1201" s="2">
        <v>305.93650000000002</v>
      </c>
      <c r="C1201" s="54">
        <f>Table2[[#This Row],[Thrust (lbf)]] +  1.2638 * Table2[[#This Row],[Time (s)]] - 13.656</f>
        <v>296.01186950000005</v>
      </c>
      <c r="D1201">
        <f t="shared" si="18"/>
        <v>0.74003362312498422</v>
      </c>
      <c r="E1201">
        <f>Table2[[#This Row],[Acurate Thrust]]/($J$8*$N$4)</f>
        <v>4.2808753551909579E-2</v>
      </c>
      <c r="F1201">
        <f>Table2[[#This Row],[Acurate Thrust]]/(Table2[[#This Row],[Mass Flow Rate (Slug/s)]]*$N$4)</f>
        <v>214.91735422618393</v>
      </c>
      <c r="G1201">
        <f>Table2[[#This Row],[Acurate Thrust]]/Table2[[#This Row],[Mass Flow Rate (Slug/s)]]</f>
        <v>6914.7509548732423</v>
      </c>
    </row>
    <row r="1202" spans="1:7" ht="15" thickBot="1" x14ac:dyDescent="0.35">
      <c r="A1202" s="9">
        <v>2.9550000000000001</v>
      </c>
      <c r="B1202" s="2">
        <v>305.93650000000002</v>
      </c>
      <c r="C1202" s="54">
        <f>Table2[[#This Row],[Thrust (lbf)]] +  1.2638 * Table2[[#This Row],[Time (s)]] - 13.656</f>
        <v>296.01502900000003</v>
      </c>
      <c r="D1202">
        <f t="shared" si="18"/>
        <v>0.74004152187498429</v>
      </c>
      <c r="E1202">
        <f>Table2[[#This Row],[Acurate Thrust]]/($J$8*$N$4)</f>
        <v>4.280921047364409E-2</v>
      </c>
      <c r="F1202">
        <f>Table2[[#This Row],[Acurate Thrust]]/(Table2[[#This Row],[Mass Flow Rate (Slug/s)]]*$N$4)</f>
        <v>214.91735422618393</v>
      </c>
      <c r="G1202">
        <f>Table2[[#This Row],[Acurate Thrust]]/Table2[[#This Row],[Mass Flow Rate (Slug/s)]]</f>
        <v>6914.7509548732414</v>
      </c>
    </row>
    <row r="1203" spans="1:7" ht="15" thickBot="1" x14ac:dyDescent="0.35">
      <c r="A1203" s="9">
        <v>2.9575</v>
      </c>
      <c r="B1203" s="2">
        <v>305.93650000000002</v>
      </c>
      <c r="C1203" s="54">
        <f>Table2[[#This Row],[Thrust (lbf)]] +  1.2638 * Table2[[#This Row],[Time (s)]] - 13.656</f>
        <v>296.01818850000001</v>
      </c>
      <c r="D1203">
        <f t="shared" si="18"/>
        <v>0.74004942062498424</v>
      </c>
      <c r="E1203">
        <f>Table2[[#This Row],[Acurate Thrust]]/($J$8*$N$4)</f>
        <v>4.2809667395378594E-2</v>
      </c>
      <c r="F1203">
        <f>Table2[[#This Row],[Acurate Thrust]]/(Table2[[#This Row],[Mass Flow Rate (Slug/s)]]*$N$4)</f>
        <v>214.9173542261839</v>
      </c>
      <c r="G1203">
        <f>Table2[[#This Row],[Acurate Thrust]]/Table2[[#This Row],[Mass Flow Rate (Slug/s)]]</f>
        <v>6914.7509548732414</v>
      </c>
    </row>
    <row r="1204" spans="1:7" ht="15" thickBot="1" x14ac:dyDescent="0.35">
      <c r="A1204" s="9">
        <v>2.96</v>
      </c>
      <c r="B1204" s="2">
        <v>305.93650000000002</v>
      </c>
      <c r="C1204" s="54">
        <f>Table2[[#This Row],[Thrust (lbf)]] +  1.2638 * Table2[[#This Row],[Time (s)]] - 13.656</f>
        <v>296.02134800000005</v>
      </c>
      <c r="D1204">
        <f t="shared" si="18"/>
        <v>0.7400573193749842</v>
      </c>
      <c r="E1204">
        <f>Table2[[#This Row],[Acurate Thrust]]/($J$8*$N$4)</f>
        <v>4.2810124317113112E-2</v>
      </c>
      <c r="F1204">
        <f>Table2[[#This Row],[Acurate Thrust]]/(Table2[[#This Row],[Mass Flow Rate (Slug/s)]]*$N$4)</f>
        <v>214.9173542261839</v>
      </c>
      <c r="G1204">
        <f>Table2[[#This Row],[Acurate Thrust]]/Table2[[#This Row],[Mass Flow Rate (Slug/s)]]</f>
        <v>6914.7509548732414</v>
      </c>
    </row>
    <row r="1205" spans="1:7" ht="15" thickBot="1" x14ac:dyDescent="0.35">
      <c r="A1205" s="9">
        <v>2.9624999999999999</v>
      </c>
      <c r="B1205" s="2">
        <v>305.93650000000002</v>
      </c>
      <c r="C1205" s="54">
        <f>Table2[[#This Row],[Thrust (lbf)]] +  1.2638 * Table2[[#This Row],[Time (s)]] - 13.656</f>
        <v>296.02450750000003</v>
      </c>
      <c r="D1205">
        <f t="shared" si="18"/>
        <v>0.74006521812498438</v>
      </c>
      <c r="E1205">
        <f>Table2[[#This Row],[Acurate Thrust]]/($J$8*$N$4)</f>
        <v>4.2810581238847616E-2</v>
      </c>
      <c r="F1205">
        <f>Table2[[#This Row],[Acurate Thrust]]/(Table2[[#This Row],[Mass Flow Rate (Slug/s)]]*$N$4)</f>
        <v>214.91735422618393</v>
      </c>
      <c r="G1205">
        <f>Table2[[#This Row],[Acurate Thrust]]/Table2[[#This Row],[Mass Flow Rate (Slug/s)]]</f>
        <v>6914.7509548732414</v>
      </c>
    </row>
    <row r="1206" spans="1:7" ht="15" thickBot="1" x14ac:dyDescent="0.35">
      <c r="A1206" s="9">
        <v>2.9649999999999999</v>
      </c>
      <c r="B1206" s="2">
        <v>305.93650000000002</v>
      </c>
      <c r="C1206" s="54">
        <f>Table2[[#This Row],[Thrust (lbf)]] +  1.2638 * Table2[[#This Row],[Time (s)]] - 13.656</f>
        <v>296.02766700000001</v>
      </c>
      <c r="D1206">
        <f t="shared" si="18"/>
        <v>0.74007311687498434</v>
      </c>
      <c r="E1206">
        <f>Table2[[#This Row],[Acurate Thrust]]/($J$8*$N$4)</f>
        <v>4.281103816058212E-2</v>
      </c>
      <c r="F1206">
        <f>Table2[[#This Row],[Acurate Thrust]]/(Table2[[#This Row],[Mass Flow Rate (Slug/s)]]*$N$4)</f>
        <v>214.91735422618396</v>
      </c>
      <c r="G1206">
        <f>Table2[[#This Row],[Acurate Thrust]]/Table2[[#This Row],[Mass Flow Rate (Slug/s)]]</f>
        <v>6914.7509548732414</v>
      </c>
    </row>
    <row r="1207" spans="1:7" ht="15" thickBot="1" x14ac:dyDescent="0.35">
      <c r="A1207" s="9">
        <v>2.9674999999999998</v>
      </c>
      <c r="B1207" s="2">
        <v>305.93650000000002</v>
      </c>
      <c r="C1207" s="54">
        <f>Table2[[#This Row],[Thrust (lbf)]] +  1.2638 * Table2[[#This Row],[Time (s)]] - 13.656</f>
        <v>296.03082650000005</v>
      </c>
      <c r="D1207">
        <f t="shared" si="18"/>
        <v>0.73211939062511455</v>
      </c>
      <c r="E1207">
        <f>Table2[[#This Row],[Acurate Thrust]]/($J$8*$N$4)</f>
        <v>4.2811495082316638E-2</v>
      </c>
      <c r="F1207">
        <f>Table2[[#This Row],[Acurate Thrust]]/(Table2[[#This Row],[Mass Flow Rate (Slug/s)]]*$N$4)</f>
        <v>214.9173542261839</v>
      </c>
      <c r="G1207">
        <f>Table2[[#This Row],[Acurate Thrust]]/Table2[[#This Row],[Mass Flow Rate (Slug/s)]]</f>
        <v>6914.7509548732414</v>
      </c>
    </row>
    <row r="1208" spans="1:7" ht="15" thickBot="1" x14ac:dyDescent="0.35">
      <c r="A1208" s="9">
        <v>2.97</v>
      </c>
      <c r="B1208" s="2">
        <v>299.56720000000001</v>
      </c>
      <c r="C1208" s="54">
        <f>Table2[[#This Row],[Thrust (lbf)]] +  1.2638 * Table2[[#This Row],[Time (s)]] - 13.656</f>
        <v>289.66468600000002</v>
      </c>
      <c r="D1208">
        <f t="shared" si="18"/>
        <v>0.73212728937498439</v>
      </c>
      <c r="E1208">
        <f>Table2[[#This Row],[Acurate Thrust]]/($J$8*$N$4)</f>
        <v>4.1890834231109349E-2</v>
      </c>
      <c r="F1208">
        <f>Table2[[#This Row],[Acurate Thrust]]/(Table2[[#This Row],[Mass Flow Rate (Slug/s)]]*$N$4)</f>
        <v>214.9173542261839</v>
      </c>
      <c r="G1208">
        <f>Table2[[#This Row],[Acurate Thrust]]/Table2[[#This Row],[Mass Flow Rate (Slug/s)]]</f>
        <v>6914.7509548732405</v>
      </c>
    </row>
    <row r="1209" spans="1:7" ht="15" thickBot="1" x14ac:dyDescent="0.35">
      <c r="A1209" s="9">
        <v>2.9725000000000001</v>
      </c>
      <c r="B1209" s="2">
        <v>305.93650000000002</v>
      </c>
      <c r="C1209" s="54">
        <f>Table2[[#This Row],[Thrust (lbf)]] +  1.2638 * Table2[[#This Row],[Time (s)]] - 13.656</f>
        <v>296.03714550000001</v>
      </c>
      <c r="D1209">
        <f t="shared" si="18"/>
        <v>0.74009681312498432</v>
      </c>
      <c r="E1209">
        <f>Table2[[#This Row],[Acurate Thrust]]/($J$8*$N$4)</f>
        <v>4.2812408925785653E-2</v>
      </c>
      <c r="F1209">
        <f>Table2[[#This Row],[Acurate Thrust]]/(Table2[[#This Row],[Mass Flow Rate (Slug/s)]]*$N$4)</f>
        <v>214.9173542261839</v>
      </c>
      <c r="G1209">
        <f>Table2[[#This Row],[Acurate Thrust]]/Table2[[#This Row],[Mass Flow Rate (Slug/s)]]</f>
        <v>6914.7509548732414</v>
      </c>
    </row>
    <row r="1210" spans="1:7" ht="15" thickBot="1" x14ac:dyDescent="0.35">
      <c r="A1210" s="9">
        <v>2.9750000000000001</v>
      </c>
      <c r="B1210" s="2">
        <v>305.93650000000002</v>
      </c>
      <c r="C1210" s="54">
        <f>Table2[[#This Row],[Thrust (lbf)]] +  1.2638 * Table2[[#This Row],[Time (s)]] - 13.656</f>
        <v>296.04030500000005</v>
      </c>
      <c r="D1210">
        <f t="shared" si="18"/>
        <v>0.74010471187498428</v>
      </c>
      <c r="E1210">
        <f>Table2[[#This Row],[Acurate Thrust]]/($J$8*$N$4)</f>
        <v>4.2812865847520164E-2</v>
      </c>
      <c r="F1210">
        <f>Table2[[#This Row],[Acurate Thrust]]/(Table2[[#This Row],[Mass Flow Rate (Slug/s)]]*$N$4)</f>
        <v>214.91735422618393</v>
      </c>
      <c r="G1210">
        <f>Table2[[#This Row],[Acurate Thrust]]/Table2[[#This Row],[Mass Flow Rate (Slug/s)]]</f>
        <v>6914.7509548732414</v>
      </c>
    </row>
    <row r="1211" spans="1:7" ht="15" thickBot="1" x14ac:dyDescent="0.35">
      <c r="A1211" s="9">
        <v>2.9775</v>
      </c>
      <c r="B1211" s="2">
        <v>305.93650000000002</v>
      </c>
      <c r="C1211" s="54">
        <f>Table2[[#This Row],[Thrust (lbf)]] +  1.2638 * Table2[[#This Row],[Time (s)]] - 13.656</f>
        <v>296.04346450000003</v>
      </c>
      <c r="D1211">
        <f t="shared" si="18"/>
        <v>0.74011261062498435</v>
      </c>
      <c r="E1211">
        <f>Table2[[#This Row],[Acurate Thrust]]/($J$8*$N$4)</f>
        <v>4.2813322769254675E-2</v>
      </c>
      <c r="F1211">
        <f>Table2[[#This Row],[Acurate Thrust]]/(Table2[[#This Row],[Mass Flow Rate (Slug/s)]]*$N$4)</f>
        <v>214.9173542261839</v>
      </c>
      <c r="G1211">
        <f>Table2[[#This Row],[Acurate Thrust]]/Table2[[#This Row],[Mass Flow Rate (Slug/s)]]</f>
        <v>6914.7509548732405</v>
      </c>
    </row>
    <row r="1212" spans="1:7" ht="15" thickBot="1" x14ac:dyDescent="0.35">
      <c r="A1212" s="9">
        <v>2.98</v>
      </c>
      <c r="B1212" s="2">
        <v>305.93650000000002</v>
      </c>
      <c r="C1212" s="54">
        <f>Table2[[#This Row],[Thrust (lbf)]] +  1.2638 * Table2[[#This Row],[Time (s)]] - 13.656</f>
        <v>296.04662400000001</v>
      </c>
      <c r="D1212">
        <f t="shared" si="18"/>
        <v>0.7401205093749843</v>
      </c>
      <c r="E1212">
        <f>Table2[[#This Row],[Acurate Thrust]]/($J$8*$N$4)</f>
        <v>4.2813779690989179E-2</v>
      </c>
      <c r="F1212">
        <f>Table2[[#This Row],[Acurate Thrust]]/(Table2[[#This Row],[Mass Flow Rate (Slug/s)]]*$N$4)</f>
        <v>214.9173542261839</v>
      </c>
      <c r="G1212">
        <f>Table2[[#This Row],[Acurate Thrust]]/Table2[[#This Row],[Mass Flow Rate (Slug/s)]]</f>
        <v>6914.7509548732414</v>
      </c>
    </row>
    <row r="1213" spans="1:7" ht="15" thickBot="1" x14ac:dyDescent="0.35">
      <c r="A1213" s="9">
        <v>2.9824999999999999</v>
      </c>
      <c r="B1213" s="2">
        <v>305.93650000000002</v>
      </c>
      <c r="C1213" s="54">
        <f>Table2[[#This Row],[Thrust (lbf)]] +  1.2638 * Table2[[#This Row],[Time (s)]] - 13.656</f>
        <v>296.04978350000005</v>
      </c>
      <c r="D1213">
        <f t="shared" si="18"/>
        <v>0.74012840812498426</v>
      </c>
      <c r="E1213">
        <f>Table2[[#This Row],[Acurate Thrust]]/($J$8*$N$4)</f>
        <v>4.281423661272369E-2</v>
      </c>
      <c r="F1213">
        <f>Table2[[#This Row],[Acurate Thrust]]/(Table2[[#This Row],[Mass Flow Rate (Slug/s)]]*$N$4)</f>
        <v>214.91735422618393</v>
      </c>
      <c r="G1213">
        <f>Table2[[#This Row],[Acurate Thrust]]/Table2[[#This Row],[Mass Flow Rate (Slug/s)]]</f>
        <v>6914.7509548732414</v>
      </c>
    </row>
    <row r="1214" spans="1:7" ht="15" thickBot="1" x14ac:dyDescent="0.35">
      <c r="A1214" s="9">
        <v>2.9849999999999999</v>
      </c>
      <c r="B1214" s="2">
        <v>305.93650000000002</v>
      </c>
      <c r="C1214" s="54">
        <f>Table2[[#This Row],[Thrust (lbf)]] +  1.2638 * Table2[[#This Row],[Time (s)]] - 13.656</f>
        <v>296.05294300000003</v>
      </c>
      <c r="D1214">
        <f t="shared" si="18"/>
        <v>0.74013630687498433</v>
      </c>
      <c r="E1214">
        <f>Table2[[#This Row],[Acurate Thrust]]/($J$8*$N$4)</f>
        <v>4.2814693534458201E-2</v>
      </c>
      <c r="F1214">
        <f>Table2[[#This Row],[Acurate Thrust]]/(Table2[[#This Row],[Mass Flow Rate (Slug/s)]]*$N$4)</f>
        <v>214.9173542261839</v>
      </c>
      <c r="G1214">
        <f>Table2[[#This Row],[Acurate Thrust]]/Table2[[#This Row],[Mass Flow Rate (Slug/s)]]</f>
        <v>6914.7509548732414</v>
      </c>
    </row>
    <row r="1215" spans="1:7" ht="15" thickBot="1" x14ac:dyDescent="0.35">
      <c r="A1215" s="9">
        <v>2.9874999999999998</v>
      </c>
      <c r="B1215" s="2">
        <v>305.93650000000002</v>
      </c>
      <c r="C1215" s="54">
        <f>Table2[[#This Row],[Thrust (lbf)]] +  1.2638 * Table2[[#This Row],[Time (s)]] - 13.656</f>
        <v>296.05610250000001</v>
      </c>
      <c r="D1215">
        <f t="shared" si="18"/>
        <v>0.74014420562511574</v>
      </c>
      <c r="E1215">
        <f>Table2[[#This Row],[Acurate Thrust]]/($J$8*$N$4)</f>
        <v>4.2815150456192705E-2</v>
      </c>
      <c r="F1215">
        <f>Table2[[#This Row],[Acurate Thrust]]/(Table2[[#This Row],[Mass Flow Rate (Slug/s)]]*$N$4)</f>
        <v>214.91735422618393</v>
      </c>
      <c r="G1215">
        <f>Table2[[#This Row],[Acurate Thrust]]/Table2[[#This Row],[Mass Flow Rate (Slug/s)]]</f>
        <v>6914.7509548732414</v>
      </c>
    </row>
    <row r="1216" spans="1:7" ht="15" thickBot="1" x14ac:dyDescent="0.35">
      <c r="A1216" s="9">
        <v>2.99</v>
      </c>
      <c r="B1216" s="2">
        <v>305.93650000000002</v>
      </c>
      <c r="C1216" s="54">
        <f>Table2[[#This Row],[Thrust (lbf)]] +  1.2638 * Table2[[#This Row],[Time (s)]] - 13.656</f>
        <v>296.05926200000005</v>
      </c>
      <c r="D1216">
        <f t="shared" si="18"/>
        <v>0.74015210437498424</v>
      </c>
      <c r="E1216">
        <f>Table2[[#This Row],[Acurate Thrust]]/($J$8*$N$4)</f>
        <v>4.2815607377927223E-2</v>
      </c>
      <c r="F1216">
        <f>Table2[[#This Row],[Acurate Thrust]]/(Table2[[#This Row],[Mass Flow Rate (Slug/s)]]*$N$4)</f>
        <v>214.9173542261839</v>
      </c>
      <c r="G1216">
        <f>Table2[[#This Row],[Acurate Thrust]]/Table2[[#This Row],[Mass Flow Rate (Slug/s)]]</f>
        <v>6914.7509548732414</v>
      </c>
    </row>
    <row r="1217" spans="1:7" ht="15" thickBot="1" x14ac:dyDescent="0.35">
      <c r="A1217" s="9">
        <v>2.9925000000000002</v>
      </c>
      <c r="B1217" s="2">
        <v>305.93650000000002</v>
      </c>
      <c r="C1217" s="54">
        <f>Table2[[#This Row],[Thrust (lbf)]] +  1.2638 * Table2[[#This Row],[Time (s)]] - 13.656</f>
        <v>296.06242150000003</v>
      </c>
      <c r="D1217">
        <f t="shared" si="18"/>
        <v>0.74016000312498431</v>
      </c>
      <c r="E1217">
        <f>Table2[[#This Row],[Acurate Thrust]]/($J$8*$N$4)</f>
        <v>4.2816064299661727E-2</v>
      </c>
      <c r="F1217">
        <f>Table2[[#This Row],[Acurate Thrust]]/(Table2[[#This Row],[Mass Flow Rate (Slug/s)]]*$N$4)</f>
        <v>214.91735422618393</v>
      </c>
      <c r="G1217">
        <f>Table2[[#This Row],[Acurate Thrust]]/Table2[[#This Row],[Mass Flow Rate (Slug/s)]]</f>
        <v>6914.7509548732414</v>
      </c>
    </row>
    <row r="1218" spans="1:7" ht="15" thickBot="1" x14ac:dyDescent="0.35">
      <c r="A1218" s="9">
        <v>2.9950000000000001</v>
      </c>
      <c r="B1218" s="2">
        <v>305.93650000000002</v>
      </c>
      <c r="C1218" s="54">
        <f>Table2[[#This Row],[Thrust (lbf)]] +  1.2638 * Table2[[#This Row],[Time (s)]] - 13.656</f>
        <v>296.06558100000001</v>
      </c>
      <c r="D1218">
        <f t="shared" si="18"/>
        <v>0.74016790187498416</v>
      </c>
      <c r="E1218">
        <f>Table2[[#This Row],[Acurate Thrust]]/($J$8*$N$4)</f>
        <v>4.2816521221396231E-2</v>
      </c>
      <c r="F1218">
        <f>Table2[[#This Row],[Acurate Thrust]]/(Table2[[#This Row],[Mass Flow Rate (Slug/s)]]*$N$4)</f>
        <v>214.91735422618393</v>
      </c>
      <c r="G1218">
        <f>Table2[[#This Row],[Acurate Thrust]]/Table2[[#This Row],[Mass Flow Rate (Slug/s)]]</f>
        <v>6914.7509548732414</v>
      </c>
    </row>
    <row r="1219" spans="1:7" ht="15" thickBot="1" x14ac:dyDescent="0.35">
      <c r="A1219" s="9">
        <v>2.9975000000000001</v>
      </c>
      <c r="B1219" s="2">
        <v>305.93650000000002</v>
      </c>
      <c r="C1219" s="54">
        <f>Table2[[#This Row],[Thrust (lbf)]] +  1.2638 * Table2[[#This Row],[Time (s)]] - 13.656</f>
        <v>296.06874049999999</v>
      </c>
      <c r="D1219">
        <f t="shared" si="18"/>
        <v>0.73221417562498436</v>
      </c>
      <c r="E1219">
        <f>Table2[[#This Row],[Acurate Thrust]]/($J$8*$N$4)</f>
        <v>4.2816978143130742E-2</v>
      </c>
      <c r="F1219">
        <f>Table2[[#This Row],[Acurate Thrust]]/(Table2[[#This Row],[Mass Flow Rate (Slug/s)]]*$N$4)</f>
        <v>214.9173542261839</v>
      </c>
      <c r="G1219">
        <f>Table2[[#This Row],[Acurate Thrust]]/Table2[[#This Row],[Mass Flow Rate (Slug/s)]]</f>
        <v>6914.7509548732414</v>
      </c>
    </row>
    <row r="1220" spans="1:7" ht="15" thickBot="1" x14ac:dyDescent="0.35">
      <c r="A1220" s="9">
        <v>3</v>
      </c>
      <c r="B1220" s="2">
        <v>299.56720000000001</v>
      </c>
      <c r="C1220" s="54">
        <f>Table2[[#This Row],[Thrust (lbf)]] +  1.2638 * Table2[[#This Row],[Time (s)]] - 13.656</f>
        <v>289.70260000000002</v>
      </c>
      <c r="D1220">
        <f t="shared" si="18"/>
        <v>0.73222207437498443</v>
      </c>
      <c r="E1220">
        <f>Table2[[#This Row],[Acurate Thrust]]/($J$8*$N$4)</f>
        <v>4.189631729192346E-2</v>
      </c>
      <c r="F1220">
        <f>Table2[[#This Row],[Acurate Thrust]]/(Table2[[#This Row],[Mass Flow Rate (Slug/s)]]*$N$4)</f>
        <v>214.9173542261839</v>
      </c>
      <c r="G1220">
        <f>Table2[[#This Row],[Acurate Thrust]]/Table2[[#This Row],[Mass Flow Rate (Slug/s)]]</f>
        <v>6914.7509548732405</v>
      </c>
    </row>
    <row r="1221" spans="1:7" ht="15" thickBot="1" x14ac:dyDescent="0.35">
      <c r="A1221" s="9">
        <v>3.0024999999999999</v>
      </c>
      <c r="B1221" s="2">
        <v>305.93650000000002</v>
      </c>
      <c r="C1221" s="54">
        <f>Table2[[#This Row],[Thrust (lbf)]] +  1.2638 * Table2[[#This Row],[Time (s)]] - 13.656</f>
        <v>296.07505950000001</v>
      </c>
      <c r="D1221">
        <f t="shared" si="18"/>
        <v>0.73222997312498439</v>
      </c>
      <c r="E1221">
        <f>Table2[[#This Row],[Acurate Thrust]]/($J$8*$N$4)</f>
        <v>4.2817891986599764E-2</v>
      </c>
      <c r="F1221">
        <f>Table2[[#This Row],[Acurate Thrust]]/(Table2[[#This Row],[Mass Flow Rate (Slug/s)]]*$N$4)</f>
        <v>214.91735422618393</v>
      </c>
      <c r="G1221">
        <f>Table2[[#This Row],[Acurate Thrust]]/Table2[[#This Row],[Mass Flow Rate (Slug/s)]]</f>
        <v>6914.7509548732405</v>
      </c>
    </row>
    <row r="1222" spans="1:7" ht="15" thickBot="1" x14ac:dyDescent="0.35">
      <c r="A1222" s="9">
        <v>3.0049999999999999</v>
      </c>
      <c r="B1222" s="2">
        <v>299.56720000000001</v>
      </c>
      <c r="C1222" s="54">
        <f>Table2[[#This Row],[Thrust (lbf)]] +  1.2638 * Table2[[#This Row],[Time (s)]] - 13.656</f>
        <v>289.70891899999998</v>
      </c>
      <c r="D1222">
        <f t="shared" si="18"/>
        <v>0.73223787187498435</v>
      </c>
      <c r="E1222">
        <f>Table2[[#This Row],[Acurate Thrust]]/($J$8*$N$4)</f>
        <v>4.1897231135392468E-2</v>
      </c>
      <c r="F1222">
        <f>Table2[[#This Row],[Acurate Thrust]]/(Table2[[#This Row],[Mass Flow Rate (Slug/s)]]*$N$4)</f>
        <v>214.91735422618393</v>
      </c>
      <c r="G1222">
        <f>Table2[[#This Row],[Acurate Thrust]]/Table2[[#This Row],[Mass Flow Rate (Slug/s)]]</f>
        <v>6914.7509548732414</v>
      </c>
    </row>
    <row r="1223" spans="1:7" ht="15" thickBot="1" x14ac:dyDescent="0.35">
      <c r="A1223" s="9">
        <v>3.0074999999999998</v>
      </c>
      <c r="B1223" s="2">
        <v>305.93650000000002</v>
      </c>
      <c r="C1223" s="54">
        <f>Table2[[#This Row],[Thrust (lbf)]] +  1.2638 * Table2[[#This Row],[Time (s)]] - 13.656</f>
        <v>296.08137850000003</v>
      </c>
      <c r="D1223">
        <f t="shared" si="18"/>
        <v>0.74020739562498439</v>
      </c>
      <c r="E1223">
        <f>Table2[[#This Row],[Acurate Thrust]]/($J$8*$N$4)</f>
        <v>4.2818805830068779E-2</v>
      </c>
      <c r="F1223">
        <f>Table2[[#This Row],[Acurate Thrust]]/(Table2[[#This Row],[Mass Flow Rate (Slug/s)]]*$N$4)</f>
        <v>214.91735422618393</v>
      </c>
      <c r="G1223">
        <f>Table2[[#This Row],[Acurate Thrust]]/Table2[[#This Row],[Mass Flow Rate (Slug/s)]]</f>
        <v>6914.7509548732423</v>
      </c>
    </row>
    <row r="1224" spans="1:7" ht="15" thickBot="1" x14ac:dyDescent="0.35">
      <c r="A1224" s="9">
        <v>3.01</v>
      </c>
      <c r="B1224" s="2">
        <v>305.93650000000002</v>
      </c>
      <c r="C1224" s="54">
        <f>Table2[[#This Row],[Thrust (lbf)]] +  1.2638 * Table2[[#This Row],[Time (s)]] - 13.656</f>
        <v>296.08453800000001</v>
      </c>
      <c r="D1224">
        <f t="shared" si="18"/>
        <v>0.74021529437511568</v>
      </c>
      <c r="E1224">
        <f>Table2[[#This Row],[Acurate Thrust]]/($J$8*$N$4)</f>
        <v>4.281926275180329E-2</v>
      </c>
      <c r="F1224">
        <f>Table2[[#This Row],[Acurate Thrust]]/(Table2[[#This Row],[Mass Flow Rate (Slug/s)]]*$N$4)</f>
        <v>214.91735422618393</v>
      </c>
      <c r="G1224">
        <f>Table2[[#This Row],[Acurate Thrust]]/Table2[[#This Row],[Mass Flow Rate (Slug/s)]]</f>
        <v>6914.7509548732414</v>
      </c>
    </row>
    <row r="1225" spans="1:7" ht="15" thickBot="1" x14ac:dyDescent="0.35">
      <c r="A1225" s="9">
        <v>3.0125000000000002</v>
      </c>
      <c r="B1225" s="2">
        <v>305.93650000000002</v>
      </c>
      <c r="C1225" s="54">
        <f>Table2[[#This Row],[Thrust (lbf)]] +  1.2638 * Table2[[#This Row],[Time (s)]] - 13.656</f>
        <v>296.08769749999999</v>
      </c>
      <c r="D1225">
        <f t="shared" si="18"/>
        <v>0.73226156812498433</v>
      </c>
      <c r="E1225">
        <f>Table2[[#This Row],[Acurate Thrust]]/($J$8*$N$4)</f>
        <v>4.2819719673537794E-2</v>
      </c>
      <c r="F1225">
        <f>Table2[[#This Row],[Acurate Thrust]]/(Table2[[#This Row],[Mass Flow Rate (Slug/s)]]*$N$4)</f>
        <v>214.91735422618393</v>
      </c>
      <c r="G1225">
        <f>Table2[[#This Row],[Acurate Thrust]]/Table2[[#This Row],[Mass Flow Rate (Slug/s)]]</f>
        <v>6914.7509548732414</v>
      </c>
    </row>
    <row r="1226" spans="1:7" ht="15" thickBot="1" x14ac:dyDescent="0.35">
      <c r="A1226" s="9">
        <v>3.0150000000000001</v>
      </c>
      <c r="B1226" s="2">
        <v>299.56720000000001</v>
      </c>
      <c r="C1226" s="54">
        <f>Table2[[#This Row],[Thrust (lbf)]] +  1.2638 * Table2[[#This Row],[Time (s)]] - 13.656</f>
        <v>289.72155700000002</v>
      </c>
      <c r="D1226">
        <f t="shared" si="18"/>
        <v>0.7322694668749844</v>
      </c>
      <c r="E1226">
        <f>Table2[[#This Row],[Acurate Thrust]]/($J$8*$N$4)</f>
        <v>4.1899058822330512E-2</v>
      </c>
      <c r="F1226">
        <f>Table2[[#This Row],[Acurate Thrust]]/(Table2[[#This Row],[Mass Flow Rate (Slug/s)]]*$N$4)</f>
        <v>214.91735422618393</v>
      </c>
      <c r="G1226">
        <f>Table2[[#This Row],[Acurate Thrust]]/Table2[[#This Row],[Mass Flow Rate (Slug/s)]]</f>
        <v>6914.7509548732414</v>
      </c>
    </row>
    <row r="1227" spans="1:7" ht="15" thickBot="1" x14ac:dyDescent="0.35">
      <c r="A1227" s="9">
        <v>3.0175000000000001</v>
      </c>
      <c r="B1227" s="2">
        <v>305.93650000000002</v>
      </c>
      <c r="C1227" s="54">
        <f>Table2[[#This Row],[Thrust (lbf)]] +  1.2638 * Table2[[#This Row],[Time (s)]] - 13.656</f>
        <v>296.09401650000001</v>
      </c>
      <c r="D1227">
        <f t="shared" si="18"/>
        <v>0.74023899062498411</v>
      </c>
      <c r="E1227">
        <f>Table2[[#This Row],[Acurate Thrust]]/($J$8*$N$4)</f>
        <v>4.2820633517006816E-2</v>
      </c>
      <c r="F1227">
        <f>Table2[[#This Row],[Acurate Thrust]]/(Table2[[#This Row],[Mass Flow Rate (Slug/s)]]*$N$4)</f>
        <v>214.91735422618393</v>
      </c>
      <c r="G1227">
        <f>Table2[[#This Row],[Acurate Thrust]]/Table2[[#This Row],[Mass Flow Rate (Slug/s)]]</f>
        <v>6914.7509548732414</v>
      </c>
    </row>
    <row r="1228" spans="1:7" ht="15" thickBot="1" x14ac:dyDescent="0.35">
      <c r="A1228" s="9">
        <v>3.02</v>
      </c>
      <c r="B1228" s="2">
        <v>305.93650000000002</v>
      </c>
      <c r="C1228" s="54">
        <f>Table2[[#This Row],[Thrust (lbf)]] +  1.2638 * Table2[[#This Row],[Time (s)]] - 13.656</f>
        <v>296.09717599999999</v>
      </c>
      <c r="D1228">
        <f t="shared" si="18"/>
        <v>0.73228526437498431</v>
      </c>
      <c r="E1228">
        <f>Table2[[#This Row],[Acurate Thrust]]/($J$8*$N$4)</f>
        <v>4.282109043874132E-2</v>
      </c>
      <c r="F1228">
        <f>Table2[[#This Row],[Acurate Thrust]]/(Table2[[#This Row],[Mass Flow Rate (Slug/s)]]*$N$4)</f>
        <v>214.91735422618396</v>
      </c>
      <c r="G1228">
        <f>Table2[[#This Row],[Acurate Thrust]]/Table2[[#This Row],[Mass Flow Rate (Slug/s)]]</f>
        <v>6914.7509548732414</v>
      </c>
    </row>
    <row r="1229" spans="1:7" ht="15" thickBot="1" x14ac:dyDescent="0.35">
      <c r="A1229" s="9">
        <v>3.0225</v>
      </c>
      <c r="B1229" s="2">
        <v>299.56720000000001</v>
      </c>
      <c r="C1229" s="54">
        <f>Table2[[#This Row],[Thrust (lbf)]] +  1.2638 * Table2[[#This Row],[Time (s)]] - 13.656</f>
        <v>289.73103550000002</v>
      </c>
      <c r="D1229">
        <f t="shared" si="18"/>
        <v>0.72433153812498452</v>
      </c>
      <c r="E1229">
        <f>Table2[[#This Row],[Acurate Thrust]]/($J$8*$N$4)</f>
        <v>4.1900429587534038E-2</v>
      </c>
      <c r="F1229">
        <f>Table2[[#This Row],[Acurate Thrust]]/(Table2[[#This Row],[Mass Flow Rate (Slug/s)]]*$N$4)</f>
        <v>214.91735422618393</v>
      </c>
      <c r="G1229">
        <f>Table2[[#This Row],[Acurate Thrust]]/Table2[[#This Row],[Mass Flow Rate (Slug/s)]]</f>
        <v>6914.7509548732414</v>
      </c>
    </row>
    <row r="1230" spans="1:7" ht="15" thickBot="1" x14ac:dyDescent="0.35">
      <c r="A1230" s="9">
        <v>3.0249999999999999</v>
      </c>
      <c r="B1230" s="2">
        <v>299.56720000000001</v>
      </c>
      <c r="C1230" s="54">
        <f>Table2[[#This Row],[Thrust (lbf)]] +  1.2638 * Table2[[#This Row],[Time (s)]] - 13.656</f>
        <v>289.734195</v>
      </c>
      <c r="D1230">
        <f t="shared" si="18"/>
        <v>0.71637768687498471</v>
      </c>
      <c r="E1230">
        <f>Table2[[#This Row],[Acurate Thrust]]/($J$8*$N$4)</f>
        <v>4.1900886509268549E-2</v>
      </c>
      <c r="F1230">
        <f>Table2[[#This Row],[Acurate Thrust]]/(Table2[[#This Row],[Mass Flow Rate (Slug/s)]]*$N$4)</f>
        <v>214.91735422618393</v>
      </c>
      <c r="G1230">
        <f>Table2[[#This Row],[Acurate Thrust]]/Table2[[#This Row],[Mass Flow Rate (Slug/s)]]</f>
        <v>6914.7509548732405</v>
      </c>
    </row>
    <row r="1231" spans="1:7" ht="15" thickBot="1" x14ac:dyDescent="0.35">
      <c r="A1231" s="9">
        <v>3.0274999999999999</v>
      </c>
      <c r="B1231" s="2">
        <v>293.19779999999997</v>
      </c>
      <c r="C1231" s="54">
        <f>Table2[[#This Row],[Thrust (lbf)]] +  1.2638 * Table2[[#This Row],[Time (s)]] - 13.656</f>
        <v>283.36795449999994</v>
      </c>
      <c r="D1231">
        <f t="shared" si="18"/>
        <v>0.71638558562498467</v>
      </c>
      <c r="E1231">
        <f>Table2[[#This Row],[Acurate Thrust]]/($J$8*$N$4)</f>
        <v>4.0980211196224421E-2</v>
      </c>
      <c r="F1231">
        <f>Table2[[#This Row],[Acurate Thrust]]/(Table2[[#This Row],[Mass Flow Rate (Slug/s)]]*$N$4)</f>
        <v>214.91735422618393</v>
      </c>
      <c r="G1231">
        <f>Table2[[#This Row],[Acurate Thrust]]/Table2[[#This Row],[Mass Flow Rate (Slug/s)]]</f>
        <v>6914.7509548732423</v>
      </c>
    </row>
    <row r="1232" spans="1:7" ht="15" thickBot="1" x14ac:dyDescent="0.35">
      <c r="A1232" s="9">
        <v>3.03</v>
      </c>
      <c r="B1232" s="2">
        <v>299.56720000000001</v>
      </c>
      <c r="C1232" s="54">
        <f>Table2[[#This Row],[Thrust (lbf)]] +  1.2638 * Table2[[#This Row],[Time (s)]] - 13.656</f>
        <v>289.74051400000002</v>
      </c>
      <c r="D1232">
        <f t="shared" si="18"/>
        <v>0.72435523437511318</v>
      </c>
      <c r="E1232">
        <f>Table2[[#This Row],[Acurate Thrust]]/($J$8*$N$4)</f>
        <v>4.1901800352737564E-2</v>
      </c>
      <c r="F1232">
        <f>Table2[[#This Row],[Acurate Thrust]]/(Table2[[#This Row],[Mass Flow Rate (Slug/s)]]*$N$4)</f>
        <v>214.91735422618393</v>
      </c>
      <c r="G1232">
        <f>Table2[[#This Row],[Acurate Thrust]]/Table2[[#This Row],[Mass Flow Rate (Slug/s)]]</f>
        <v>6914.7509548732423</v>
      </c>
    </row>
    <row r="1233" spans="1:7" ht="15" thickBot="1" x14ac:dyDescent="0.35">
      <c r="A1233" s="9">
        <v>3.0325000000000002</v>
      </c>
      <c r="B1233" s="2">
        <v>299.56720000000001</v>
      </c>
      <c r="C1233" s="54">
        <f>Table2[[#This Row],[Thrust (lbf)]] +  1.2638 * Table2[[#This Row],[Time (s)]] - 13.656</f>
        <v>289.7436735</v>
      </c>
      <c r="D1233">
        <f t="shared" si="18"/>
        <v>0.71640138312498469</v>
      </c>
      <c r="E1233">
        <f>Table2[[#This Row],[Acurate Thrust]]/($J$8*$N$4)</f>
        <v>4.1902257274472075E-2</v>
      </c>
      <c r="F1233">
        <f>Table2[[#This Row],[Acurate Thrust]]/(Table2[[#This Row],[Mass Flow Rate (Slug/s)]]*$N$4)</f>
        <v>214.91735422618393</v>
      </c>
      <c r="G1233">
        <f>Table2[[#This Row],[Acurate Thrust]]/Table2[[#This Row],[Mass Flow Rate (Slug/s)]]</f>
        <v>6914.7509548732414</v>
      </c>
    </row>
    <row r="1234" spans="1:7" ht="15" thickBot="1" x14ac:dyDescent="0.35">
      <c r="A1234" s="9">
        <v>3.0350000000000001</v>
      </c>
      <c r="B1234" s="2">
        <v>293.19779999999997</v>
      </c>
      <c r="C1234" s="54">
        <f>Table2[[#This Row],[Thrust (lbf)]] +  1.2638 * Table2[[#This Row],[Time (s)]] - 13.656</f>
        <v>283.37743299999994</v>
      </c>
      <c r="D1234">
        <f t="shared" si="18"/>
        <v>0.70844753187498477</v>
      </c>
      <c r="E1234">
        <f>Table2[[#This Row],[Acurate Thrust]]/($J$8*$N$4)</f>
        <v>4.0981581961427954E-2</v>
      </c>
      <c r="F1234">
        <f>Table2[[#This Row],[Acurate Thrust]]/(Table2[[#This Row],[Mass Flow Rate (Slug/s)]]*$N$4)</f>
        <v>214.9173542261839</v>
      </c>
      <c r="G1234">
        <f>Table2[[#This Row],[Acurate Thrust]]/Table2[[#This Row],[Mass Flow Rate (Slug/s)]]</f>
        <v>6914.7509548732414</v>
      </c>
    </row>
    <row r="1235" spans="1:7" ht="15" thickBot="1" x14ac:dyDescent="0.35">
      <c r="A1235" s="9">
        <v>3.0375000000000001</v>
      </c>
      <c r="B1235" s="2">
        <v>293.19779999999997</v>
      </c>
      <c r="C1235" s="54">
        <f>Table2[[#This Row],[Thrust (lbf)]] +  1.2638 * Table2[[#This Row],[Time (s)]] - 13.656</f>
        <v>283.38059249999998</v>
      </c>
      <c r="D1235">
        <f t="shared" si="18"/>
        <v>0.70845543062498473</v>
      </c>
      <c r="E1235">
        <f>Table2[[#This Row],[Acurate Thrust]]/($J$8*$N$4)</f>
        <v>4.0982038883162465E-2</v>
      </c>
      <c r="F1235">
        <f>Table2[[#This Row],[Acurate Thrust]]/(Table2[[#This Row],[Mass Flow Rate (Slug/s)]]*$N$4)</f>
        <v>214.91735422618393</v>
      </c>
      <c r="G1235">
        <f>Table2[[#This Row],[Acurate Thrust]]/Table2[[#This Row],[Mass Flow Rate (Slug/s)]]</f>
        <v>6914.7509548732414</v>
      </c>
    </row>
    <row r="1236" spans="1:7" ht="15" thickBot="1" x14ac:dyDescent="0.35">
      <c r="A1236" s="9">
        <v>3.04</v>
      </c>
      <c r="B1236" s="2">
        <v>293.19779999999997</v>
      </c>
      <c r="C1236" s="54">
        <f>Table2[[#This Row],[Thrust (lbf)]] +  1.2638 * Table2[[#This Row],[Time (s)]] - 13.656</f>
        <v>283.38375199999996</v>
      </c>
      <c r="D1236">
        <f t="shared" si="18"/>
        <v>0.71642507937498467</v>
      </c>
      <c r="E1236">
        <f>Table2[[#This Row],[Acurate Thrust]]/($J$8*$N$4)</f>
        <v>4.0982495804896976E-2</v>
      </c>
      <c r="F1236">
        <f>Table2[[#This Row],[Acurate Thrust]]/(Table2[[#This Row],[Mass Flow Rate (Slug/s)]]*$N$4)</f>
        <v>214.91735422618393</v>
      </c>
      <c r="G1236">
        <f>Table2[[#This Row],[Acurate Thrust]]/Table2[[#This Row],[Mass Flow Rate (Slug/s)]]</f>
        <v>6914.7509548732414</v>
      </c>
    </row>
    <row r="1237" spans="1:7" ht="15" thickBot="1" x14ac:dyDescent="0.35">
      <c r="A1237" s="9">
        <v>3.0425</v>
      </c>
      <c r="B1237" s="2">
        <v>299.56720000000001</v>
      </c>
      <c r="C1237" s="54">
        <f>Table2[[#This Row],[Thrust (lbf)]] +  1.2638 * Table2[[#This Row],[Time (s)]] - 13.656</f>
        <v>289.75631149999998</v>
      </c>
      <c r="D1237">
        <f t="shared" ref="D1237:D1300" si="19">((C1237+C1238)/2)*(A1238-A1237)</f>
        <v>0.72439472812498451</v>
      </c>
      <c r="E1237">
        <f>Table2[[#This Row],[Acurate Thrust]]/($J$8*$N$4)</f>
        <v>4.1904084961410105E-2</v>
      </c>
      <c r="F1237">
        <f>Table2[[#This Row],[Acurate Thrust]]/(Table2[[#This Row],[Mass Flow Rate (Slug/s)]]*$N$4)</f>
        <v>214.91735422618396</v>
      </c>
      <c r="G1237">
        <f>Table2[[#This Row],[Acurate Thrust]]/Table2[[#This Row],[Mass Flow Rate (Slug/s)]]</f>
        <v>6914.7509548732414</v>
      </c>
    </row>
    <row r="1238" spans="1:7" ht="15" thickBot="1" x14ac:dyDescent="0.35">
      <c r="A1238" s="9">
        <v>3.0449999999999999</v>
      </c>
      <c r="B1238" s="2">
        <v>299.56720000000001</v>
      </c>
      <c r="C1238" s="54">
        <f>Table2[[#This Row],[Thrust (lbf)]] +  1.2638 * Table2[[#This Row],[Time (s)]] - 13.656</f>
        <v>289.75947100000002</v>
      </c>
      <c r="D1238">
        <f t="shared" si="19"/>
        <v>0.72440262687498447</v>
      </c>
      <c r="E1238">
        <f>Table2[[#This Row],[Acurate Thrust]]/($J$8*$N$4)</f>
        <v>4.1904541883144623E-2</v>
      </c>
      <c r="F1238">
        <f>Table2[[#This Row],[Acurate Thrust]]/(Table2[[#This Row],[Mass Flow Rate (Slug/s)]]*$N$4)</f>
        <v>214.9173542261839</v>
      </c>
      <c r="G1238">
        <f>Table2[[#This Row],[Acurate Thrust]]/Table2[[#This Row],[Mass Flow Rate (Slug/s)]]</f>
        <v>6914.7509548732414</v>
      </c>
    </row>
    <row r="1239" spans="1:7" ht="15" thickBot="1" x14ac:dyDescent="0.35">
      <c r="A1239" s="9">
        <v>3.0474999999999999</v>
      </c>
      <c r="B1239" s="2">
        <v>299.56720000000001</v>
      </c>
      <c r="C1239" s="54">
        <f>Table2[[#This Row],[Thrust (lbf)]] +  1.2638 * Table2[[#This Row],[Time (s)]] - 13.656</f>
        <v>289.7626305</v>
      </c>
      <c r="D1239">
        <f t="shared" si="19"/>
        <v>0.71644877562498477</v>
      </c>
      <c r="E1239">
        <f>Table2[[#This Row],[Acurate Thrust]]/($J$8*$N$4)</f>
        <v>4.1904998804879127E-2</v>
      </c>
      <c r="F1239">
        <f>Table2[[#This Row],[Acurate Thrust]]/(Table2[[#This Row],[Mass Flow Rate (Slug/s)]]*$N$4)</f>
        <v>214.91735422618393</v>
      </c>
      <c r="G1239">
        <f>Table2[[#This Row],[Acurate Thrust]]/Table2[[#This Row],[Mass Flow Rate (Slug/s)]]</f>
        <v>6914.7509548732414</v>
      </c>
    </row>
    <row r="1240" spans="1:7" ht="15" thickBot="1" x14ac:dyDescent="0.35">
      <c r="A1240" s="9">
        <v>3.05</v>
      </c>
      <c r="B1240" s="2">
        <v>293.19779999999997</v>
      </c>
      <c r="C1240" s="54">
        <f>Table2[[#This Row],[Thrust (lbf)]] +  1.2638 * Table2[[#This Row],[Time (s)]] - 13.656</f>
        <v>283.39638999999994</v>
      </c>
      <c r="D1240">
        <f t="shared" si="19"/>
        <v>0.71645667437511196</v>
      </c>
      <c r="E1240">
        <f>Table2[[#This Row],[Acurate Thrust]]/($J$8*$N$4)</f>
        <v>4.0984323491835006E-2</v>
      </c>
      <c r="F1240">
        <f>Table2[[#This Row],[Acurate Thrust]]/(Table2[[#This Row],[Mass Flow Rate (Slug/s)]]*$N$4)</f>
        <v>214.9173542261839</v>
      </c>
      <c r="G1240">
        <f>Table2[[#This Row],[Acurate Thrust]]/Table2[[#This Row],[Mass Flow Rate (Slug/s)]]</f>
        <v>6914.7509548732414</v>
      </c>
    </row>
    <row r="1241" spans="1:7" ht="15" thickBot="1" x14ac:dyDescent="0.35">
      <c r="A1241" s="9">
        <v>3.0525000000000002</v>
      </c>
      <c r="B1241" s="2">
        <v>299.56720000000001</v>
      </c>
      <c r="C1241" s="54">
        <f>Table2[[#This Row],[Thrust (lbf)]] +  1.2638 * Table2[[#This Row],[Time (s)]] - 13.656</f>
        <v>289.76894950000002</v>
      </c>
      <c r="D1241">
        <f t="shared" si="19"/>
        <v>0.71646457312498468</v>
      </c>
      <c r="E1241">
        <f>Table2[[#This Row],[Acurate Thrust]]/($J$8*$N$4)</f>
        <v>4.1905912648348149E-2</v>
      </c>
      <c r="F1241">
        <f>Table2[[#This Row],[Acurate Thrust]]/(Table2[[#This Row],[Mass Flow Rate (Slug/s)]]*$N$4)</f>
        <v>214.91735422618393</v>
      </c>
      <c r="G1241">
        <f>Table2[[#This Row],[Acurate Thrust]]/Table2[[#This Row],[Mass Flow Rate (Slug/s)]]</f>
        <v>6914.7509548732414</v>
      </c>
    </row>
    <row r="1242" spans="1:7" ht="15" thickBot="1" x14ac:dyDescent="0.35">
      <c r="A1242" s="9">
        <v>3.0550000000000002</v>
      </c>
      <c r="B1242" s="2">
        <v>293.19779999999997</v>
      </c>
      <c r="C1242" s="54">
        <f>Table2[[#This Row],[Thrust (lbf)]] +  1.2638 * Table2[[#This Row],[Time (s)]] - 13.656</f>
        <v>283.40270899999996</v>
      </c>
      <c r="D1242">
        <f t="shared" si="19"/>
        <v>0.70851072187498487</v>
      </c>
      <c r="E1242">
        <f>Table2[[#This Row],[Acurate Thrust]]/($J$8*$N$4)</f>
        <v>4.0985237335304028E-2</v>
      </c>
      <c r="F1242">
        <f>Table2[[#This Row],[Acurate Thrust]]/(Table2[[#This Row],[Mass Flow Rate (Slug/s)]]*$N$4)</f>
        <v>214.91735422618393</v>
      </c>
      <c r="G1242">
        <f>Table2[[#This Row],[Acurate Thrust]]/Table2[[#This Row],[Mass Flow Rate (Slug/s)]]</f>
        <v>6914.7509548732414</v>
      </c>
    </row>
    <row r="1243" spans="1:7" ht="15" thickBot="1" x14ac:dyDescent="0.35">
      <c r="A1243" s="9">
        <v>3.0575000000000001</v>
      </c>
      <c r="B1243" s="2">
        <v>293.19779999999997</v>
      </c>
      <c r="C1243" s="54">
        <f>Table2[[#This Row],[Thrust (lbf)]] +  1.2638 * Table2[[#This Row],[Time (s)]] - 13.656</f>
        <v>283.40586849999994</v>
      </c>
      <c r="D1243">
        <f t="shared" si="19"/>
        <v>0.70851862062498483</v>
      </c>
      <c r="E1243">
        <f>Table2[[#This Row],[Acurate Thrust]]/($J$8*$N$4)</f>
        <v>4.0985694257038532E-2</v>
      </c>
      <c r="F1243">
        <f>Table2[[#This Row],[Acurate Thrust]]/(Table2[[#This Row],[Mass Flow Rate (Slug/s)]]*$N$4)</f>
        <v>214.91735422618396</v>
      </c>
      <c r="G1243">
        <f>Table2[[#This Row],[Acurate Thrust]]/Table2[[#This Row],[Mass Flow Rate (Slug/s)]]</f>
        <v>6914.7509548732423</v>
      </c>
    </row>
    <row r="1244" spans="1:7" ht="15" thickBot="1" x14ac:dyDescent="0.35">
      <c r="A1244" s="9">
        <v>3.06</v>
      </c>
      <c r="B1244" s="2">
        <v>293.19779999999997</v>
      </c>
      <c r="C1244" s="54">
        <f>Table2[[#This Row],[Thrust (lbf)]] +  1.2638 * Table2[[#This Row],[Time (s)]] - 13.656</f>
        <v>283.40902799999998</v>
      </c>
      <c r="D1244">
        <f t="shared" si="19"/>
        <v>0.70852651937498479</v>
      </c>
      <c r="E1244">
        <f>Table2[[#This Row],[Acurate Thrust]]/($J$8*$N$4)</f>
        <v>4.098615117877305E-2</v>
      </c>
      <c r="F1244">
        <f>Table2[[#This Row],[Acurate Thrust]]/(Table2[[#This Row],[Mass Flow Rate (Slug/s)]]*$N$4)</f>
        <v>214.9173542261839</v>
      </c>
      <c r="G1244">
        <f>Table2[[#This Row],[Acurate Thrust]]/Table2[[#This Row],[Mass Flow Rate (Slug/s)]]</f>
        <v>6914.7509548732414</v>
      </c>
    </row>
    <row r="1245" spans="1:7" ht="15" thickBot="1" x14ac:dyDescent="0.35">
      <c r="A1245" s="9">
        <v>3.0625</v>
      </c>
      <c r="B1245" s="2">
        <v>293.19779999999997</v>
      </c>
      <c r="C1245" s="54">
        <f>Table2[[#This Row],[Thrust (lbf)]] +  1.2638 * Table2[[#This Row],[Time (s)]] - 13.656</f>
        <v>283.41218749999996</v>
      </c>
      <c r="D1245">
        <f t="shared" si="19"/>
        <v>0.70853441812498485</v>
      </c>
      <c r="E1245">
        <f>Table2[[#This Row],[Acurate Thrust]]/($J$8*$N$4)</f>
        <v>4.0986608100507554E-2</v>
      </c>
      <c r="F1245">
        <f>Table2[[#This Row],[Acurate Thrust]]/(Table2[[#This Row],[Mass Flow Rate (Slug/s)]]*$N$4)</f>
        <v>214.91735422618393</v>
      </c>
      <c r="G1245">
        <f>Table2[[#This Row],[Acurate Thrust]]/Table2[[#This Row],[Mass Flow Rate (Slug/s)]]</f>
        <v>6914.7509548732414</v>
      </c>
    </row>
    <row r="1246" spans="1:7" ht="15" thickBot="1" x14ac:dyDescent="0.35">
      <c r="A1246" s="9">
        <v>3.0649999999999999</v>
      </c>
      <c r="B1246" s="2">
        <v>293.19779999999997</v>
      </c>
      <c r="C1246" s="54">
        <f>Table2[[#This Row],[Thrust (lbf)]] +  1.2638 * Table2[[#This Row],[Time (s)]] - 13.656</f>
        <v>283.41534699999994</v>
      </c>
      <c r="D1246">
        <f t="shared" si="19"/>
        <v>0.70854231687498481</v>
      </c>
      <c r="E1246">
        <f>Table2[[#This Row],[Acurate Thrust]]/($J$8*$N$4)</f>
        <v>4.0987065022242065E-2</v>
      </c>
      <c r="F1246">
        <f>Table2[[#This Row],[Acurate Thrust]]/(Table2[[#This Row],[Mass Flow Rate (Slug/s)]]*$N$4)</f>
        <v>214.9173542261839</v>
      </c>
      <c r="G1246">
        <f>Table2[[#This Row],[Acurate Thrust]]/Table2[[#This Row],[Mass Flow Rate (Slug/s)]]</f>
        <v>6914.7509548732414</v>
      </c>
    </row>
    <row r="1247" spans="1:7" ht="15" thickBot="1" x14ac:dyDescent="0.35">
      <c r="A1247" s="9">
        <v>3.0674999999999999</v>
      </c>
      <c r="B1247" s="2">
        <v>293.19779999999997</v>
      </c>
      <c r="C1247" s="54">
        <f>Table2[[#This Row],[Thrust (lbf)]] +  1.2638 * Table2[[#This Row],[Time (s)]] - 13.656</f>
        <v>283.41850649999998</v>
      </c>
      <c r="D1247">
        <f t="shared" si="19"/>
        <v>0.70855021562498477</v>
      </c>
      <c r="E1247">
        <f>Table2[[#This Row],[Acurate Thrust]]/($J$8*$N$4)</f>
        <v>4.0987521943976576E-2</v>
      </c>
      <c r="F1247">
        <f>Table2[[#This Row],[Acurate Thrust]]/(Table2[[#This Row],[Mass Flow Rate (Slug/s)]]*$N$4)</f>
        <v>214.91735422618396</v>
      </c>
      <c r="G1247">
        <f>Table2[[#This Row],[Acurate Thrust]]/Table2[[#This Row],[Mass Flow Rate (Slug/s)]]</f>
        <v>6914.7509548732414</v>
      </c>
    </row>
    <row r="1248" spans="1:7" ht="15" thickBot="1" x14ac:dyDescent="0.35">
      <c r="A1248" s="9">
        <v>3.07</v>
      </c>
      <c r="B1248" s="2">
        <v>293.19779999999997</v>
      </c>
      <c r="C1248" s="54">
        <f>Table2[[#This Row],[Thrust (lbf)]] +  1.2638 * Table2[[#This Row],[Time (s)]] - 13.656</f>
        <v>283.42166599999996</v>
      </c>
      <c r="D1248">
        <f t="shared" si="19"/>
        <v>0.70059648937498498</v>
      </c>
      <c r="E1248">
        <f>Table2[[#This Row],[Acurate Thrust]]/($J$8*$N$4)</f>
        <v>4.0987978865711087E-2</v>
      </c>
      <c r="F1248">
        <f>Table2[[#This Row],[Acurate Thrust]]/(Table2[[#This Row],[Mass Flow Rate (Slug/s)]]*$N$4)</f>
        <v>214.9173542261839</v>
      </c>
      <c r="G1248">
        <f>Table2[[#This Row],[Acurate Thrust]]/Table2[[#This Row],[Mass Flow Rate (Slug/s)]]</f>
        <v>6914.7509548732405</v>
      </c>
    </row>
    <row r="1249" spans="1:7" ht="15" thickBot="1" x14ac:dyDescent="0.35">
      <c r="A1249" s="9">
        <v>3.0724999999999998</v>
      </c>
      <c r="B1249" s="2">
        <v>286.82850000000002</v>
      </c>
      <c r="C1249" s="54">
        <f>Table2[[#This Row],[Thrust (lbf)]] +  1.2638 * Table2[[#This Row],[Time (s)]] - 13.656</f>
        <v>277.05552549999999</v>
      </c>
      <c r="D1249">
        <f t="shared" si="19"/>
        <v>0.7006043881251095</v>
      </c>
      <c r="E1249">
        <f>Table2[[#This Row],[Acurate Thrust]]/($J$8*$N$4)</f>
        <v>4.0067318014503799E-2</v>
      </c>
      <c r="F1249">
        <f>Table2[[#This Row],[Acurate Thrust]]/(Table2[[#This Row],[Mass Flow Rate (Slug/s)]]*$N$4)</f>
        <v>214.91735422618393</v>
      </c>
      <c r="G1249">
        <f>Table2[[#This Row],[Acurate Thrust]]/Table2[[#This Row],[Mass Flow Rate (Slug/s)]]</f>
        <v>6914.7509548732423</v>
      </c>
    </row>
    <row r="1250" spans="1:7" ht="15" thickBot="1" x14ac:dyDescent="0.35">
      <c r="A1250" s="9">
        <v>3.0750000000000002</v>
      </c>
      <c r="B1250" s="2">
        <v>293.19779999999997</v>
      </c>
      <c r="C1250" s="54">
        <f>Table2[[#This Row],[Thrust (lbf)]] +  1.2638 * Table2[[#This Row],[Time (s)]] - 13.656</f>
        <v>283.42798499999998</v>
      </c>
      <c r="D1250">
        <f t="shared" si="19"/>
        <v>0.70857391187498475</v>
      </c>
      <c r="E1250">
        <f>Table2[[#This Row],[Acurate Thrust]]/($J$8*$N$4)</f>
        <v>4.0988892709180103E-2</v>
      </c>
      <c r="F1250">
        <f>Table2[[#This Row],[Acurate Thrust]]/(Table2[[#This Row],[Mass Flow Rate (Slug/s)]]*$N$4)</f>
        <v>214.91735422618396</v>
      </c>
      <c r="G1250">
        <f>Table2[[#This Row],[Acurate Thrust]]/Table2[[#This Row],[Mass Flow Rate (Slug/s)]]</f>
        <v>6914.7509548732423</v>
      </c>
    </row>
    <row r="1251" spans="1:7" ht="15" thickBot="1" x14ac:dyDescent="0.35">
      <c r="A1251" s="9">
        <v>3.0775000000000001</v>
      </c>
      <c r="B1251" s="2">
        <v>293.19779999999997</v>
      </c>
      <c r="C1251" s="54">
        <f>Table2[[#This Row],[Thrust (lbf)]] +  1.2638 * Table2[[#This Row],[Time (s)]] - 13.656</f>
        <v>283.43114449999996</v>
      </c>
      <c r="D1251">
        <f t="shared" si="19"/>
        <v>0.70062018562498496</v>
      </c>
      <c r="E1251">
        <f>Table2[[#This Row],[Acurate Thrust]]/($J$8*$N$4)</f>
        <v>4.0989349630914614E-2</v>
      </c>
      <c r="F1251">
        <f>Table2[[#This Row],[Acurate Thrust]]/(Table2[[#This Row],[Mass Flow Rate (Slug/s)]]*$N$4)</f>
        <v>214.9173542261839</v>
      </c>
      <c r="G1251">
        <f>Table2[[#This Row],[Acurate Thrust]]/Table2[[#This Row],[Mass Flow Rate (Slug/s)]]</f>
        <v>6914.7509548732414</v>
      </c>
    </row>
    <row r="1252" spans="1:7" ht="15" thickBot="1" x14ac:dyDescent="0.35">
      <c r="A1252" s="9">
        <v>3.08</v>
      </c>
      <c r="B1252" s="2">
        <v>286.82850000000002</v>
      </c>
      <c r="C1252" s="54">
        <f>Table2[[#This Row],[Thrust (lbf)]] +  1.2638 * Table2[[#This Row],[Time (s)]] - 13.656</f>
        <v>277.06500399999999</v>
      </c>
      <c r="D1252">
        <f t="shared" si="19"/>
        <v>0.69266645937498528</v>
      </c>
      <c r="E1252">
        <f>Table2[[#This Row],[Acurate Thrust]]/($J$8*$N$4)</f>
        <v>4.0068688779707332E-2</v>
      </c>
      <c r="F1252">
        <f>Table2[[#This Row],[Acurate Thrust]]/(Table2[[#This Row],[Mass Flow Rate (Slug/s)]]*$N$4)</f>
        <v>214.91735422618393</v>
      </c>
      <c r="G1252">
        <f>Table2[[#This Row],[Acurate Thrust]]/Table2[[#This Row],[Mass Flow Rate (Slug/s)]]</f>
        <v>6914.7509548732414</v>
      </c>
    </row>
    <row r="1253" spans="1:7" ht="15" thickBot="1" x14ac:dyDescent="0.35">
      <c r="A1253" s="9">
        <v>3.0825</v>
      </c>
      <c r="B1253" s="2">
        <v>286.82850000000002</v>
      </c>
      <c r="C1253" s="54">
        <f>Table2[[#This Row],[Thrust (lbf)]] +  1.2638 * Table2[[#This Row],[Time (s)]] - 13.656</f>
        <v>277.06816350000003</v>
      </c>
      <c r="D1253">
        <f t="shared" si="19"/>
        <v>0.69267435812498523</v>
      </c>
      <c r="E1253">
        <f>Table2[[#This Row],[Acurate Thrust]]/($J$8*$N$4)</f>
        <v>4.0069145701441843E-2</v>
      </c>
      <c r="F1253">
        <f>Table2[[#This Row],[Acurate Thrust]]/(Table2[[#This Row],[Mass Flow Rate (Slug/s)]]*$N$4)</f>
        <v>214.9173542261839</v>
      </c>
      <c r="G1253">
        <f>Table2[[#This Row],[Acurate Thrust]]/Table2[[#This Row],[Mass Flow Rate (Slug/s)]]</f>
        <v>6914.7509548732414</v>
      </c>
    </row>
    <row r="1254" spans="1:7" ht="15" thickBot="1" x14ac:dyDescent="0.35">
      <c r="A1254" s="9">
        <v>3.085</v>
      </c>
      <c r="B1254" s="2">
        <v>286.82850000000002</v>
      </c>
      <c r="C1254" s="54">
        <f>Table2[[#This Row],[Thrust (lbf)]] +  1.2638 * Table2[[#This Row],[Time (s)]] - 13.656</f>
        <v>277.07132300000001</v>
      </c>
      <c r="D1254">
        <f t="shared" si="19"/>
        <v>0.6926822568749853</v>
      </c>
      <c r="E1254">
        <f>Table2[[#This Row],[Acurate Thrust]]/($J$8*$N$4)</f>
        <v>4.0069602623176354E-2</v>
      </c>
      <c r="F1254">
        <f>Table2[[#This Row],[Acurate Thrust]]/(Table2[[#This Row],[Mass Flow Rate (Slug/s)]]*$N$4)</f>
        <v>214.9173542261839</v>
      </c>
      <c r="G1254">
        <f>Table2[[#This Row],[Acurate Thrust]]/Table2[[#This Row],[Mass Flow Rate (Slug/s)]]</f>
        <v>6914.7509548732405</v>
      </c>
    </row>
    <row r="1255" spans="1:7" ht="15" thickBot="1" x14ac:dyDescent="0.35">
      <c r="A1255" s="9">
        <v>3.0874999999999999</v>
      </c>
      <c r="B1255" s="2">
        <v>286.82850000000002</v>
      </c>
      <c r="C1255" s="54">
        <f>Table2[[#This Row],[Thrust (lbf)]] +  1.2638 * Table2[[#This Row],[Time (s)]] - 13.656</f>
        <v>277.07448249999999</v>
      </c>
      <c r="D1255">
        <f t="shared" si="19"/>
        <v>0.69269015562498526</v>
      </c>
      <c r="E1255">
        <f>Table2[[#This Row],[Acurate Thrust]]/($J$8*$N$4)</f>
        <v>4.0070059544910858E-2</v>
      </c>
      <c r="F1255">
        <f>Table2[[#This Row],[Acurate Thrust]]/(Table2[[#This Row],[Mass Flow Rate (Slug/s)]]*$N$4)</f>
        <v>214.91735422618393</v>
      </c>
      <c r="G1255">
        <f>Table2[[#This Row],[Acurate Thrust]]/Table2[[#This Row],[Mass Flow Rate (Slug/s)]]</f>
        <v>6914.7509548732414</v>
      </c>
    </row>
    <row r="1256" spans="1:7" ht="15" thickBot="1" x14ac:dyDescent="0.35">
      <c r="A1256" s="9">
        <v>3.09</v>
      </c>
      <c r="B1256" s="2">
        <v>286.82850000000002</v>
      </c>
      <c r="C1256" s="54">
        <f>Table2[[#This Row],[Thrust (lbf)]] +  1.2638 * Table2[[#This Row],[Time (s)]] - 13.656</f>
        <v>277.07764200000003</v>
      </c>
      <c r="D1256">
        <f t="shared" si="19"/>
        <v>0.68473642937498547</v>
      </c>
      <c r="E1256">
        <f>Table2[[#This Row],[Acurate Thrust]]/($J$8*$N$4)</f>
        <v>4.0070516466645369E-2</v>
      </c>
      <c r="F1256">
        <f>Table2[[#This Row],[Acurate Thrust]]/(Table2[[#This Row],[Mass Flow Rate (Slug/s)]]*$N$4)</f>
        <v>214.91735422618396</v>
      </c>
      <c r="G1256">
        <f>Table2[[#This Row],[Acurate Thrust]]/Table2[[#This Row],[Mass Flow Rate (Slug/s)]]</f>
        <v>6914.7509548732423</v>
      </c>
    </row>
    <row r="1257" spans="1:7" ht="15" thickBot="1" x14ac:dyDescent="0.35">
      <c r="A1257" s="9">
        <v>3.0924999999999998</v>
      </c>
      <c r="B1257" s="2">
        <v>280.45920000000001</v>
      </c>
      <c r="C1257" s="54">
        <f>Table2[[#This Row],[Thrust (lbf)]] +  1.2638 * Table2[[#This Row],[Time (s)]] - 13.656</f>
        <v>270.7115015</v>
      </c>
      <c r="D1257">
        <f t="shared" si="19"/>
        <v>0.67678270312510569</v>
      </c>
      <c r="E1257">
        <f>Table2[[#This Row],[Acurate Thrust]]/($J$8*$N$4)</f>
        <v>3.914985561543808E-2</v>
      </c>
      <c r="F1257">
        <f>Table2[[#This Row],[Acurate Thrust]]/(Table2[[#This Row],[Mass Flow Rate (Slug/s)]]*$N$4)</f>
        <v>214.91735422618393</v>
      </c>
      <c r="G1257">
        <f>Table2[[#This Row],[Acurate Thrust]]/Table2[[#This Row],[Mass Flow Rate (Slug/s)]]</f>
        <v>6914.7509548732414</v>
      </c>
    </row>
    <row r="1258" spans="1:7" ht="15" thickBot="1" x14ac:dyDescent="0.35">
      <c r="A1258" s="9">
        <v>3.0950000000000002</v>
      </c>
      <c r="B1258" s="2">
        <v>280.45920000000001</v>
      </c>
      <c r="C1258" s="54">
        <f>Table2[[#This Row],[Thrust (lbf)]] +  1.2638 * Table2[[#This Row],[Time (s)]] - 13.656</f>
        <v>270.71466099999998</v>
      </c>
      <c r="D1258">
        <f t="shared" si="19"/>
        <v>0.67679060187498552</v>
      </c>
      <c r="E1258">
        <f>Table2[[#This Row],[Acurate Thrust]]/($J$8*$N$4)</f>
        <v>3.9150312537172584E-2</v>
      </c>
      <c r="F1258">
        <f>Table2[[#This Row],[Acurate Thrust]]/(Table2[[#This Row],[Mass Flow Rate (Slug/s)]]*$N$4)</f>
        <v>214.91735422618393</v>
      </c>
      <c r="G1258">
        <f>Table2[[#This Row],[Acurate Thrust]]/Table2[[#This Row],[Mass Flow Rate (Slug/s)]]</f>
        <v>6914.7509548732423</v>
      </c>
    </row>
    <row r="1259" spans="1:7" ht="15" thickBot="1" x14ac:dyDescent="0.35">
      <c r="A1259" s="9">
        <v>3.0975000000000001</v>
      </c>
      <c r="B1259" s="2">
        <v>280.45920000000001</v>
      </c>
      <c r="C1259" s="54">
        <f>Table2[[#This Row],[Thrust (lbf)]] +  1.2638 * Table2[[#This Row],[Time (s)]] - 13.656</f>
        <v>270.71782050000002</v>
      </c>
      <c r="D1259">
        <f t="shared" si="19"/>
        <v>0.6767985006249857</v>
      </c>
      <c r="E1259">
        <f>Table2[[#This Row],[Acurate Thrust]]/($J$8*$N$4)</f>
        <v>3.9150769458907102E-2</v>
      </c>
      <c r="F1259">
        <f>Table2[[#This Row],[Acurate Thrust]]/(Table2[[#This Row],[Mass Flow Rate (Slug/s)]]*$N$4)</f>
        <v>214.9173542261839</v>
      </c>
      <c r="G1259">
        <f>Table2[[#This Row],[Acurate Thrust]]/Table2[[#This Row],[Mass Flow Rate (Slug/s)]]</f>
        <v>6914.7509548732414</v>
      </c>
    </row>
    <row r="1260" spans="1:7" ht="15" thickBot="1" x14ac:dyDescent="0.35">
      <c r="A1260" s="9">
        <v>3.1</v>
      </c>
      <c r="B1260" s="2">
        <v>280.45920000000001</v>
      </c>
      <c r="C1260" s="54">
        <f>Table2[[#This Row],[Thrust (lbf)]] +  1.2638 * Table2[[#This Row],[Time (s)]] - 13.656</f>
        <v>270.72098</v>
      </c>
      <c r="D1260">
        <f t="shared" si="19"/>
        <v>0.67680639937498543</v>
      </c>
      <c r="E1260">
        <f>Table2[[#This Row],[Acurate Thrust]]/($J$8*$N$4)</f>
        <v>3.9151226380641606E-2</v>
      </c>
      <c r="F1260">
        <f>Table2[[#This Row],[Acurate Thrust]]/(Table2[[#This Row],[Mass Flow Rate (Slug/s)]]*$N$4)</f>
        <v>214.91735422618393</v>
      </c>
      <c r="G1260">
        <f>Table2[[#This Row],[Acurate Thrust]]/Table2[[#This Row],[Mass Flow Rate (Slug/s)]]</f>
        <v>6914.7509548732414</v>
      </c>
    </row>
    <row r="1261" spans="1:7" ht="15" thickBot="1" x14ac:dyDescent="0.35">
      <c r="A1261" s="9">
        <v>3.1025</v>
      </c>
      <c r="B1261" s="2">
        <v>280.45920000000001</v>
      </c>
      <c r="C1261" s="54">
        <f>Table2[[#This Row],[Thrust (lbf)]] +  1.2638 * Table2[[#This Row],[Time (s)]] - 13.656</f>
        <v>270.72413949999998</v>
      </c>
      <c r="D1261">
        <f t="shared" si="19"/>
        <v>0.67681429812498561</v>
      </c>
      <c r="E1261">
        <f>Table2[[#This Row],[Acurate Thrust]]/($J$8*$N$4)</f>
        <v>3.9151683302376117E-2</v>
      </c>
      <c r="F1261">
        <f>Table2[[#This Row],[Acurate Thrust]]/(Table2[[#This Row],[Mass Flow Rate (Slug/s)]]*$N$4)</f>
        <v>214.91735422618393</v>
      </c>
      <c r="G1261">
        <f>Table2[[#This Row],[Acurate Thrust]]/Table2[[#This Row],[Mass Flow Rate (Slug/s)]]</f>
        <v>6914.7509548732414</v>
      </c>
    </row>
    <row r="1262" spans="1:7" ht="15" thickBot="1" x14ac:dyDescent="0.35">
      <c r="A1262" s="9">
        <v>3.105</v>
      </c>
      <c r="B1262" s="2">
        <v>280.45920000000001</v>
      </c>
      <c r="C1262" s="54">
        <f>Table2[[#This Row],[Thrust (lbf)]] +  1.2638 * Table2[[#This Row],[Time (s)]] - 13.656</f>
        <v>270.72729900000002</v>
      </c>
      <c r="D1262">
        <f t="shared" si="19"/>
        <v>0.66886057187498571</v>
      </c>
      <c r="E1262">
        <f>Table2[[#This Row],[Acurate Thrust]]/($J$8*$N$4)</f>
        <v>3.9152140224110628E-2</v>
      </c>
      <c r="F1262">
        <f>Table2[[#This Row],[Acurate Thrust]]/(Table2[[#This Row],[Mass Flow Rate (Slug/s)]]*$N$4)</f>
        <v>214.91735422618393</v>
      </c>
      <c r="G1262">
        <f>Table2[[#This Row],[Acurate Thrust]]/Table2[[#This Row],[Mass Flow Rate (Slug/s)]]</f>
        <v>6914.7509548732414</v>
      </c>
    </row>
    <row r="1263" spans="1:7" ht="15" thickBot="1" x14ac:dyDescent="0.35">
      <c r="A1263" s="9">
        <v>3.1074999999999999</v>
      </c>
      <c r="B1263" s="2">
        <v>274.0899</v>
      </c>
      <c r="C1263" s="54">
        <f>Table2[[#This Row],[Thrust (lbf)]] +  1.2638 * Table2[[#This Row],[Time (s)]] - 13.656</f>
        <v>264.36115849999999</v>
      </c>
      <c r="D1263">
        <f t="shared" si="19"/>
        <v>0.66886847062498567</v>
      </c>
      <c r="E1263">
        <f>Table2[[#This Row],[Acurate Thrust]]/($J$8*$N$4)</f>
        <v>3.8231479372903339E-2</v>
      </c>
      <c r="F1263">
        <f>Table2[[#This Row],[Acurate Thrust]]/(Table2[[#This Row],[Mass Flow Rate (Slug/s)]]*$N$4)</f>
        <v>214.9173542261839</v>
      </c>
      <c r="G1263">
        <f>Table2[[#This Row],[Acurate Thrust]]/Table2[[#This Row],[Mass Flow Rate (Slug/s)]]</f>
        <v>6914.7509548732414</v>
      </c>
    </row>
    <row r="1264" spans="1:7" ht="15" thickBot="1" x14ac:dyDescent="0.35">
      <c r="A1264" s="9">
        <v>3.11</v>
      </c>
      <c r="B1264" s="2">
        <v>280.45920000000001</v>
      </c>
      <c r="C1264" s="54">
        <f>Table2[[#This Row],[Thrust (lbf)]] +  1.2638 * Table2[[#This Row],[Time (s)]] - 13.656</f>
        <v>270.73361799999998</v>
      </c>
      <c r="D1264">
        <f t="shared" si="19"/>
        <v>0.6768379943749856</v>
      </c>
      <c r="E1264">
        <f>Table2[[#This Row],[Acurate Thrust]]/($J$8*$N$4)</f>
        <v>3.9153054067579643E-2</v>
      </c>
      <c r="F1264">
        <f>Table2[[#This Row],[Acurate Thrust]]/(Table2[[#This Row],[Mass Flow Rate (Slug/s)]]*$N$4)</f>
        <v>214.91735422618393</v>
      </c>
      <c r="G1264">
        <f>Table2[[#This Row],[Acurate Thrust]]/Table2[[#This Row],[Mass Flow Rate (Slug/s)]]</f>
        <v>6914.7509548732414</v>
      </c>
    </row>
    <row r="1265" spans="1:7" ht="15" thickBot="1" x14ac:dyDescent="0.35">
      <c r="A1265" s="9">
        <v>3.1124999999999998</v>
      </c>
      <c r="B1265" s="2">
        <v>280.45920000000001</v>
      </c>
      <c r="C1265" s="54">
        <f>Table2[[#This Row],[Thrust (lbf)]] +  1.2638 * Table2[[#This Row],[Time (s)]] - 13.656</f>
        <v>270.73677750000002</v>
      </c>
      <c r="D1265">
        <f t="shared" si="19"/>
        <v>0.6768458931251059</v>
      </c>
      <c r="E1265">
        <f>Table2[[#This Row],[Acurate Thrust]]/($J$8*$N$4)</f>
        <v>3.9153510989314154E-2</v>
      </c>
      <c r="F1265">
        <f>Table2[[#This Row],[Acurate Thrust]]/(Table2[[#This Row],[Mass Flow Rate (Slug/s)]]*$N$4)</f>
        <v>214.91735422618393</v>
      </c>
      <c r="G1265">
        <f>Table2[[#This Row],[Acurate Thrust]]/Table2[[#This Row],[Mass Flow Rate (Slug/s)]]</f>
        <v>6914.7509548732423</v>
      </c>
    </row>
    <row r="1266" spans="1:7" ht="15" thickBot="1" x14ac:dyDescent="0.35">
      <c r="A1266" s="9">
        <v>3.1150000000000002</v>
      </c>
      <c r="B1266" s="2">
        <v>280.45920000000001</v>
      </c>
      <c r="C1266" s="54">
        <f>Table2[[#This Row],[Thrust (lbf)]] +  1.2638 * Table2[[#This Row],[Time (s)]] - 13.656</f>
        <v>270.739937</v>
      </c>
      <c r="D1266">
        <f t="shared" si="19"/>
        <v>0.66889216687498565</v>
      </c>
      <c r="E1266">
        <f>Table2[[#This Row],[Acurate Thrust]]/($J$8*$N$4)</f>
        <v>3.9153967911048665E-2</v>
      </c>
      <c r="F1266">
        <f>Table2[[#This Row],[Acurate Thrust]]/(Table2[[#This Row],[Mass Flow Rate (Slug/s)]]*$N$4)</f>
        <v>214.9173542261839</v>
      </c>
      <c r="G1266">
        <f>Table2[[#This Row],[Acurate Thrust]]/Table2[[#This Row],[Mass Flow Rate (Slug/s)]]</f>
        <v>6914.7509548732414</v>
      </c>
    </row>
    <row r="1267" spans="1:7" ht="15" thickBot="1" x14ac:dyDescent="0.35">
      <c r="A1267" s="9">
        <v>3.1175000000000002</v>
      </c>
      <c r="B1267" s="2">
        <v>274.0899</v>
      </c>
      <c r="C1267" s="54">
        <f>Table2[[#This Row],[Thrust (lbf)]] +  1.2638 * Table2[[#This Row],[Time (s)]] - 13.656</f>
        <v>264.37379649999997</v>
      </c>
      <c r="D1267">
        <f t="shared" si="19"/>
        <v>0.66890006562498561</v>
      </c>
      <c r="E1267">
        <f>Table2[[#This Row],[Acurate Thrust]]/($J$8*$N$4)</f>
        <v>3.8233307059841369E-2</v>
      </c>
      <c r="F1267">
        <f>Table2[[#This Row],[Acurate Thrust]]/(Table2[[#This Row],[Mass Flow Rate (Slug/s)]]*$N$4)</f>
        <v>214.91735422618393</v>
      </c>
      <c r="G1267">
        <f>Table2[[#This Row],[Acurate Thrust]]/Table2[[#This Row],[Mass Flow Rate (Slug/s)]]</f>
        <v>6914.7509548732423</v>
      </c>
    </row>
    <row r="1268" spans="1:7" ht="15" thickBot="1" x14ac:dyDescent="0.35">
      <c r="A1268" s="9">
        <v>3.12</v>
      </c>
      <c r="B1268" s="2">
        <v>280.45920000000001</v>
      </c>
      <c r="C1268" s="54">
        <f>Table2[[#This Row],[Thrust (lbf)]] +  1.2638 * Table2[[#This Row],[Time (s)]] - 13.656</f>
        <v>270.74625600000002</v>
      </c>
      <c r="D1268">
        <f t="shared" si="19"/>
        <v>0.66890796437498579</v>
      </c>
      <c r="E1268">
        <f>Table2[[#This Row],[Acurate Thrust]]/($J$8*$N$4)</f>
        <v>3.9154881754517687E-2</v>
      </c>
      <c r="F1268">
        <f>Table2[[#This Row],[Acurate Thrust]]/(Table2[[#This Row],[Mass Flow Rate (Slug/s)]]*$N$4)</f>
        <v>214.91735422618393</v>
      </c>
      <c r="G1268">
        <f>Table2[[#This Row],[Acurate Thrust]]/Table2[[#This Row],[Mass Flow Rate (Slug/s)]]</f>
        <v>6914.7509548732414</v>
      </c>
    </row>
    <row r="1269" spans="1:7" ht="15" thickBot="1" x14ac:dyDescent="0.35">
      <c r="A1269" s="9">
        <v>3.1225000000000001</v>
      </c>
      <c r="B1269" s="2">
        <v>274.0899</v>
      </c>
      <c r="C1269" s="54">
        <f>Table2[[#This Row],[Thrust (lbf)]] +  1.2638 * Table2[[#This Row],[Time (s)]] - 13.656</f>
        <v>264.38011549999999</v>
      </c>
      <c r="D1269">
        <f t="shared" si="19"/>
        <v>0.66095423812498588</v>
      </c>
      <c r="E1269">
        <f>Table2[[#This Row],[Acurate Thrust]]/($J$8*$N$4)</f>
        <v>3.8234220903310391E-2</v>
      </c>
      <c r="F1269">
        <f>Table2[[#This Row],[Acurate Thrust]]/(Table2[[#This Row],[Mass Flow Rate (Slug/s)]]*$N$4)</f>
        <v>214.91735422618393</v>
      </c>
      <c r="G1269">
        <f>Table2[[#This Row],[Acurate Thrust]]/Table2[[#This Row],[Mass Flow Rate (Slug/s)]]</f>
        <v>6914.7509548732414</v>
      </c>
    </row>
    <row r="1270" spans="1:7" ht="15" thickBot="1" x14ac:dyDescent="0.35">
      <c r="A1270" s="9">
        <v>3.125</v>
      </c>
      <c r="B1270" s="2">
        <v>274.0899</v>
      </c>
      <c r="C1270" s="54">
        <f>Table2[[#This Row],[Thrust (lbf)]] +  1.2638 * Table2[[#This Row],[Time (s)]] - 13.656</f>
        <v>264.38327499999997</v>
      </c>
      <c r="D1270">
        <f t="shared" si="19"/>
        <v>0.66096213687498584</v>
      </c>
      <c r="E1270">
        <f>Table2[[#This Row],[Acurate Thrust]]/($J$8*$N$4)</f>
        <v>3.8234677825044902E-2</v>
      </c>
      <c r="F1270">
        <f>Table2[[#This Row],[Acurate Thrust]]/(Table2[[#This Row],[Mass Flow Rate (Slug/s)]]*$N$4)</f>
        <v>214.91735422618393</v>
      </c>
      <c r="G1270">
        <f>Table2[[#This Row],[Acurate Thrust]]/Table2[[#This Row],[Mass Flow Rate (Slug/s)]]</f>
        <v>6914.7509548732414</v>
      </c>
    </row>
    <row r="1271" spans="1:7" ht="15" thickBot="1" x14ac:dyDescent="0.35">
      <c r="A1271" s="9">
        <v>3.1274999999999999</v>
      </c>
      <c r="B1271" s="2">
        <v>274.0899</v>
      </c>
      <c r="C1271" s="54">
        <f>Table2[[#This Row],[Thrust (lbf)]] +  1.2638 * Table2[[#This Row],[Time (s)]] - 13.656</f>
        <v>264.38643450000001</v>
      </c>
      <c r="D1271">
        <f t="shared" si="19"/>
        <v>0.65300841062498605</v>
      </c>
      <c r="E1271">
        <f>Table2[[#This Row],[Acurate Thrust]]/($J$8*$N$4)</f>
        <v>3.8235134746779413E-2</v>
      </c>
      <c r="F1271">
        <f>Table2[[#This Row],[Acurate Thrust]]/(Table2[[#This Row],[Mass Flow Rate (Slug/s)]]*$N$4)</f>
        <v>214.91735422618393</v>
      </c>
      <c r="G1271">
        <f>Table2[[#This Row],[Acurate Thrust]]/Table2[[#This Row],[Mass Flow Rate (Slug/s)]]</f>
        <v>6914.7509548732414</v>
      </c>
    </row>
    <row r="1272" spans="1:7" ht="15" thickBot="1" x14ac:dyDescent="0.35">
      <c r="A1272" s="9">
        <v>3.13</v>
      </c>
      <c r="B1272" s="2">
        <v>267.72059999999999</v>
      </c>
      <c r="C1272" s="54">
        <f>Table2[[#This Row],[Thrust (lbf)]] +  1.2638 * Table2[[#This Row],[Time (s)]] - 13.656</f>
        <v>258.02029399999998</v>
      </c>
      <c r="D1272">
        <f t="shared" si="19"/>
        <v>0.63709305937498628</v>
      </c>
      <c r="E1272">
        <f>Table2[[#This Row],[Acurate Thrust]]/($J$8*$N$4)</f>
        <v>3.7314473895572124E-2</v>
      </c>
      <c r="F1272">
        <f>Table2[[#This Row],[Acurate Thrust]]/(Table2[[#This Row],[Mass Flow Rate (Slug/s)]]*$N$4)</f>
        <v>214.9173542261839</v>
      </c>
      <c r="G1272">
        <f>Table2[[#This Row],[Acurate Thrust]]/Table2[[#This Row],[Mass Flow Rate (Slug/s)]]</f>
        <v>6914.7509548732414</v>
      </c>
    </row>
    <row r="1273" spans="1:7" ht="15" thickBot="1" x14ac:dyDescent="0.35">
      <c r="A1273" s="9">
        <v>3.1324999999999998</v>
      </c>
      <c r="B1273" s="2">
        <v>261.35129999999998</v>
      </c>
      <c r="C1273" s="54">
        <f>Table2[[#This Row],[Thrust (lbf)]] +  1.2638 * Table2[[#This Row],[Time (s)]] - 13.656</f>
        <v>251.65415349999995</v>
      </c>
      <c r="D1273">
        <f t="shared" si="19"/>
        <v>0.63710095812498635</v>
      </c>
      <c r="E1273">
        <f>Table2[[#This Row],[Acurate Thrust]]/($J$8*$N$4)</f>
        <v>3.6393813044364828E-2</v>
      </c>
      <c r="F1273">
        <f>Table2[[#This Row],[Acurate Thrust]]/(Table2[[#This Row],[Mass Flow Rate (Slug/s)]]*$N$4)</f>
        <v>214.91735422618396</v>
      </c>
      <c r="G1273">
        <f>Table2[[#This Row],[Acurate Thrust]]/Table2[[#This Row],[Mass Flow Rate (Slug/s)]]</f>
        <v>6914.7509548732423</v>
      </c>
    </row>
    <row r="1274" spans="1:7" ht="15" thickBot="1" x14ac:dyDescent="0.35">
      <c r="A1274" s="9">
        <v>3.1349999999999998</v>
      </c>
      <c r="B1274" s="2">
        <v>267.72059999999999</v>
      </c>
      <c r="C1274" s="54">
        <f>Table2[[#This Row],[Thrust (lbf)]] +  1.2638 * Table2[[#This Row],[Time (s)]] - 13.656</f>
        <v>258.026613</v>
      </c>
      <c r="D1274">
        <f t="shared" si="19"/>
        <v>0.64507048187510085</v>
      </c>
      <c r="E1274">
        <f>Table2[[#This Row],[Acurate Thrust]]/($J$8*$N$4)</f>
        <v>3.7315387739041146E-2</v>
      </c>
      <c r="F1274">
        <f>Table2[[#This Row],[Acurate Thrust]]/(Table2[[#This Row],[Mass Flow Rate (Slug/s)]]*$N$4)</f>
        <v>214.91735422618393</v>
      </c>
      <c r="G1274">
        <f>Table2[[#This Row],[Acurate Thrust]]/Table2[[#This Row],[Mass Flow Rate (Slug/s)]]</f>
        <v>6914.7509548732414</v>
      </c>
    </row>
    <row r="1275" spans="1:7" ht="15" thickBot="1" x14ac:dyDescent="0.35">
      <c r="A1275" s="9">
        <v>3.1375000000000002</v>
      </c>
      <c r="B1275" s="2">
        <v>267.72059999999999</v>
      </c>
      <c r="C1275" s="54">
        <f>Table2[[#This Row],[Thrust (lbf)]] +  1.2638 * Table2[[#This Row],[Time (s)]] - 13.656</f>
        <v>258.02977249999998</v>
      </c>
      <c r="D1275">
        <f t="shared" si="19"/>
        <v>0.63711675562498638</v>
      </c>
      <c r="E1275">
        <f>Table2[[#This Row],[Acurate Thrust]]/($J$8*$N$4)</f>
        <v>3.731584466077565E-2</v>
      </c>
      <c r="F1275">
        <f>Table2[[#This Row],[Acurate Thrust]]/(Table2[[#This Row],[Mass Flow Rate (Slug/s)]]*$N$4)</f>
        <v>214.91735422618393</v>
      </c>
      <c r="G1275">
        <f>Table2[[#This Row],[Acurate Thrust]]/Table2[[#This Row],[Mass Flow Rate (Slug/s)]]</f>
        <v>6914.7509548732414</v>
      </c>
    </row>
    <row r="1276" spans="1:7" ht="15" thickBot="1" x14ac:dyDescent="0.35">
      <c r="A1276" s="9">
        <v>3.14</v>
      </c>
      <c r="B1276" s="2">
        <v>261.35129999999998</v>
      </c>
      <c r="C1276" s="54">
        <f>Table2[[#This Row],[Thrust (lbf)]] +  1.2638 * Table2[[#This Row],[Time (s)]] - 13.656</f>
        <v>251.66363199999995</v>
      </c>
      <c r="D1276">
        <f t="shared" si="19"/>
        <v>0.62916302937498647</v>
      </c>
      <c r="E1276">
        <f>Table2[[#This Row],[Acurate Thrust]]/($J$8*$N$4)</f>
        <v>3.6395183809568361E-2</v>
      </c>
      <c r="F1276">
        <f>Table2[[#This Row],[Acurate Thrust]]/(Table2[[#This Row],[Mass Flow Rate (Slug/s)]]*$N$4)</f>
        <v>214.91735422618393</v>
      </c>
      <c r="G1276">
        <f>Table2[[#This Row],[Acurate Thrust]]/Table2[[#This Row],[Mass Flow Rate (Slug/s)]]</f>
        <v>6914.7509548732414</v>
      </c>
    </row>
    <row r="1277" spans="1:7" ht="15" thickBot="1" x14ac:dyDescent="0.35">
      <c r="A1277" s="9">
        <v>3.1425000000000001</v>
      </c>
      <c r="B1277" s="2">
        <v>261.35129999999998</v>
      </c>
      <c r="C1277" s="54">
        <f>Table2[[#This Row],[Thrust (lbf)]] +  1.2638 * Table2[[#This Row],[Time (s)]] - 13.656</f>
        <v>251.66679149999999</v>
      </c>
      <c r="D1277">
        <f t="shared" si="19"/>
        <v>0.62917092812498654</v>
      </c>
      <c r="E1277">
        <f>Table2[[#This Row],[Acurate Thrust]]/($J$8*$N$4)</f>
        <v>3.6395640731302872E-2</v>
      </c>
      <c r="F1277">
        <f>Table2[[#This Row],[Acurate Thrust]]/(Table2[[#This Row],[Mass Flow Rate (Slug/s)]]*$N$4)</f>
        <v>214.9173542261839</v>
      </c>
      <c r="G1277">
        <f>Table2[[#This Row],[Acurate Thrust]]/Table2[[#This Row],[Mass Flow Rate (Slug/s)]]</f>
        <v>6914.7509548732414</v>
      </c>
    </row>
    <row r="1278" spans="1:7" ht="15" thickBot="1" x14ac:dyDescent="0.35">
      <c r="A1278" s="9">
        <v>3.145</v>
      </c>
      <c r="B1278" s="2">
        <v>261.35129999999998</v>
      </c>
      <c r="C1278" s="54">
        <f>Table2[[#This Row],[Thrust (lbf)]] +  1.2638 * Table2[[#This Row],[Time (s)]] - 13.656</f>
        <v>251.66995099999997</v>
      </c>
      <c r="D1278">
        <f t="shared" si="19"/>
        <v>0.6291788268749865</v>
      </c>
      <c r="E1278">
        <f>Table2[[#This Row],[Acurate Thrust]]/($J$8*$N$4)</f>
        <v>3.6396097653037383E-2</v>
      </c>
      <c r="F1278">
        <f>Table2[[#This Row],[Acurate Thrust]]/(Table2[[#This Row],[Mass Flow Rate (Slug/s)]]*$N$4)</f>
        <v>214.9173542261839</v>
      </c>
      <c r="G1278">
        <f>Table2[[#This Row],[Acurate Thrust]]/Table2[[#This Row],[Mass Flow Rate (Slug/s)]]</f>
        <v>6914.7509548732405</v>
      </c>
    </row>
    <row r="1279" spans="1:7" ht="15" thickBot="1" x14ac:dyDescent="0.35">
      <c r="A1279" s="9">
        <v>3.1475</v>
      </c>
      <c r="B1279" s="2">
        <v>261.35129999999998</v>
      </c>
      <c r="C1279" s="54">
        <f>Table2[[#This Row],[Thrust (lbf)]] +  1.2638 * Table2[[#This Row],[Time (s)]] - 13.656</f>
        <v>251.67311049999995</v>
      </c>
      <c r="D1279">
        <f t="shared" si="19"/>
        <v>0.62918672562498656</v>
      </c>
      <c r="E1279">
        <f>Table2[[#This Row],[Acurate Thrust]]/($J$8*$N$4)</f>
        <v>3.6396554574771887E-2</v>
      </c>
      <c r="F1279">
        <f>Table2[[#This Row],[Acurate Thrust]]/(Table2[[#This Row],[Mass Flow Rate (Slug/s)]]*$N$4)</f>
        <v>214.91735422618393</v>
      </c>
      <c r="G1279">
        <f>Table2[[#This Row],[Acurate Thrust]]/Table2[[#This Row],[Mass Flow Rate (Slug/s)]]</f>
        <v>6914.7509548732414</v>
      </c>
    </row>
    <row r="1280" spans="1:7" ht="15" thickBot="1" x14ac:dyDescent="0.35">
      <c r="A1280" s="9">
        <v>3.15</v>
      </c>
      <c r="B1280" s="2">
        <v>261.35129999999998</v>
      </c>
      <c r="C1280" s="54">
        <f>Table2[[#This Row],[Thrust (lbf)]] +  1.2638 * Table2[[#This Row],[Time (s)]] - 13.656</f>
        <v>251.67626999999999</v>
      </c>
      <c r="D1280">
        <f t="shared" si="19"/>
        <v>0.62919462437498652</v>
      </c>
      <c r="E1280">
        <f>Table2[[#This Row],[Acurate Thrust]]/($J$8*$N$4)</f>
        <v>3.6397011496506398E-2</v>
      </c>
      <c r="F1280">
        <f>Table2[[#This Row],[Acurate Thrust]]/(Table2[[#This Row],[Mass Flow Rate (Slug/s)]]*$N$4)</f>
        <v>214.91735422618396</v>
      </c>
      <c r="G1280">
        <f>Table2[[#This Row],[Acurate Thrust]]/Table2[[#This Row],[Mass Flow Rate (Slug/s)]]</f>
        <v>6914.7509548732423</v>
      </c>
    </row>
    <row r="1281" spans="1:7" ht="15" thickBot="1" x14ac:dyDescent="0.35">
      <c r="A1281" s="9">
        <v>3.1524999999999999</v>
      </c>
      <c r="B1281" s="2">
        <v>261.35129999999998</v>
      </c>
      <c r="C1281" s="54">
        <f>Table2[[#This Row],[Thrust (lbf)]] +  1.2638 * Table2[[#This Row],[Time (s)]] - 13.656</f>
        <v>251.67942949999997</v>
      </c>
      <c r="D1281">
        <f t="shared" si="19"/>
        <v>0.62920252312498648</v>
      </c>
      <c r="E1281">
        <f>Table2[[#This Row],[Acurate Thrust]]/($J$8*$N$4)</f>
        <v>3.6397468418240909E-2</v>
      </c>
      <c r="F1281">
        <f>Table2[[#This Row],[Acurate Thrust]]/(Table2[[#This Row],[Mass Flow Rate (Slug/s)]]*$N$4)</f>
        <v>214.9173542261839</v>
      </c>
      <c r="G1281">
        <f>Table2[[#This Row],[Acurate Thrust]]/Table2[[#This Row],[Mass Flow Rate (Slug/s)]]</f>
        <v>6914.7509548732414</v>
      </c>
    </row>
    <row r="1282" spans="1:7" ht="15" thickBot="1" x14ac:dyDescent="0.35">
      <c r="A1282" s="9">
        <v>3.1549999999999998</v>
      </c>
      <c r="B1282" s="2">
        <v>261.35129999999998</v>
      </c>
      <c r="C1282" s="54">
        <f>Table2[[#This Row],[Thrust (lbf)]] +  1.2638 * Table2[[#This Row],[Time (s)]] - 13.656</f>
        <v>251.68258899999995</v>
      </c>
      <c r="D1282">
        <f t="shared" si="19"/>
        <v>0.62124879687509704</v>
      </c>
      <c r="E1282">
        <f>Table2[[#This Row],[Acurate Thrust]]/($J$8*$N$4)</f>
        <v>3.6397925339975414E-2</v>
      </c>
      <c r="F1282">
        <f>Table2[[#This Row],[Acurate Thrust]]/(Table2[[#This Row],[Mass Flow Rate (Slug/s)]]*$N$4)</f>
        <v>214.91735422618393</v>
      </c>
      <c r="G1282">
        <f>Table2[[#This Row],[Acurate Thrust]]/Table2[[#This Row],[Mass Flow Rate (Slug/s)]]</f>
        <v>6914.7509548732414</v>
      </c>
    </row>
    <row r="1283" spans="1:7" ht="15" thickBot="1" x14ac:dyDescent="0.35">
      <c r="A1283" s="9">
        <v>3.1575000000000002</v>
      </c>
      <c r="B1283" s="2">
        <v>254.982</v>
      </c>
      <c r="C1283" s="54">
        <f>Table2[[#This Row],[Thrust (lbf)]] +  1.2638 * Table2[[#This Row],[Time (s)]] - 13.656</f>
        <v>245.31644849999998</v>
      </c>
      <c r="D1283">
        <f t="shared" si="19"/>
        <v>0.61329507062498689</v>
      </c>
      <c r="E1283">
        <f>Table2[[#This Row],[Acurate Thrust]]/($J$8*$N$4)</f>
        <v>3.5477264488768132E-2</v>
      </c>
      <c r="F1283">
        <f>Table2[[#This Row],[Acurate Thrust]]/(Table2[[#This Row],[Mass Flow Rate (Slug/s)]]*$N$4)</f>
        <v>214.9173542261839</v>
      </c>
      <c r="G1283">
        <f>Table2[[#This Row],[Acurate Thrust]]/Table2[[#This Row],[Mass Flow Rate (Slug/s)]]</f>
        <v>6914.7509548732414</v>
      </c>
    </row>
    <row r="1284" spans="1:7" ht="15" thickBot="1" x14ac:dyDescent="0.35">
      <c r="A1284" s="9">
        <v>3.16</v>
      </c>
      <c r="B1284" s="2">
        <v>254.982</v>
      </c>
      <c r="C1284" s="54">
        <f>Table2[[#This Row],[Thrust (lbf)]] +  1.2638 * Table2[[#This Row],[Time (s)]] - 13.656</f>
        <v>245.31960800000002</v>
      </c>
      <c r="D1284">
        <f t="shared" si="19"/>
        <v>0.61330296937498696</v>
      </c>
      <c r="E1284">
        <f>Table2[[#This Row],[Acurate Thrust]]/($J$8*$N$4)</f>
        <v>3.5477721410502649E-2</v>
      </c>
      <c r="F1284">
        <f>Table2[[#This Row],[Acurate Thrust]]/(Table2[[#This Row],[Mass Flow Rate (Slug/s)]]*$N$4)</f>
        <v>214.9173542261839</v>
      </c>
      <c r="G1284">
        <f>Table2[[#This Row],[Acurate Thrust]]/Table2[[#This Row],[Mass Flow Rate (Slug/s)]]</f>
        <v>6914.7509548732405</v>
      </c>
    </row>
    <row r="1285" spans="1:7" ht="15" thickBot="1" x14ac:dyDescent="0.35">
      <c r="A1285" s="9">
        <v>3.1625000000000001</v>
      </c>
      <c r="B1285" s="2">
        <v>254.982</v>
      </c>
      <c r="C1285" s="54">
        <f>Table2[[#This Row],[Thrust (lbf)]] +  1.2638 * Table2[[#This Row],[Time (s)]] - 13.656</f>
        <v>245.3227675</v>
      </c>
      <c r="D1285">
        <f t="shared" si="19"/>
        <v>0.61331086812498692</v>
      </c>
      <c r="E1285">
        <f>Table2[[#This Row],[Acurate Thrust]]/($J$8*$N$4)</f>
        <v>3.5478178332237154E-2</v>
      </c>
      <c r="F1285">
        <f>Table2[[#This Row],[Acurate Thrust]]/(Table2[[#This Row],[Mass Flow Rate (Slug/s)]]*$N$4)</f>
        <v>214.91735422618393</v>
      </c>
      <c r="G1285">
        <f>Table2[[#This Row],[Acurate Thrust]]/Table2[[#This Row],[Mass Flow Rate (Slug/s)]]</f>
        <v>6914.7509548732414</v>
      </c>
    </row>
    <row r="1286" spans="1:7" ht="15" thickBot="1" x14ac:dyDescent="0.35">
      <c r="A1286" s="9">
        <v>3.165</v>
      </c>
      <c r="B1286" s="2">
        <v>254.982</v>
      </c>
      <c r="C1286" s="54">
        <f>Table2[[#This Row],[Thrust (lbf)]] +  1.2638 * Table2[[#This Row],[Time (s)]] - 13.656</f>
        <v>245.32592699999998</v>
      </c>
      <c r="D1286">
        <f t="shared" si="19"/>
        <v>0.61331876687498688</v>
      </c>
      <c r="E1286">
        <f>Table2[[#This Row],[Acurate Thrust]]/($J$8*$N$4)</f>
        <v>3.5478635253971658E-2</v>
      </c>
      <c r="F1286">
        <f>Table2[[#This Row],[Acurate Thrust]]/(Table2[[#This Row],[Mass Flow Rate (Slug/s)]]*$N$4)</f>
        <v>214.91735422618393</v>
      </c>
      <c r="G1286">
        <f>Table2[[#This Row],[Acurate Thrust]]/Table2[[#This Row],[Mass Flow Rate (Slug/s)]]</f>
        <v>6914.7509548732414</v>
      </c>
    </row>
    <row r="1287" spans="1:7" ht="15" thickBot="1" x14ac:dyDescent="0.35">
      <c r="A1287" s="9">
        <v>3.1675</v>
      </c>
      <c r="B1287" s="2">
        <v>254.982</v>
      </c>
      <c r="C1287" s="54">
        <f>Table2[[#This Row],[Thrust (lbf)]] +  1.2638 * Table2[[#This Row],[Time (s)]] - 13.656</f>
        <v>245.32908650000002</v>
      </c>
      <c r="D1287">
        <f t="shared" si="19"/>
        <v>0.61332666562498694</v>
      </c>
      <c r="E1287">
        <f>Table2[[#This Row],[Acurate Thrust]]/($J$8*$N$4)</f>
        <v>3.5479092175706176E-2</v>
      </c>
      <c r="F1287">
        <f>Table2[[#This Row],[Acurate Thrust]]/(Table2[[#This Row],[Mass Flow Rate (Slug/s)]]*$N$4)</f>
        <v>214.9173542261839</v>
      </c>
      <c r="G1287">
        <f>Table2[[#This Row],[Acurate Thrust]]/Table2[[#This Row],[Mass Flow Rate (Slug/s)]]</f>
        <v>6914.7509548732414</v>
      </c>
    </row>
    <row r="1288" spans="1:7" ht="15" thickBot="1" x14ac:dyDescent="0.35">
      <c r="A1288" s="9">
        <v>3.17</v>
      </c>
      <c r="B1288" s="2">
        <v>254.982</v>
      </c>
      <c r="C1288" s="54">
        <f>Table2[[#This Row],[Thrust (lbf)]] +  1.2638 * Table2[[#This Row],[Time (s)]] - 13.656</f>
        <v>245.332246</v>
      </c>
      <c r="D1288">
        <f t="shared" si="19"/>
        <v>0.6133345643749869</v>
      </c>
      <c r="E1288">
        <f>Table2[[#This Row],[Acurate Thrust]]/($J$8*$N$4)</f>
        <v>3.547954909744068E-2</v>
      </c>
      <c r="F1288">
        <f>Table2[[#This Row],[Acurate Thrust]]/(Table2[[#This Row],[Mass Flow Rate (Slug/s)]]*$N$4)</f>
        <v>214.91735422618393</v>
      </c>
      <c r="G1288">
        <f>Table2[[#This Row],[Acurate Thrust]]/Table2[[#This Row],[Mass Flow Rate (Slug/s)]]</f>
        <v>6914.7509548732414</v>
      </c>
    </row>
    <row r="1289" spans="1:7" ht="15" thickBot="1" x14ac:dyDescent="0.35">
      <c r="A1289" s="9">
        <v>3.1724999999999999</v>
      </c>
      <c r="B1289" s="2">
        <v>254.982</v>
      </c>
      <c r="C1289" s="54">
        <f>Table2[[#This Row],[Thrust (lbf)]] +  1.2638 * Table2[[#This Row],[Time (s)]] - 13.656</f>
        <v>245.33540549999998</v>
      </c>
      <c r="D1289">
        <f t="shared" si="19"/>
        <v>0.605380838124987</v>
      </c>
      <c r="E1289">
        <f>Table2[[#This Row],[Acurate Thrust]]/($J$8*$N$4)</f>
        <v>3.5480006019175191E-2</v>
      </c>
      <c r="F1289">
        <f>Table2[[#This Row],[Acurate Thrust]]/(Table2[[#This Row],[Mass Flow Rate (Slug/s)]]*$N$4)</f>
        <v>214.91735422618393</v>
      </c>
      <c r="G1289">
        <f>Table2[[#This Row],[Acurate Thrust]]/Table2[[#This Row],[Mass Flow Rate (Slug/s)]]</f>
        <v>6914.7509548732405</v>
      </c>
    </row>
    <row r="1290" spans="1:7" ht="15" thickBot="1" x14ac:dyDescent="0.35">
      <c r="A1290" s="9">
        <v>3.1749999999999998</v>
      </c>
      <c r="B1290" s="2">
        <v>248.61269999999999</v>
      </c>
      <c r="C1290" s="54">
        <f>Table2[[#This Row],[Thrust (lbf)]] +  1.2638 * Table2[[#This Row],[Time (s)]] - 13.656</f>
        <v>238.96926499999998</v>
      </c>
      <c r="D1290">
        <f t="shared" si="19"/>
        <v>0.59742711187509334</v>
      </c>
      <c r="E1290">
        <f>Table2[[#This Row],[Acurate Thrust]]/($J$8*$N$4)</f>
        <v>3.4559345167967902E-2</v>
      </c>
      <c r="F1290">
        <f>Table2[[#This Row],[Acurate Thrust]]/(Table2[[#This Row],[Mass Flow Rate (Slug/s)]]*$N$4)</f>
        <v>214.91735422618393</v>
      </c>
      <c r="G1290">
        <f>Table2[[#This Row],[Acurate Thrust]]/Table2[[#This Row],[Mass Flow Rate (Slug/s)]]</f>
        <v>6914.7509548732414</v>
      </c>
    </row>
    <row r="1291" spans="1:7" ht="15" thickBot="1" x14ac:dyDescent="0.35">
      <c r="A1291" s="9">
        <v>3.1775000000000002</v>
      </c>
      <c r="B1291" s="2">
        <v>248.61269999999999</v>
      </c>
      <c r="C1291" s="54">
        <f>Table2[[#This Row],[Thrust (lbf)]] +  1.2638 * Table2[[#This Row],[Time (s)]] - 13.656</f>
        <v>238.97242449999999</v>
      </c>
      <c r="D1291">
        <f t="shared" si="19"/>
        <v>0.59743501062498716</v>
      </c>
      <c r="E1291">
        <f>Table2[[#This Row],[Acurate Thrust]]/($J$8*$N$4)</f>
        <v>3.4559802089702413E-2</v>
      </c>
      <c r="F1291">
        <f>Table2[[#This Row],[Acurate Thrust]]/(Table2[[#This Row],[Mass Flow Rate (Slug/s)]]*$N$4)</f>
        <v>214.9173542261839</v>
      </c>
      <c r="G1291">
        <f>Table2[[#This Row],[Acurate Thrust]]/Table2[[#This Row],[Mass Flow Rate (Slug/s)]]</f>
        <v>6914.7509548732414</v>
      </c>
    </row>
    <row r="1292" spans="1:7" ht="15" thickBot="1" x14ac:dyDescent="0.35">
      <c r="A1292" s="9">
        <v>3.18</v>
      </c>
      <c r="B1292" s="2">
        <v>248.61269999999999</v>
      </c>
      <c r="C1292" s="54">
        <f>Table2[[#This Row],[Thrust (lbf)]] +  1.2638 * Table2[[#This Row],[Time (s)]] - 13.656</f>
        <v>238.97558399999997</v>
      </c>
      <c r="D1292">
        <f t="shared" si="19"/>
        <v>0.59744290937498723</v>
      </c>
      <c r="E1292">
        <f>Table2[[#This Row],[Acurate Thrust]]/($J$8*$N$4)</f>
        <v>3.4560259011436917E-2</v>
      </c>
      <c r="F1292">
        <f>Table2[[#This Row],[Acurate Thrust]]/(Table2[[#This Row],[Mass Flow Rate (Slug/s)]]*$N$4)</f>
        <v>214.91735422618393</v>
      </c>
      <c r="G1292">
        <f>Table2[[#This Row],[Acurate Thrust]]/Table2[[#This Row],[Mass Flow Rate (Slug/s)]]</f>
        <v>6914.7509548732414</v>
      </c>
    </row>
    <row r="1293" spans="1:7" ht="15" thickBot="1" x14ac:dyDescent="0.35">
      <c r="A1293" s="9">
        <v>3.1825000000000001</v>
      </c>
      <c r="B1293" s="2">
        <v>248.61269999999999</v>
      </c>
      <c r="C1293" s="54">
        <f>Table2[[#This Row],[Thrust (lbf)]] +  1.2638 * Table2[[#This Row],[Time (s)]] - 13.656</f>
        <v>238.97874349999998</v>
      </c>
      <c r="D1293">
        <f t="shared" si="19"/>
        <v>0.58948918312498744</v>
      </c>
      <c r="E1293">
        <f>Table2[[#This Row],[Acurate Thrust]]/($J$8*$N$4)</f>
        <v>3.4560715933171428E-2</v>
      </c>
      <c r="F1293">
        <f>Table2[[#This Row],[Acurate Thrust]]/(Table2[[#This Row],[Mass Flow Rate (Slug/s)]]*$N$4)</f>
        <v>214.91735422618393</v>
      </c>
      <c r="G1293">
        <f>Table2[[#This Row],[Acurate Thrust]]/Table2[[#This Row],[Mass Flow Rate (Slug/s)]]</f>
        <v>6914.7509548732414</v>
      </c>
    </row>
    <row r="1294" spans="1:7" ht="15" thickBot="1" x14ac:dyDescent="0.35">
      <c r="A1294" s="9">
        <v>3.1850000000000001</v>
      </c>
      <c r="B1294" s="2">
        <v>242.24340000000001</v>
      </c>
      <c r="C1294" s="54">
        <f>Table2[[#This Row],[Thrust (lbf)]] +  1.2638 * Table2[[#This Row],[Time (s)]] - 13.656</f>
        <v>232.61260300000001</v>
      </c>
      <c r="D1294">
        <f t="shared" si="19"/>
        <v>0.58949708187498739</v>
      </c>
      <c r="E1294">
        <f>Table2[[#This Row],[Acurate Thrust]]/($J$8*$N$4)</f>
        <v>3.3640055081964146E-2</v>
      </c>
      <c r="F1294">
        <f>Table2[[#This Row],[Acurate Thrust]]/(Table2[[#This Row],[Mass Flow Rate (Slug/s)]]*$N$4)</f>
        <v>214.9173542261839</v>
      </c>
      <c r="G1294">
        <f>Table2[[#This Row],[Acurate Thrust]]/Table2[[#This Row],[Mass Flow Rate (Slug/s)]]</f>
        <v>6914.7509548732414</v>
      </c>
    </row>
    <row r="1295" spans="1:7" ht="15" thickBot="1" x14ac:dyDescent="0.35">
      <c r="A1295" s="9">
        <v>3.1875</v>
      </c>
      <c r="B1295" s="2">
        <v>248.61269999999999</v>
      </c>
      <c r="C1295" s="54">
        <f>Table2[[#This Row],[Thrust (lbf)]] +  1.2638 * Table2[[#This Row],[Time (s)]] - 13.656</f>
        <v>238.98506249999997</v>
      </c>
      <c r="D1295">
        <f t="shared" si="19"/>
        <v>0.58950498062498735</v>
      </c>
      <c r="E1295">
        <f>Table2[[#This Row],[Acurate Thrust]]/($J$8*$N$4)</f>
        <v>3.4561629776640443E-2</v>
      </c>
      <c r="F1295">
        <f>Table2[[#This Row],[Acurate Thrust]]/(Table2[[#This Row],[Mass Flow Rate (Slug/s)]]*$N$4)</f>
        <v>214.91735422618393</v>
      </c>
      <c r="G1295">
        <f>Table2[[#This Row],[Acurate Thrust]]/Table2[[#This Row],[Mass Flow Rate (Slug/s)]]</f>
        <v>6914.7509548732414</v>
      </c>
    </row>
    <row r="1296" spans="1:7" ht="15" thickBot="1" x14ac:dyDescent="0.35">
      <c r="A1296" s="9">
        <v>3.19</v>
      </c>
      <c r="B1296" s="2">
        <v>242.24340000000001</v>
      </c>
      <c r="C1296" s="54">
        <f>Table2[[#This Row],[Thrust (lbf)]] +  1.2638 * Table2[[#This Row],[Time (s)]] - 13.656</f>
        <v>232.618922</v>
      </c>
      <c r="D1296">
        <f t="shared" si="19"/>
        <v>0.58155125437498767</v>
      </c>
      <c r="E1296">
        <f>Table2[[#This Row],[Acurate Thrust]]/($J$8*$N$4)</f>
        <v>3.3640968925433161E-2</v>
      </c>
      <c r="F1296">
        <f>Table2[[#This Row],[Acurate Thrust]]/(Table2[[#This Row],[Mass Flow Rate (Slug/s)]]*$N$4)</f>
        <v>214.9173542261839</v>
      </c>
      <c r="G1296">
        <f>Table2[[#This Row],[Acurate Thrust]]/Table2[[#This Row],[Mass Flow Rate (Slug/s)]]</f>
        <v>6914.7509548732414</v>
      </c>
    </row>
    <row r="1297" spans="1:7" ht="15" thickBot="1" x14ac:dyDescent="0.35">
      <c r="A1297" s="9">
        <v>3.1924999999999999</v>
      </c>
      <c r="B1297" s="2">
        <v>242.24340000000001</v>
      </c>
      <c r="C1297" s="54">
        <f>Table2[[#This Row],[Thrust (lbf)]] +  1.2638 * Table2[[#This Row],[Time (s)]] - 13.656</f>
        <v>232.62208150000001</v>
      </c>
      <c r="D1297">
        <f t="shared" si="19"/>
        <v>0.58155915312498763</v>
      </c>
      <c r="E1297">
        <f>Table2[[#This Row],[Acurate Thrust]]/($J$8*$N$4)</f>
        <v>3.3641425847167672E-2</v>
      </c>
      <c r="F1297">
        <f>Table2[[#This Row],[Acurate Thrust]]/(Table2[[#This Row],[Mass Flow Rate (Slug/s)]]*$N$4)</f>
        <v>214.9173542261839</v>
      </c>
      <c r="G1297">
        <f>Table2[[#This Row],[Acurate Thrust]]/Table2[[#This Row],[Mass Flow Rate (Slug/s)]]</f>
        <v>6914.7509548732414</v>
      </c>
    </row>
    <row r="1298" spans="1:7" ht="15" thickBot="1" x14ac:dyDescent="0.35">
      <c r="A1298" s="9">
        <v>3.1949999999999998</v>
      </c>
      <c r="B1298" s="2">
        <v>242.24340000000001</v>
      </c>
      <c r="C1298" s="54">
        <f>Table2[[#This Row],[Thrust (lbf)]] +  1.2638 * Table2[[#This Row],[Time (s)]] - 13.656</f>
        <v>232.62524100000002</v>
      </c>
      <c r="D1298">
        <f t="shared" si="19"/>
        <v>0.58156705187498758</v>
      </c>
      <c r="E1298">
        <f>Table2[[#This Row],[Acurate Thrust]]/($J$8*$N$4)</f>
        <v>3.3641882768902183E-2</v>
      </c>
      <c r="F1298">
        <f>Table2[[#This Row],[Acurate Thrust]]/(Table2[[#This Row],[Mass Flow Rate (Slug/s)]]*$N$4)</f>
        <v>214.91735422618393</v>
      </c>
      <c r="G1298">
        <f>Table2[[#This Row],[Acurate Thrust]]/Table2[[#This Row],[Mass Flow Rate (Slug/s)]]</f>
        <v>6914.7509548732414</v>
      </c>
    </row>
    <row r="1299" spans="1:7" ht="15" thickBot="1" x14ac:dyDescent="0.35">
      <c r="A1299" s="9">
        <v>3.1974999999999998</v>
      </c>
      <c r="B1299" s="2">
        <v>242.24340000000001</v>
      </c>
      <c r="C1299" s="54">
        <f>Table2[[#This Row],[Thrust (lbf)]] +  1.2638 * Table2[[#This Row],[Time (s)]] - 13.656</f>
        <v>232.6284005</v>
      </c>
      <c r="D1299">
        <f t="shared" si="19"/>
        <v>0.5815749506250909</v>
      </c>
      <c r="E1299">
        <f>Table2[[#This Row],[Acurate Thrust]]/($J$8*$N$4)</f>
        <v>3.3642339690636687E-2</v>
      </c>
      <c r="F1299">
        <f>Table2[[#This Row],[Acurate Thrust]]/(Table2[[#This Row],[Mass Flow Rate (Slug/s)]]*$N$4)</f>
        <v>214.91735422618396</v>
      </c>
      <c r="G1299">
        <f>Table2[[#This Row],[Acurate Thrust]]/Table2[[#This Row],[Mass Flow Rate (Slug/s)]]</f>
        <v>6914.7509548732423</v>
      </c>
    </row>
    <row r="1300" spans="1:7" ht="15" thickBot="1" x14ac:dyDescent="0.35">
      <c r="A1300" s="9">
        <v>3.2</v>
      </c>
      <c r="B1300" s="2">
        <v>242.24340000000001</v>
      </c>
      <c r="C1300" s="54">
        <f>Table2[[#This Row],[Thrust (lbf)]] +  1.2638 * Table2[[#This Row],[Time (s)]] - 13.656</f>
        <v>232.63156000000001</v>
      </c>
      <c r="D1300">
        <f t="shared" si="19"/>
        <v>0.58158284937498761</v>
      </c>
      <c r="E1300">
        <f>Table2[[#This Row],[Acurate Thrust]]/($J$8*$N$4)</f>
        <v>3.3642796612371198E-2</v>
      </c>
      <c r="F1300">
        <f>Table2[[#This Row],[Acurate Thrust]]/(Table2[[#This Row],[Mass Flow Rate (Slug/s)]]*$N$4)</f>
        <v>214.91735422618393</v>
      </c>
      <c r="G1300">
        <f>Table2[[#This Row],[Acurate Thrust]]/Table2[[#This Row],[Mass Flow Rate (Slug/s)]]</f>
        <v>6914.7509548732414</v>
      </c>
    </row>
    <row r="1301" spans="1:7" ht="15" thickBot="1" x14ac:dyDescent="0.35">
      <c r="A1301" s="9">
        <v>3.2025000000000001</v>
      </c>
      <c r="B1301" s="2">
        <v>242.24340000000001</v>
      </c>
      <c r="C1301" s="54">
        <f>Table2[[#This Row],[Thrust (lbf)]] +  1.2638 * Table2[[#This Row],[Time (s)]] - 13.656</f>
        <v>232.63471950000002</v>
      </c>
      <c r="D1301">
        <f t="shared" ref="D1301:D1364" si="20">((C1301+C1302)/2)*(A1302-A1301)</f>
        <v>0.5736289981249878</v>
      </c>
      <c r="E1301">
        <f>Table2[[#This Row],[Acurate Thrust]]/($J$8*$N$4)</f>
        <v>3.3643253534105709E-2</v>
      </c>
      <c r="F1301">
        <f>Table2[[#This Row],[Acurate Thrust]]/(Table2[[#This Row],[Mass Flow Rate (Slug/s)]]*$N$4)</f>
        <v>214.91735422618393</v>
      </c>
      <c r="G1301">
        <f>Table2[[#This Row],[Acurate Thrust]]/Table2[[#This Row],[Mass Flow Rate (Slug/s)]]</f>
        <v>6914.7509548732414</v>
      </c>
    </row>
    <row r="1302" spans="1:7" ht="15" thickBot="1" x14ac:dyDescent="0.35">
      <c r="A1302" s="9">
        <v>3.2050000000000001</v>
      </c>
      <c r="B1302" s="2">
        <v>235.874</v>
      </c>
      <c r="C1302" s="54">
        <f>Table2[[#This Row],[Thrust (lbf)]] +  1.2638 * Table2[[#This Row],[Time (s)]] - 13.656</f>
        <v>226.26847899999999</v>
      </c>
      <c r="D1302">
        <f t="shared" si="20"/>
        <v>0.57363689687498776</v>
      </c>
      <c r="E1302">
        <f>Table2[[#This Row],[Acurate Thrust]]/($J$8*$N$4)</f>
        <v>3.2722578221061595E-2</v>
      </c>
      <c r="F1302">
        <f>Table2[[#This Row],[Acurate Thrust]]/(Table2[[#This Row],[Mass Flow Rate (Slug/s)]]*$N$4)</f>
        <v>214.9173542261839</v>
      </c>
      <c r="G1302">
        <f>Table2[[#This Row],[Acurate Thrust]]/Table2[[#This Row],[Mass Flow Rate (Slug/s)]]</f>
        <v>6914.7509548732414</v>
      </c>
    </row>
    <row r="1303" spans="1:7" ht="15" thickBot="1" x14ac:dyDescent="0.35">
      <c r="A1303" s="9">
        <v>3.2075</v>
      </c>
      <c r="B1303" s="2">
        <v>242.24340000000001</v>
      </c>
      <c r="C1303" s="54">
        <f>Table2[[#This Row],[Thrust (lbf)]] +  1.2638 * Table2[[#This Row],[Time (s)]] - 13.656</f>
        <v>232.64103850000001</v>
      </c>
      <c r="D1303">
        <f t="shared" si="20"/>
        <v>0.58160654562498759</v>
      </c>
      <c r="E1303">
        <f>Table2[[#This Row],[Acurate Thrust]]/($J$8*$N$4)</f>
        <v>3.3644167377574731E-2</v>
      </c>
      <c r="F1303">
        <f>Table2[[#This Row],[Acurate Thrust]]/(Table2[[#This Row],[Mass Flow Rate (Slug/s)]]*$N$4)</f>
        <v>214.91735422618393</v>
      </c>
      <c r="G1303">
        <f>Table2[[#This Row],[Acurate Thrust]]/Table2[[#This Row],[Mass Flow Rate (Slug/s)]]</f>
        <v>6914.7509548732405</v>
      </c>
    </row>
    <row r="1304" spans="1:7" ht="15" thickBot="1" x14ac:dyDescent="0.35">
      <c r="A1304" s="9">
        <v>3.21</v>
      </c>
      <c r="B1304" s="2">
        <v>242.24340000000001</v>
      </c>
      <c r="C1304" s="54">
        <f>Table2[[#This Row],[Thrust (lbf)]] +  1.2638 * Table2[[#This Row],[Time (s)]] - 13.656</f>
        <v>232.64419799999999</v>
      </c>
      <c r="D1304">
        <f t="shared" si="20"/>
        <v>0.57365269437498778</v>
      </c>
      <c r="E1304">
        <f>Table2[[#This Row],[Acurate Thrust]]/($J$8*$N$4)</f>
        <v>3.3644624299309235E-2</v>
      </c>
      <c r="F1304">
        <f>Table2[[#This Row],[Acurate Thrust]]/(Table2[[#This Row],[Mass Flow Rate (Slug/s)]]*$N$4)</f>
        <v>214.9173542261839</v>
      </c>
      <c r="G1304">
        <f>Table2[[#This Row],[Acurate Thrust]]/Table2[[#This Row],[Mass Flow Rate (Slug/s)]]</f>
        <v>6914.7509548732414</v>
      </c>
    </row>
    <row r="1305" spans="1:7" ht="15" thickBot="1" x14ac:dyDescent="0.35">
      <c r="A1305" s="9">
        <v>3.2124999999999999</v>
      </c>
      <c r="B1305" s="2">
        <v>235.874</v>
      </c>
      <c r="C1305" s="54">
        <f>Table2[[#This Row],[Thrust (lbf)]] +  1.2638 * Table2[[#This Row],[Time (s)]] - 13.656</f>
        <v>226.27795749999999</v>
      </c>
      <c r="D1305">
        <f t="shared" si="20"/>
        <v>0.57366059312498774</v>
      </c>
      <c r="E1305">
        <f>Table2[[#This Row],[Acurate Thrust]]/($J$8*$N$4)</f>
        <v>3.2723948986265121E-2</v>
      </c>
      <c r="F1305">
        <f>Table2[[#This Row],[Acurate Thrust]]/(Table2[[#This Row],[Mass Flow Rate (Slug/s)]]*$N$4)</f>
        <v>214.91735422618393</v>
      </c>
      <c r="G1305">
        <f>Table2[[#This Row],[Acurate Thrust]]/Table2[[#This Row],[Mass Flow Rate (Slug/s)]]</f>
        <v>6914.7509548732414</v>
      </c>
    </row>
    <row r="1306" spans="1:7" ht="15" thickBot="1" x14ac:dyDescent="0.35">
      <c r="A1306" s="9">
        <v>3.2149999999999999</v>
      </c>
      <c r="B1306" s="2">
        <v>242.24340000000001</v>
      </c>
      <c r="C1306" s="54">
        <f>Table2[[#This Row],[Thrust (lbf)]] +  1.2638 * Table2[[#This Row],[Time (s)]] - 13.656</f>
        <v>232.65051700000001</v>
      </c>
      <c r="D1306">
        <f t="shared" si="20"/>
        <v>0.5736684918749877</v>
      </c>
      <c r="E1306">
        <f>Table2[[#This Row],[Acurate Thrust]]/($J$8*$N$4)</f>
        <v>3.3645538142778257E-2</v>
      </c>
      <c r="F1306">
        <f>Table2[[#This Row],[Acurate Thrust]]/(Table2[[#This Row],[Mass Flow Rate (Slug/s)]]*$N$4)</f>
        <v>214.91735422618393</v>
      </c>
      <c r="G1306">
        <f>Table2[[#This Row],[Acurate Thrust]]/Table2[[#This Row],[Mass Flow Rate (Slug/s)]]</f>
        <v>6914.7509548732414</v>
      </c>
    </row>
    <row r="1307" spans="1:7" ht="15" thickBot="1" x14ac:dyDescent="0.35">
      <c r="A1307" s="9">
        <v>3.2174999999999998</v>
      </c>
      <c r="B1307" s="2">
        <v>235.874</v>
      </c>
      <c r="C1307" s="54">
        <f>Table2[[#This Row],[Thrust (lbf)]] +  1.2638 * Table2[[#This Row],[Time (s)]] - 13.656</f>
        <v>226.28427649999998</v>
      </c>
      <c r="D1307">
        <f t="shared" si="20"/>
        <v>0.56571464062508847</v>
      </c>
      <c r="E1307">
        <f>Table2[[#This Row],[Acurate Thrust]]/($J$8*$N$4)</f>
        <v>3.2724862829734136E-2</v>
      </c>
      <c r="F1307">
        <f>Table2[[#This Row],[Acurate Thrust]]/(Table2[[#This Row],[Mass Flow Rate (Slug/s)]]*$N$4)</f>
        <v>214.91735422618393</v>
      </c>
      <c r="G1307">
        <f>Table2[[#This Row],[Acurate Thrust]]/Table2[[#This Row],[Mass Flow Rate (Slug/s)]]</f>
        <v>6914.7509548732414</v>
      </c>
    </row>
    <row r="1308" spans="1:7" ht="15" thickBot="1" x14ac:dyDescent="0.35">
      <c r="A1308" s="9">
        <v>3.22</v>
      </c>
      <c r="B1308" s="2">
        <v>235.874</v>
      </c>
      <c r="C1308" s="54">
        <f>Table2[[#This Row],[Thrust (lbf)]] +  1.2638 * Table2[[#This Row],[Time (s)]] - 13.656</f>
        <v>226.28743599999999</v>
      </c>
      <c r="D1308">
        <f t="shared" si="20"/>
        <v>0.56572253937498784</v>
      </c>
      <c r="E1308">
        <f>Table2[[#This Row],[Acurate Thrust]]/($J$8*$N$4)</f>
        <v>3.2725319751468647E-2</v>
      </c>
      <c r="F1308">
        <f>Table2[[#This Row],[Acurate Thrust]]/(Table2[[#This Row],[Mass Flow Rate (Slug/s)]]*$N$4)</f>
        <v>214.91735422618393</v>
      </c>
      <c r="G1308">
        <f>Table2[[#This Row],[Acurate Thrust]]/Table2[[#This Row],[Mass Flow Rate (Slug/s)]]</f>
        <v>6914.7509548732414</v>
      </c>
    </row>
    <row r="1309" spans="1:7" ht="15" thickBot="1" x14ac:dyDescent="0.35">
      <c r="A1309" s="9">
        <v>3.2225000000000001</v>
      </c>
      <c r="B1309" s="2">
        <v>235.874</v>
      </c>
      <c r="C1309" s="54">
        <f>Table2[[#This Row],[Thrust (lbf)]] +  1.2638 * Table2[[#This Row],[Time (s)]] - 13.656</f>
        <v>226.29059549999999</v>
      </c>
      <c r="D1309">
        <f t="shared" si="20"/>
        <v>0.56573043812498791</v>
      </c>
      <c r="E1309">
        <f>Table2[[#This Row],[Acurate Thrust]]/($J$8*$N$4)</f>
        <v>3.2725776673203158E-2</v>
      </c>
      <c r="F1309">
        <f>Table2[[#This Row],[Acurate Thrust]]/(Table2[[#This Row],[Mass Flow Rate (Slug/s)]]*$N$4)</f>
        <v>214.91735422618396</v>
      </c>
      <c r="G1309">
        <f>Table2[[#This Row],[Acurate Thrust]]/Table2[[#This Row],[Mass Flow Rate (Slug/s)]]</f>
        <v>6914.7509548732414</v>
      </c>
    </row>
    <row r="1310" spans="1:7" ht="15" thickBot="1" x14ac:dyDescent="0.35">
      <c r="A1310" s="9">
        <v>3.2250000000000001</v>
      </c>
      <c r="B1310" s="2">
        <v>235.874</v>
      </c>
      <c r="C1310" s="54">
        <f>Table2[[#This Row],[Thrust (lbf)]] +  1.2638 * Table2[[#This Row],[Time (s)]] - 13.656</f>
        <v>226.29375499999998</v>
      </c>
      <c r="D1310">
        <f t="shared" si="20"/>
        <v>0.56573833687498798</v>
      </c>
      <c r="E1310">
        <f>Table2[[#This Row],[Acurate Thrust]]/($J$8*$N$4)</f>
        <v>3.2726233594937669E-2</v>
      </c>
      <c r="F1310">
        <f>Table2[[#This Row],[Acurate Thrust]]/(Table2[[#This Row],[Mass Flow Rate (Slug/s)]]*$N$4)</f>
        <v>214.91735422618387</v>
      </c>
      <c r="G1310">
        <f>Table2[[#This Row],[Acurate Thrust]]/Table2[[#This Row],[Mass Flow Rate (Slug/s)]]</f>
        <v>6914.7509548732405</v>
      </c>
    </row>
    <row r="1311" spans="1:7" ht="15" thickBot="1" x14ac:dyDescent="0.35">
      <c r="A1311" s="9">
        <v>3.2275</v>
      </c>
      <c r="B1311" s="2">
        <v>235.874</v>
      </c>
      <c r="C1311" s="54">
        <f>Table2[[#This Row],[Thrust (lbf)]] +  1.2638 * Table2[[#This Row],[Time (s)]] - 13.656</f>
        <v>226.29691449999999</v>
      </c>
      <c r="D1311">
        <f t="shared" si="20"/>
        <v>0.56574623562498783</v>
      </c>
      <c r="E1311">
        <f>Table2[[#This Row],[Acurate Thrust]]/($J$8*$N$4)</f>
        <v>3.2726690516672173E-2</v>
      </c>
      <c r="F1311">
        <f>Table2[[#This Row],[Acurate Thrust]]/(Table2[[#This Row],[Mass Flow Rate (Slug/s)]]*$N$4)</f>
        <v>214.91735422618393</v>
      </c>
      <c r="G1311">
        <f>Table2[[#This Row],[Acurate Thrust]]/Table2[[#This Row],[Mass Flow Rate (Slug/s)]]</f>
        <v>6914.7509548732423</v>
      </c>
    </row>
    <row r="1312" spans="1:7" ht="15" thickBot="1" x14ac:dyDescent="0.35">
      <c r="A1312" s="9">
        <v>3.23</v>
      </c>
      <c r="B1312" s="2">
        <v>235.874</v>
      </c>
      <c r="C1312" s="54">
        <f>Table2[[#This Row],[Thrust (lbf)]] +  1.2638 * Table2[[#This Row],[Time (s)]] - 13.656</f>
        <v>226.300074</v>
      </c>
      <c r="D1312">
        <f t="shared" si="20"/>
        <v>0.56575413437498789</v>
      </c>
      <c r="E1312">
        <f>Table2[[#This Row],[Acurate Thrust]]/($J$8*$N$4)</f>
        <v>3.2727147438406684E-2</v>
      </c>
      <c r="F1312">
        <f>Table2[[#This Row],[Acurate Thrust]]/(Table2[[#This Row],[Mass Flow Rate (Slug/s)]]*$N$4)</f>
        <v>214.91735422618396</v>
      </c>
      <c r="G1312">
        <f>Table2[[#This Row],[Acurate Thrust]]/Table2[[#This Row],[Mass Flow Rate (Slug/s)]]</f>
        <v>6914.7509548732423</v>
      </c>
    </row>
    <row r="1313" spans="1:7" ht="15" thickBot="1" x14ac:dyDescent="0.35">
      <c r="A1313" s="9">
        <v>3.2324999999999999</v>
      </c>
      <c r="B1313" s="2">
        <v>235.874</v>
      </c>
      <c r="C1313" s="54">
        <f>Table2[[#This Row],[Thrust (lbf)]] +  1.2638 * Table2[[#This Row],[Time (s)]] - 13.656</f>
        <v>226.30323349999998</v>
      </c>
      <c r="D1313">
        <f t="shared" si="20"/>
        <v>0.5578004081249881</v>
      </c>
      <c r="E1313">
        <f>Table2[[#This Row],[Acurate Thrust]]/($J$8*$N$4)</f>
        <v>3.2727604360141195E-2</v>
      </c>
      <c r="F1313">
        <f>Table2[[#This Row],[Acurate Thrust]]/(Table2[[#This Row],[Mass Flow Rate (Slug/s)]]*$N$4)</f>
        <v>214.9173542261839</v>
      </c>
      <c r="G1313">
        <f>Table2[[#This Row],[Acurate Thrust]]/Table2[[#This Row],[Mass Flow Rate (Slug/s)]]</f>
        <v>6914.7509548732414</v>
      </c>
    </row>
    <row r="1314" spans="1:7" ht="15" thickBot="1" x14ac:dyDescent="0.35">
      <c r="A1314" s="9">
        <v>3.2349999999999999</v>
      </c>
      <c r="B1314" s="2">
        <v>229.50470000000001</v>
      </c>
      <c r="C1314" s="54">
        <f>Table2[[#This Row],[Thrust (lbf)]] +  1.2638 * Table2[[#This Row],[Time (s)]] - 13.656</f>
        <v>219.937093</v>
      </c>
      <c r="D1314">
        <f t="shared" si="20"/>
        <v>0.54984668187498831</v>
      </c>
      <c r="E1314">
        <f>Table2[[#This Row],[Acurate Thrust]]/($J$8*$N$4)</f>
        <v>3.1806943508933913E-2</v>
      </c>
      <c r="F1314">
        <f>Table2[[#This Row],[Acurate Thrust]]/(Table2[[#This Row],[Mass Flow Rate (Slug/s)]]*$N$4)</f>
        <v>214.91735422618393</v>
      </c>
      <c r="G1314">
        <f>Table2[[#This Row],[Acurate Thrust]]/Table2[[#This Row],[Mass Flow Rate (Slug/s)]]</f>
        <v>6914.7509548732405</v>
      </c>
    </row>
    <row r="1315" spans="1:7" ht="15" thickBot="1" x14ac:dyDescent="0.35">
      <c r="A1315" s="9">
        <v>3.2374999999999998</v>
      </c>
      <c r="B1315" s="2">
        <v>229.50470000000001</v>
      </c>
      <c r="C1315" s="54">
        <f>Table2[[#This Row],[Thrust (lbf)]] +  1.2638 * Table2[[#This Row],[Time (s)]] - 13.656</f>
        <v>219.94025250000001</v>
      </c>
      <c r="D1315">
        <f t="shared" si="20"/>
        <v>0.54985458062508596</v>
      </c>
      <c r="E1315">
        <f>Table2[[#This Row],[Acurate Thrust]]/($J$8*$N$4)</f>
        <v>3.1807400430668424E-2</v>
      </c>
      <c r="F1315">
        <f>Table2[[#This Row],[Acurate Thrust]]/(Table2[[#This Row],[Mass Flow Rate (Slug/s)]]*$N$4)</f>
        <v>214.91735422618387</v>
      </c>
      <c r="G1315">
        <f>Table2[[#This Row],[Acurate Thrust]]/Table2[[#This Row],[Mass Flow Rate (Slug/s)]]</f>
        <v>6914.7509548732405</v>
      </c>
    </row>
    <row r="1316" spans="1:7" ht="15" thickBot="1" x14ac:dyDescent="0.35">
      <c r="A1316" s="9">
        <v>3.24</v>
      </c>
      <c r="B1316" s="2">
        <v>229.50470000000001</v>
      </c>
      <c r="C1316" s="54">
        <f>Table2[[#This Row],[Thrust (lbf)]] +  1.2638 * Table2[[#This Row],[Time (s)]] - 13.656</f>
        <v>219.943412</v>
      </c>
      <c r="D1316">
        <f t="shared" si="20"/>
        <v>0.54986247937498822</v>
      </c>
      <c r="E1316">
        <f>Table2[[#This Row],[Acurate Thrust]]/($J$8*$N$4)</f>
        <v>3.1807857352402928E-2</v>
      </c>
      <c r="F1316">
        <f>Table2[[#This Row],[Acurate Thrust]]/(Table2[[#This Row],[Mass Flow Rate (Slug/s)]]*$N$4)</f>
        <v>214.9173542261839</v>
      </c>
      <c r="G1316">
        <f>Table2[[#This Row],[Acurate Thrust]]/Table2[[#This Row],[Mass Flow Rate (Slug/s)]]</f>
        <v>6914.7509548732414</v>
      </c>
    </row>
    <row r="1317" spans="1:7" ht="15" thickBot="1" x14ac:dyDescent="0.35">
      <c r="A1317" s="9">
        <v>3.2425000000000002</v>
      </c>
      <c r="B1317" s="2">
        <v>229.50470000000001</v>
      </c>
      <c r="C1317" s="54">
        <f>Table2[[#This Row],[Thrust (lbf)]] +  1.2638 * Table2[[#This Row],[Time (s)]] - 13.656</f>
        <v>219.9465715</v>
      </c>
      <c r="D1317">
        <f t="shared" si="20"/>
        <v>0.54987037812498829</v>
      </c>
      <c r="E1317">
        <f>Table2[[#This Row],[Acurate Thrust]]/($J$8*$N$4)</f>
        <v>3.1808314274137439E-2</v>
      </c>
      <c r="F1317">
        <f>Table2[[#This Row],[Acurate Thrust]]/(Table2[[#This Row],[Mass Flow Rate (Slug/s)]]*$N$4)</f>
        <v>214.91735422618393</v>
      </c>
      <c r="G1317">
        <f>Table2[[#This Row],[Acurate Thrust]]/Table2[[#This Row],[Mass Flow Rate (Slug/s)]]</f>
        <v>6914.7509548732414</v>
      </c>
    </row>
    <row r="1318" spans="1:7" ht="15" thickBot="1" x14ac:dyDescent="0.35">
      <c r="A1318" s="9">
        <v>3.2450000000000001</v>
      </c>
      <c r="B1318" s="2">
        <v>229.50470000000001</v>
      </c>
      <c r="C1318" s="54">
        <f>Table2[[#This Row],[Thrust (lbf)]] +  1.2638 * Table2[[#This Row],[Time (s)]] - 13.656</f>
        <v>219.94973100000001</v>
      </c>
      <c r="D1318">
        <f t="shared" si="20"/>
        <v>0.54987827687498825</v>
      </c>
      <c r="E1318">
        <f>Table2[[#This Row],[Acurate Thrust]]/($J$8*$N$4)</f>
        <v>3.180877119587195E-2</v>
      </c>
      <c r="F1318">
        <f>Table2[[#This Row],[Acurate Thrust]]/(Table2[[#This Row],[Mass Flow Rate (Slug/s)]]*$N$4)</f>
        <v>214.91735422618393</v>
      </c>
      <c r="G1318">
        <f>Table2[[#This Row],[Acurate Thrust]]/Table2[[#This Row],[Mass Flow Rate (Slug/s)]]</f>
        <v>6914.7509548732414</v>
      </c>
    </row>
    <row r="1319" spans="1:7" ht="15" thickBot="1" x14ac:dyDescent="0.35">
      <c r="A1319" s="9">
        <v>3.2475000000000001</v>
      </c>
      <c r="B1319" s="2">
        <v>229.50470000000001</v>
      </c>
      <c r="C1319" s="54">
        <f>Table2[[#This Row],[Thrust (lbf)]] +  1.2638 * Table2[[#This Row],[Time (s)]] - 13.656</f>
        <v>219.9528905</v>
      </c>
      <c r="D1319">
        <f t="shared" si="20"/>
        <v>0.5498861756249882</v>
      </c>
      <c r="E1319">
        <f>Table2[[#This Row],[Acurate Thrust]]/($J$8*$N$4)</f>
        <v>3.1809228117606454E-2</v>
      </c>
      <c r="F1319">
        <f>Table2[[#This Row],[Acurate Thrust]]/(Table2[[#This Row],[Mass Flow Rate (Slug/s)]]*$N$4)</f>
        <v>214.9173542261839</v>
      </c>
      <c r="G1319">
        <f>Table2[[#This Row],[Acurate Thrust]]/Table2[[#This Row],[Mass Flow Rate (Slug/s)]]</f>
        <v>6914.7509548732414</v>
      </c>
    </row>
    <row r="1320" spans="1:7" ht="15" thickBot="1" x14ac:dyDescent="0.35">
      <c r="A1320" s="9">
        <v>3.25</v>
      </c>
      <c r="B1320" s="2">
        <v>229.50470000000001</v>
      </c>
      <c r="C1320" s="54">
        <f>Table2[[#This Row],[Thrust (lbf)]] +  1.2638 * Table2[[#This Row],[Time (s)]] - 13.656</f>
        <v>219.95605</v>
      </c>
      <c r="D1320">
        <f t="shared" si="20"/>
        <v>0.54989407437498838</v>
      </c>
      <c r="E1320">
        <f>Table2[[#This Row],[Acurate Thrust]]/($J$8*$N$4)</f>
        <v>3.1809685039340965E-2</v>
      </c>
      <c r="F1320">
        <f>Table2[[#This Row],[Acurate Thrust]]/(Table2[[#This Row],[Mass Flow Rate (Slug/s)]]*$N$4)</f>
        <v>214.91735422618393</v>
      </c>
      <c r="G1320">
        <f>Table2[[#This Row],[Acurate Thrust]]/Table2[[#This Row],[Mass Flow Rate (Slug/s)]]</f>
        <v>6914.7509548732414</v>
      </c>
    </row>
    <row r="1321" spans="1:7" ht="15" thickBot="1" x14ac:dyDescent="0.35">
      <c r="A1321" s="9">
        <v>3.2524999999999999</v>
      </c>
      <c r="B1321" s="2">
        <v>229.50470000000001</v>
      </c>
      <c r="C1321" s="54">
        <f>Table2[[#This Row],[Thrust (lbf)]] +  1.2638 * Table2[[#This Row],[Time (s)]] - 13.656</f>
        <v>219.95920950000001</v>
      </c>
      <c r="D1321">
        <f t="shared" si="20"/>
        <v>0.54990197312498834</v>
      </c>
      <c r="E1321">
        <f>Table2[[#This Row],[Acurate Thrust]]/($J$8*$N$4)</f>
        <v>3.1810141961075476E-2</v>
      </c>
      <c r="F1321">
        <f>Table2[[#This Row],[Acurate Thrust]]/(Table2[[#This Row],[Mass Flow Rate (Slug/s)]]*$N$4)</f>
        <v>214.91735422618393</v>
      </c>
      <c r="G1321">
        <f>Table2[[#This Row],[Acurate Thrust]]/Table2[[#This Row],[Mass Flow Rate (Slug/s)]]</f>
        <v>6914.7509548732414</v>
      </c>
    </row>
    <row r="1322" spans="1:7" ht="15" thickBot="1" x14ac:dyDescent="0.35">
      <c r="A1322" s="9">
        <v>3.2549999999999999</v>
      </c>
      <c r="B1322" s="2">
        <v>229.50470000000001</v>
      </c>
      <c r="C1322" s="54">
        <f>Table2[[#This Row],[Thrust (lbf)]] +  1.2638 * Table2[[#This Row],[Time (s)]] - 13.656</f>
        <v>219.962369</v>
      </c>
      <c r="D1322">
        <f t="shared" si="20"/>
        <v>0.54990987187498819</v>
      </c>
      <c r="E1322">
        <f>Table2[[#This Row],[Acurate Thrust]]/($J$8*$N$4)</f>
        <v>3.181059888280998E-2</v>
      </c>
      <c r="F1322">
        <f>Table2[[#This Row],[Acurate Thrust]]/(Table2[[#This Row],[Mass Flow Rate (Slug/s)]]*$N$4)</f>
        <v>214.91735422618393</v>
      </c>
      <c r="G1322">
        <f>Table2[[#This Row],[Acurate Thrust]]/Table2[[#This Row],[Mass Flow Rate (Slug/s)]]</f>
        <v>6914.7509548732423</v>
      </c>
    </row>
    <row r="1323" spans="1:7" ht="15" thickBot="1" x14ac:dyDescent="0.35">
      <c r="A1323" s="9">
        <v>3.2574999999999998</v>
      </c>
      <c r="B1323" s="2">
        <v>229.50470000000001</v>
      </c>
      <c r="C1323" s="54">
        <f>Table2[[#This Row],[Thrust (lbf)]] +  1.2638 * Table2[[#This Row],[Time (s)]] - 13.656</f>
        <v>219.9655285</v>
      </c>
      <c r="D1323">
        <f t="shared" si="20"/>
        <v>0.54991777062498837</v>
      </c>
      <c r="E1323">
        <f>Table2[[#This Row],[Acurate Thrust]]/($J$8*$N$4)</f>
        <v>3.1811055804544491E-2</v>
      </c>
      <c r="F1323">
        <f>Table2[[#This Row],[Acurate Thrust]]/(Table2[[#This Row],[Mass Flow Rate (Slug/s)]]*$N$4)</f>
        <v>214.91735422618393</v>
      </c>
      <c r="G1323">
        <f>Table2[[#This Row],[Acurate Thrust]]/Table2[[#This Row],[Mass Flow Rate (Slug/s)]]</f>
        <v>6914.7509548732414</v>
      </c>
    </row>
    <row r="1324" spans="1:7" ht="15" thickBot="1" x14ac:dyDescent="0.35">
      <c r="A1324" s="9">
        <v>3.26</v>
      </c>
      <c r="B1324" s="2">
        <v>229.50470000000001</v>
      </c>
      <c r="C1324" s="54">
        <f>Table2[[#This Row],[Thrust (lbf)]] +  1.2638 * Table2[[#This Row],[Time (s)]] - 13.656</f>
        <v>219.96868800000001</v>
      </c>
      <c r="D1324">
        <f t="shared" si="20"/>
        <v>0.54992566937508602</v>
      </c>
      <c r="E1324">
        <f>Table2[[#This Row],[Acurate Thrust]]/($J$8*$N$4)</f>
        <v>3.1811512726279002E-2</v>
      </c>
      <c r="F1324">
        <f>Table2[[#This Row],[Acurate Thrust]]/(Table2[[#This Row],[Mass Flow Rate (Slug/s)]]*$N$4)</f>
        <v>214.91735422618393</v>
      </c>
      <c r="G1324">
        <f>Table2[[#This Row],[Acurate Thrust]]/Table2[[#This Row],[Mass Flow Rate (Slug/s)]]</f>
        <v>6914.7509548732414</v>
      </c>
    </row>
    <row r="1325" spans="1:7" ht="15" thickBot="1" x14ac:dyDescent="0.35">
      <c r="A1325" s="9">
        <v>3.2625000000000002</v>
      </c>
      <c r="B1325" s="2">
        <v>229.50470000000001</v>
      </c>
      <c r="C1325" s="54">
        <f>Table2[[#This Row],[Thrust (lbf)]] +  1.2638 * Table2[[#This Row],[Time (s)]] - 13.656</f>
        <v>219.9718475</v>
      </c>
      <c r="D1325">
        <f t="shared" si="20"/>
        <v>0.54993356812498828</v>
      </c>
      <c r="E1325">
        <f>Table2[[#This Row],[Acurate Thrust]]/($J$8*$N$4)</f>
        <v>3.1811969648013513E-2</v>
      </c>
      <c r="F1325">
        <f>Table2[[#This Row],[Acurate Thrust]]/(Table2[[#This Row],[Mass Flow Rate (Slug/s)]]*$N$4)</f>
        <v>214.91735422618393</v>
      </c>
      <c r="G1325">
        <f>Table2[[#This Row],[Acurate Thrust]]/Table2[[#This Row],[Mass Flow Rate (Slug/s)]]</f>
        <v>6914.7509548732405</v>
      </c>
    </row>
    <row r="1326" spans="1:7" ht="15" thickBot="1" x14ac:dyDescent="0.35">
      <c r="A1326" s="9">
        <v>3.2650000000000001</v>
      </c>
      <c r="B1326" s="2">
        <v>229.50470000000001</v>
      </c>
      <c r="C1326" s="54">
        <f>Table2[[#This Row],[Thrust (lbf)]] +  1.2638 * Table2[[#This Row],[Time (s)]] - 13.656</f>
        <v>219.97500700000001</v>
      </c>
      <c r="D1326">
        <f t="shared" si="20"/>
        <v>0.54994146687498835</v>
      </c>
      <c r="E1326">
        <f>Table2[[#This Row],[Acurate Thrust]]/($J$8*$N$4)</f>
        <v>3.1812426569748024E-2</v>
      </c>
      <c r="F1326">
        <f>Table2[[#This Row],[Acurate Thrust]]/(Table2[[#This Row],[Mass Flow Rate (Slug/s)]]*$N$4)</f>
        <v>214.91735422618387</v>
      </c>
      <c r="G1326">
        <f>Table2[[#This Row],[Acurate Thrust]]/Table2[[#This Row],[Mass Flow Rate (Slug/s)]]</f>
        <v>6914.7509548732405</v>
      </c>
    </row>
    <row r="1327" spans="1:7" ht="15" thickBot="1" x14ac:dyDescent="0.35">
      <c r="A1327" s="9">
        <v>3.2675000000000001</v>
      </c>
      <c r="B1327" s="2">
        <v>229.50470000000001</v>
      </c>
      <c r="C1327" s="54">
        <f>Table2[[#This Row],[Thrust (lbf)]] +  1.2638 * Table2[[#This Row],[Time (s)]] - 13.656</f>
        <v>219.97816650000001</v>
      </c>
      <c r="D1327">
        <f t="shared" si="20"/>
        <v>0.54994936562498831</v>
      </c>
      <c r="E1327">
        <f>Table2[[#This Row],[Acurate Thrust]]/($J$8*$N$4)</f>
        <v>3.1812883491482528E-2</v>
      </c>
      <c r="F1327">
        <f>Table2[[#This Row],[Acurate Thrust]]/(Table2[[#This Row],[Mass Flow Rate (Slug/s)]]*$N$4)</f>
        <v>214.91735422618393</v>
      </c>
      <c r="G1327">
        <f>Table2[[#This Row],[Acurate Thrust]]/Table2[[#This Row],[Mass Flow Rate (Slug/s)]]</f>
        <v>6914.7509548732423</v>
      </c>
    </row>
    <row r="1328" spans="1:7" ht="15" thickBot="1" x14ac:dyDescent="0.35">
      <c r="A1328" s="9">
        <v>3.27</v>
      </c>
      <c r="B1328" s="2">
        <v>229.50470000000001</v>
      </c>
      <c r="C1328" s="54">
        <f>Table2[[#This Row],[Thrust (lbf)]] +  1.2638 * Table2[[#This Row],[Time (s)]] - 13.656</f>
        <v>219.981326</v>
      </c>
      <c r="D1328">
        <f t="shared" si="20"/>
        <v>0.54995726437498826</v>
      </c>
      <c r="E1328">
        <f>Table2[[#This Row],[Acurate Thrust]]/($J$8*$N$4)</f>
        <v>3.1813340413217039E-2</v>
      </c>
      <c r="F1328">
        <f>Table2[[#This Row],[Acurate Thrust]]/(Table2[[#This Row],[Mass Flow Rate (Slug/s)]]*$N$4)</f>
        <v>214.91735422618393</v>
      </c>
      <c r="G1328">
        <f>Table2[[#This Row],[Acurate Thrust]]/Table2[[#This Row],[Mass Flow Rate (Slug/s)]]</f>
        <v>6914.7509548732414</v>
      </c>
    </row>
    <row r="1329" spans="1:7" ht="15" thickBot="1" x14ac:dyDescent="0.35">
      <c r="A1329" s="9">
        <v>3.2725</v>
      </c>
      <c r="B1329" s="2">
        <v>229.50470000000001</v>
      </c>
      <c r="C1329" s="54">
        <f>Table2[[#This Row],[Thrust (lbf)]] +  1.2638 * Table2[[#This Row],[Time (s)]] - 13.656</f>
        <v>219.98448550000001</v>
      </c>
      <c r="D1329">
        <f t="shared" si="20"/>
        <v>0.54996516312498833</v>
      </c>
      <c r="E1329">
        <f>Table2[[#This Row],[Acurate Thrust]]/($J$8*$N$4)</f>
        <v>3.181379733495155E-2</v>
      </c>
      <c r="F1329">
        <f>Table2[[#This Row],[Acurate Thrust]]/(Table2[[#This Row],[Mass Flow Rate (Slug/s)]]*$N$4)</f>
        <v>214.91735422618393</v>
      </c>
      <c r="G1329">
        <f>Table2[[#This Row],[Acurate Thrust]]/Table2[[#This Row],[Mass Flow Rate (Slug/s)]]</f>
        <v>6914.7509548732414</v>
      </c>
    </row>
    <row r="1330" spans="1:7" ht="15" thickBot="1" x14ac:dyDescent="0.35">
      <c r="A1330" s="9">
        <v>3.2749999999999999</v>
      </c>
      <c r="B1330" s="2">
        <v>229.50470000000001</v>
      </c>
      <c r="C1330" s="54">
        <f>Table2[[#This Row],[Thrust (lbf)]] +  1.2638 * Table2[[#This Row],[Time (s)]] - 13.656</f>
        <v>219.98764500000001</v>
      </c>
      <c r="D1330">
        <f t="shared" si="20"/>
        <v>0.54201143687498843</v>
      </c>
      <c r="E1330">
        <f>Table2[[#This Row],[Acurate Thrust]]/($J$8*$N$4)</f>
        <v>3.1814254256686061E-2</v>
      </c>
      <c r="F1330">
        <f>Table2[[#This Row],[Acurate Thrust]]/(Table2[[#This Row],[Mass Flow Rate (Slug/s)]]*$N$4)</f>
        <v>214.9173542261839</v>
      </c>
      <c r="G1330">
        <f>Table2[[#This Row],[Acurate Thrust]]/Table2[[#This Row],[Mass Flow Rate (Slug/s)]]</f>
        <v>6914.7509548732414</v>
      </c>
    </row>
    <row r="1331" spans="1:7" ht="15" thickBot="1" x14ac:dyDescent="0.35">
      <c r="A1331" s="9">
        <v>3.2774999999999999</v>
      </c>
      <c r="B1331" s="2">
        <v>223.1354</v>
      </c>
      <c r="C1331" s="54">
        <f>Table2[[#This Row],[Thrust (lbf)]] +  1.2638 * Table2[[#This Row],[Time (s)]] - 13.656</f>
        <v>213.62150449999999</v>
      </c>
      <c r="D1331">
        <f t="shared" si="20"/>
        <v>0.53405771062498852</v>
      </c>
      <c r="E1331">
        <f>Table2[[#This Row],[Acurate Thrust]]/($J$8*$N$4)</f>
        <v>3.0893593405478769E-2</v>
      </c>
      <c r="F1331">
        <f>Table2[[#This Row],[Acurate Thrust]]/(Table2[[#This Row],[Mass Flow Rate (Slug/s)]]*$N$4)</f>
        <v>214.91735422618393</v>
      </c>
      <c r="G1331">
        <f>Table2[[#This Row],[Acurate Thrust]]/Table2[[#This Row],[Mass Flow Rate (Slug/s)]]</f>
        <v>6914.7509548732414</v>
      </c>
    </row>
    <row r="1332" spans="1:7" ht="15" thickBot="1" x14ac:dyDescent="0.35">
      <c r="A1332" s="9">
        <v>3.28</v>
      </c>
      <c r="B1332" s="2">
        <v>223.1354</v>
      </c>
      <c r="C1332" s="54">
        <f>Table2[[#This Row],[Thrust (lbf)]] +  1.2638 * Table2[[#This Row],[Time (s)]] - 13.656</f>
        <v>213.624664</v>
      </c>
      <c r="D1332">
        <f t="shared" si="20"/>
        <v>0.53406560937508352</v>
      </c>
      <c r="E1332">
        <f>Table2[[#This Row],[Acurate Thrust]]/($J$8*$N$4)</f>
        <v>3.089405032721328E-2</v>
      </c>
      <c r="F1332">
        <f>Table2[[#This Row],[Acurate Thrust]]/(Table2[[#This Row],[Mass Flow Rate (Slug/s)]]*$N$4)</f>
        <v>214.9173542261839</v>
      </c>
      <c r="G1332">
        <f>Table2[[#This Row],[Acurate Thrust]]/Table2[[#This Row],[Mass Flow Rate (Slug/s)]]</f>
        <v>6914.7509548732414</v>
      </c>
    </row>
    <row r="1333" spans="1:7" ht="15" thickBot="1" x14ac:dyDescent="0.35">
      <c r="A1333" s="9">
        <v>3.2825000000000002</v>
      </c>
      <c r="B1333" s="2">
        <v>223.1354</v>
      </c>
      <c r="C1333" s="54">
        <f>Table2[[#This Row],[Thrust (lbf)]] +  1.2638 * Table2[[#This Row],[Time (s)]] - 13.656</f>
        <v>213.62782350000001</v>
      </c>
      <c r="D1333">
        <f t="shared" si="20"/>
        <v>0.53407350812498855</v>
      </c>
      <c r="E1333">
        <f>Table2[[#This Row],[Acurate Thrust]]/($J$8*$N$4)</f>
        <v>3.0894507248947788E-2</v>
      </c>
      <c r="F1333">
        <f>Table2[[#This Row],[Acurate Thrust]]/(Table2[[#This Row],[Mass Flow Rate (Slug/s)]]*$N$4)</f>
        <v>214.91735422618393</v>
      </c>
      <c r="G1333">
        <f>Table2[[#This Row],[Acurate Thrust]]/Table2[[#This Row],[Mass Flow Rate (Slug/s)]]</f>
        <v>6914.7509548732414</v>
      </c>
    </row>
    <row r="1334" spans="1:7" ht="15" thickBot="1" x14ac:dyDescent="0.35">
      <c r="A1334" s="9">
        <v>3.2850000000000001</v>
      </c>
      <c r="B1334" s="2">
        <v>223.1354</v>
      </c>
      <c r="C1334" s="54">
        <f>Table2[[#This Row],[Thrust (lbf)]] +  1.2638 * Table2[[#This Row],[Time (s)]] - 13.656</f>
        <v>213.63098299999999</v>
      </c>
      <c r="D1334">
        <f t="shared" si="20"/>
        <v>0.53408140687498851</v>
      </c>
      <c r="E1334">
        <f>Table2[[#This Row],[Acurate Thrust]]/($J$8*$N$4)</f>
        <v>3.0894964170682295E-2</v>
      </c>
      <c r="F1334">
        <f>Table2[[#This Row],[Acurate Thrust]]/(Table2[[#This Row],[Mass Flow Rate (Slug/s)]]*$N$4)</f>
        <v>214.91735422618393</v>
      </c>
      <c r="G1334">
        <f>Table2[[#This Row],[Acurate Thrust]]/Table2[[#This Row],[Mass Flow Rate (Slug/s)]]</f>
        <v>6914.7509548732414</v>
      </c>
    </row>
    <row r="1335" spans="1:7" ht="15" thickBot="1" x14ac:dyDescent="0.35">
      <c r="A1335" s="9">
        <v>3.2875000000000001</v>
      </c>
      <c r="B1335" s="2">
        <v>223.1354</v>
      </c>
      <c r="C1335" s="54">
        <f>Table2[[#This Row],[Thrust (lbf)]] +  1.2638 * Table2[[#This Row],[Time (s)]] - 13.656</f>
        <v>213.6341425</v>
      </c>
      <c r="D1335">
        <f t="shared" si="20"/>
        <v>0.53408930562498869</v>
      </c>
      <c r="E1335">
        <f>Table2[[#This Row],[Acurate Thrust]]/($J$8*$N$4)</f>
        <v>3.0895421092416806E-2</v>
      </c>
      <c r="F1335">
        <f>Table2[[#This Row],[Acurate Thrust]]/(Table2[[#This Row],[Mass Flow Rate (Slug/s)]]*$N$4)</f>
        <v>214.91735422618393</v>
      </c>
      <c r="G1335">
        <f>Table2[[#This Row],[Acurate Thrust]]/Table2[[#This Row],[Mass Flow Rate (Slug/s)]]</f>
        <v>6914.7509548732414</v>
      </c>
    </row>
    <row r="1336" spans="1:7" ht="15" thickBot="1" x14ac:dyDescent="0.35">
      <c r="A1336" s="9">
        <v>3.29</v>
      </c>
      <c r="B1336" s="2">
        <v>223.1354</v>
      </c>
      <c r="C1336" s="54">
        <f>Table2[[#This Row],[Thrust (lbf)]] +  1.2638 * Table2[[#This Row],[Time (s)]] - 13.656</f>
        <v>213.63730200000001</v>
      </c>
      <c r="D1336">
        <f t="shared" si="20"/>
        <v>0.53409720437498864</v>
      </c>
      <c r="E1336">
        <f>Table2[[#This Row],[Acurate Thrust]]/($J$8*$N$4)</f>
        <v>3.0895878014151317E-2</v>
      </c>
      <c r="F1336">
        <f>Table2[[#This Row],[Acurate Thrust]]/(Table2[[#This Row],[Mass Flow Rate (Slug/s)]]*$N$4)</f>
        <v>214.91735422618393</v>
      </c>
      <c r="G1336">
        <f>Table2[[#This Row],[Acurate Thrust]]/Table2[[#This Row],[Mass Flow Rate (Slug/s)]]</f>
        <v>6914.7509548732414</v>
      </c>
    </row>
    <row r="1337" spans="1:7" ht="15" thickBot="1" x14ac:dyDescent="0.35">
      <c r="A1337" s="9">
        <v>3.2925</v>
      </c>
      <c r="B1337" s="2">
        <v>223.1354</v>
      </c>
      <c r="C1337" s="54">
        <f>Table2[[#This Row],[Thrust (lbf)]] +  1.2638 * Table2[[#This Row],[Time (s)]] - 13.656</f>
        <v>213.64046149999999</v>
      </c>
      <c r="D1337">
        <f t="shared" si="20"/>
        <v>0.5341051031249886</v>
      </c>
      <c r="E1337">
        <f>Table2[[#This Row],[Acurate Thrust]]/($J$8*$N$4)</f>
        <v>3.0896334935885825E-2</v>
      </c>
      <c r="F1337">
        <f>Table2[[#This Row],[Acurate Thrust]]/(Table2[[#This Row],[Mass Flow Rate (Slug/s)]]*$N$4)</f>
        <v>214.91735422618393</v>
      </c>
      <c r="G1337">
        <f>Table2[[#This Row],[Acurate Thrust]]/Table2[[#This Row],[Mass Flow Rate (Slug/s)]]</f>
        <v>6914.7509548732414</v>
      </c>
    </row>
    <row r="1338" spans="1:7" ht="15" thickBot="1" x14ac:dyDescent="0.35">
      <c r="A1338" s="9">
        <v>3.2949999999999999</v>
      </c>
      <c r="B1338" s="2">
        <v>223.1354</v>
      </c>
      <c r="C1338" s="54">
        <f>Table2[[#This Row],[Thrust (lbf)]] +  1.2638 * Table2[[#This Row],[Time (s)]] - 13.656</f>
        <v>213.643621</v>
      </c>
      <c r="D1338">
        <f t="shared" si="20"/>
        <v>0.53411300187498867</v>
      </c>
      <c r="E1338">
        <f>Table2[[#This Row],[Acurate Thrust]]/($J$8*$N$4)</f>
        <v>3.0896791857620336E-2</v>
      </c>
      <c r="F1338">
        <f>Table2[[#This Row],[Acurate Thrust]]/(Table2[[#This Row],[Mass Flow Rate (Slug/s)]]*$N$4)</f>
        <v>214.9173542261839</v>
      </c>
      <c r="G1338">
        <f>Table2[[#This Row],[Acurate Thrust]]/Table2[[#This Row],[Mass Flow Rate (Slug/s)]]</f>
        <v>6914.7509548732414</v>
      </c>
    </row>
    <row r="1339" spans="1:7" ht="15" thickBot="1" x14ac:dyDescent="0.35">
      <c r="A1339" s="9">
        <v>3.2974999999999999</v>
      </c>
      <c r="B1339" s="2">
        <v>223.1354</v>
      </c>
      <c r="C1339" s="54">
        <f>Table2[[#This Row],[Thrust (lbf)]] +  1.2638 * Table2[[#This Row],[Time (s)]] - 13.656</f>
        <v>213.64678050000001</v>
      </c>
      <c r="D1339">
        <f t="shared" si="20"/>
        <v>0.53412090062498863</v>
      </c>
      <c r="E1339">
        <f>Table2[[#This Row],[Acurate Thrust]]/($J$8*$N$4)</f>
        <v>3.0897248779354843E-2</v>
      </c>
      <c r="F1339">
        <f>Table2[[#This Row],[Acurate Thrust]]/(Table2[[#This Row],[Mass Flow Rate (Slug/s)]]*$N$4)</f>
        <v>214.91735422618393</v>
      </c>
      <c r="G1339">
        <f>Table2[[#This Row],[Acurate Thrust]]/Table2[[#This Row],[Mass Flow Rate (Slug/s)]]</f>
        <v>6914.7509548732414</v>
      </c>
    </row>
    <row r="1340" spans="1:7" ht="15" thickBot="1" x14ac:dyDescent="0.35">
      <c r="A1340" s="9">
        <v>3.3</v>
      </c>
      <c r="B1340" s="2">
        <v>223.1354</v>
      </c>
      <c r="C1340" s="54">
        <f>Table2[[#This Row],[Thrust (lbf)]] +  1.2638 * Table2[[#This Row],[Time (s)]] - 13.656</f>
        <v>213.64993999999999</v>
      </c>
      <c r="D1340">
        <f t="shared" si="20"/>
        <v>0.5341287993750834</v>
      </c>
      <c r="E1340">
        <f>Table2[[#This Row],[Acurate Thrust]]/($J$8*$N$4)</f>
        <v>3.0897705701089351E-2</v>
      </c>
      <c r="F1340">
        <f>Table2[[#This Row],[Acurate Thrust]]/(Table2[[#This Row],[Mass Flow Rate (Slug/s)]]*$N$4)</f>
        <v>214.91735422618393</v>
      </c>
      <c r="G1340">
        <f>Table2[[#This Row],[Acurate Thrust]]/Table2[[#This Row],[Mass Flow Rate (Slug/s)]]</f>
        <v>6914.7509548732414</v>
      </c>
    </row>
    <row r="1341" spans="1:7" ht="15" thickBot="1" x14ac:dyDescent="0.35">
      <c r="A1341" s="9">
        <v>3.3025000000000002</v>
      </c>
      <c r="B1341" s="2">
        <v>223.1354</v>
      </c>
      <c r="C1341" s="54">
        <f>Table2[[#This Row],[Thrust (lbf)]] +  1.2638 * Table2[[#This Row],[Time (s)]] - 13.656</f>
        <v>213.6530995</v>
      </c>
      <c r="D1341">
        <f t="shared" si="20"/>
        <v>0.53413669812498865</v>
      </c>
      <c r="E1341">
        <f>Table2[[#This Row],[Acurate Thrust]]/($J$8*$N$4)</f>
        <v>3.0898162622823862E-2</v>
      </c>
      <c r="F1341">
        <f>Table2[[#This Row],[Acurate Thrust]]/(Table2[[#This Row],[Mass Flow Rate (Slug/s)]]*$N$4)</f>
        <v>214.9173542261839</v>
      </c>
      <c r="G1341">
        <f>Table2[[#This Row],[Acurate Thrust]]/Table2[[#This Row],[Mass Flow Rate (Slug/s)]]</f>
        <v>6914.7509548732414</v>
      </c>
    </row>
    <row r="1342" spans="1:7" ht="15" thickBot="1" x14ac:dyDescent="0.35">
      <c r="A1342" s="9">
        <v>3.3050000000000002</v>
      </c>
      <c r="B1342" s="2">
        <v>223.1354</v>
      </c>
      <c r="C1342" s="54">
        <f>Table2[[#This Row],[Thrust (lbf)]] +  1.2638 * Table2[[#This Row],[Time (s)]] - 13.656</f>
        <v>213.65625900000001</v>
      </c>
      <c r="D1342">
        <f t="shared" si="20"/>
        <v>0.53414459687498861</v>
      </c>
      <c r="E1342">
        <f>Table2[[#This Row],[Acurate Thrust]]/($J$8*$N$4)</f>
        <v>3.0898619544558373E-2</v>
      </c>
      <c r="F1342">
        <f>Table2[[#This Row],[Acurate Thrust]]/(Table2[[#This Row],[Mass Flow Rate (Slug/s)]]*$N$4)</f>
        <v>214.91735422618393</v>
      </c>
      <c r="G1342">
        <f>Table2[[#This Row],[Acurate Thrust]]/Table2[[#This Row],[Mass Flow Rate (Slug/s)]]</f>
        <v>6914.7509548732414</v>
      </c>
    </row>
    <row r="1343" spans="1:7" ht="15" thickBot="1" x14ac:dyDescent="0.35">
      <c r="A1343" s="9">
        <v>3.3075000000000001</v>
      </c>
      <c r="B1343" s="2">
        <v>223.1354</v>
      </c>
      <c r="C1343" s="54">
        <f>Table2[[#This Row],[Thrust (lbf)]] +  1.2638 * Table2[[#This Row],[Time (s)]] - 13.656</f>
        <v>213.65941849999999</v>
      </c>
      <c r="D1343">
        <f t="shared" si="20"/>
        <v>0.52619087062498882</v>
      </c>
      <c r="E1343">
        <f>Table2[[#This Row],[Acurate Thrust]]/($J$8*$N$4)</f>
        <v>3.089907646629288E-2</v>
      </c>
      <c r="F1343">
        <f>Table2[[#This Row],[Acurate Thrust]]/(Table2[[#This Row],[Mass Flow Rate (Slug/s)]]*$N$4)</f>
        <v>214.9173542261839</v>
      </c>
      <c r="G1343">
        <f>Table2[[#This Row],[Acurate Thrust]]/Table2[[#This Row],[Mass Flow Rate (Slug/s)]]</f>
        <v>6914.7509548732414</v>
      </c>
    </row>
    <row r="1344" spans="1:7" ht="15" thickBot="1" x14ac:dyDescent="0.35">
      <c r="A1344" s="9">
        <v>3.31</v>
      </c>
      <c r="B1344" s="2">
        <v>216.76609999999999</v>
      </c>
      <c r="C1344" s="54">
        <f>Table2[[#This Row],[Thrust (lbf)]] +  1.2638 * Table2[[#This Row],[Time (s)]] - 13.656</f>
        <v>207.29327799999999</v>
      </c>
      <c r="D1344">
        <f t="shared" si="20"/>
        <v>0.52619876937498877</v>
      </c>
      <c r="E1344">
        <f>Table2[[#This Row],[Acurate Thrust]]/($J$8*$N$4)</f>
        <v>2.9978415615085591E-2</v>
      </c>
      <c r="F1344">
        <f>Table2[[#This Row],[Acurate Thrust]]/(Table2[[#This Row],[Mass Flow Rate (Slug/s)]]*$N$4)</f>
        <v>214.91735422618393</v>
      </c>
      <c r="G1344">
        <f>Table2[[#This Row],[Acurate Thrust]]/Table2[[#This Row],[Mass Flow Rate (Slug/s)]]</f>
        <v>6914.7509548732414</v>
      </c>
    </row>
    <row r="1345" spans="1:7" ht="15" thickBot="1" x14ac:dyDescent="0.35">
      <c r="A1345" s="9">
        <v>3.3125</v>
      </c>
      <c r="B1345" s="2">
        <v>223.1354</v>
      </c>
      <c r="C1345" s="54">
        <f>Table2[[#This Row],[Thrust (lbf)]] +  1.2638 * Table2[[#This Row],[Time (s)]] - 13.656</f>
        <v>213.66573750000001</v>
      </c>
      <c r="D1345">
        <f t="shared" si="20"/>
        <v>0.52620666812498873</v>
      </c>
      <c r="E1345">
        <f>Table2[[#This Row],[Acurate Thrust]]/($J$8*$N$4)</f>
        <v>3.0899990309761899E-2</v>
      </c>
      <c r="F1345">
        <f>Table2[[#This Row],[Acurate Thrust]]/(Table2[[#This Row],[Mass Flow Rate (Slug/s)]]*$N$4)</f>
        <v>214.91735422618393</v>
      </c>
      <c r="G1345">
        <f>Table2[[#This Row],[Acurate Thrust]]/Table2[[#This Row],[Mass Flow Rate (Slug/s)]]</f>
        <v>6914.7509548732414</v>
      </c>
    </row>
    <row r="1346" spans="1:7" ht="15" thickBot="1" x14ac:dyDescent="0.35">
      <c r="A1346" s="9">
        <v>3.3149999999999999</v>
      </c>
      <c r="B1346" s="2">
        <v>216.76609999999999</v>
      </c>
      <c r="C1346" s="54">
        <f>Table2[[#This Row],[Thrust (lbf)]] +  1.2638 * Table2[[#This Row],[Time (s)]] - 13.656</f>
        <v>207.29959699999998</v>
      </c>
      <c r="D1346">
        <f t="shared" si="20"/>
        <v>0.51825294187498883</v>
      </c>
      <c r="E1346">
        <f>Table2[[#This Row],[Acurate Thrust]]/($J$8*$N$4)</f>
        <v>2.997932945855461E-2</v>
      </c>
      <c r="F1346">
        <f>Table2[[#This Row],[Acurate Thrust]]/(Table2[[#This Row],[Mass Flow Rate (Slug/s)]]*$N$4)</f>
        <v>214.91735422618393</v>
      </c>
      <c r="G1346">
        <f>Table2[[#This Row],[Acurate Thrust]]/Table2[[#This Row],[Mass Flow Rate (Slug/s)]]</f>
        <v>6914.7509548732414</v>
      </c>
    </row>
    <row r="1347" spans="1:7" ht="15" thickBot="1" x14ac:dyDescent="0.35">
      <c r="A1347" s="9">
        <v>3.3174999999999999</v>
      </c>
      <c r="B1347" s="2">
        <v>216.76609999999999</v>
      </c>
      <c r="C1347" s="54">
        <f>Table2[[#This Row],[Thrust (lbf)]] +  1.2638 * Table2[[#This Row],[Time (s)]] - 13.656</f>
        <v>207.30275649999999</v>
      </c>
      <c r="D1347">
        <f t="shared" si="20"/>
        <v>0.51826084062498901</v>
      </c>
      <c r="E1347">
        <f>Table2[[#This Row],[Acurate Thrust]]/($J$8*$N$4)</f>
        <v>2.9979786380289121E-2</v>
      </c>
      <c r="F1347">
        <f>Table2[[#This Row],[Acurate Thrust]]/(Table2[[#This Row],[Mass Flow Rate (Slug/s)]]*$N$4)</f>
        <v>214.9173542261839</v>
      </c>
      <c r="G1347">
        <f>Table2[[#This Row],[Acurate Thrust]]/Table2[[#This Row],[Mass Flow Rate (Slug/s)]]</f>
        <v>6914.7509548732414</v>
      </c>
    </row>
    <row r="1348" spans="1:7" ht="15" thickBot="1" x14ac:dyDescent="0.35">
      <c r="A1348" s="9">
        <v>3.32</v>
      </c>
      <c r="B1348" s="2">
        <v>216.76609999999999</v>
      </c>
      <c r="C1348" s="54">
        <f>Table2[[#This Row],[Thrust (lbf)]] +  1.2638 * Table2[[#This Row],[Time (s)]] - 13.656</f>
        <v>207.305916</v>
      </c>
      <c r="D1348">
        <f t="shared" si="20"/>
        <v>0.5103071143749891</v>
      </c>
      <c r="E1348">
        <f>Table2[[#This Row],[Acurate Thrust]]/($J$8*$N$4)</f>
        <v>2.9980243302023628E-2</v>
      </c>
      <c r="F1348">
        <f>Table2[[#This Row],[Acurate Thrust]]/(Table2[[#This Row],[Mass Flow Rate (Slug/s)]]*$N$4)</f>
        <v>214.91735422618393</v>
      </c>
      <c r="G1348">
        <f>Table2[[#This Row],[Acurate Thrust]]/Table2[[#This Row],[Mass Flow Rate (Slug/s)]]</f>
        <v>6914.7509548732414</v>
      </c>
    </row>
    <row r="1349" spans="1:7" ht="15" thickBot="1" x14ac:dyDescent="0.35">
      <c r="A1349" s="9">
        <v>3.3224999999999998</v>
      </c>
      <c r="B1349" s="2">
        <v>210.39680000000001</v>
      </c>
      <c r="C1349" s="54">
        <f>Table2[[#This Row],[Thrust (lbf)]] +  1.2638 * Table2[[#This Row],[Time (s)]] - 13.656</f>
        <v>200.9397755</v>
      </c>
      <c r="D1349">
        <f t="shared" si="20"/>
        <v>0.50235338812507857</v>
      </c>
      <c r="E1349">
        <f>Table2[[#This Row],[Acurate Thrust]]/($J$8*$N$4)</f>
        <v>2.9059582450816343E-2</v>
      </c>
      <c r="F1349">
        <f>Table2[[#This Row],[Acurate Thrust]]/(Table2[[#This Row],[Mass Flow Rate (Slug/s)]]*$N$4)</f>
        <v>214.91735422618393</v>
      </c>
      <c r="G1349">
        <f>Table2[[#This Row],[Acurate Thrust]]/Table2[[#This Row],[Mass Flow Rate (Slug/s)]]</f>
        <v>6914.7509548732414</v>
      </c>
    </row>
    <row r="1350" spans="1:7" ht="15" thickBot="1" x14ac:dyDescent="0.35">
      <c r="A1350" s="9">
        <v>3.3250000000000002</v>
      </c>
      <c r="B1350" s="2">
        <v>210.39680000000001</v>
      </c>
      <c r="C1350" s="54">
        <f>Table2[[#This Row],[Thrust (lbf)]] +  1.2638 * Table2[[#This Row],[Time (s)]] - 13.656</f>
        <v>200.94293500000001</v>
      </c>
      <c r="D1350">
        <f t="shared" si="20"/>
        <v>0.51032291187498913</v>
      </c>
      <c r="E1350">
        <f>Table2[[#This Row],[Acurate Thrust]]/($J$8*$N$4)</f>
        <v>2.9060039372550854E-2</v>
      </c>
      <c r="F1350">
        <f>Table2[[#This Row],[Acurate Thrust]]/(Table2[[#This Row],[Mass Flow Rate (Slug/s)]]*$N$4)</f>
        <v>214.9173542261839</v>
      </c>
      <c r="G1350">
        <f>Table2[[#This Row],[Acurate Thrust]]/Table2[[#This Row],[Mass Flow Rate (Slug/s)]]</f>
        <v>6914.7509548732414</v>
      </c>
    </row>
    <row r="1351" spans="1:7" ht="15" thickBot="1" x14ac:dyDescent="0.35">
      <c r="A1351" s="9">
        <v>3.3275000000000001</v>
      </c>
      <c r="B1351" s="2">
        <v>216.76609999999999</v>
      </c>
      <c r="C1351" s="54">
        <f>Table2[[#This Row],[Thrust (lbf)]] +  1.2638 * Table2[[#This Row],[Time (s)]] - 13.656</f>
        <v>207.3153945</v>
      </c>
      <c r="D1351">
        <f t="shared" si="20"/>
        <v>0.5103308106249892</v>
      </c>
      <c r="E1351">
        <f>Table2[[#This Row],[Acurate Thrust]]/($J$8*$N$4)</f>
        <v>2.9981614067227158E-2</v>
      </c>
      <c r="F1351">
        <f>Table2[[#This Row],[Acurate Thrust]]/(Table2[[#This Row],[Mass Flow Rate (Slug/s)]]*$N$4)</f>
        <v>214.91735422618393</v>
      </c>
      <c r="G1351">
        <f>Table2[[#This Row],[Acurate Thrust]]/Table2[[#This Row],[Mass Flow Rate (Slug/s)]]</f>
        <v>6914.7509548732414</v>
      </c>
    </row>
    <row r="1352" spans="1:7" ht="15" thickBot="1" x14ac:dyDescent="0.35">
      <c r="A1352" s="9">
        <v>3.33</v>
      </c>
      <c r="B1352" s="2">
        <v>210.39680000000001</v>
      </c>
      <c r="C1352" s="54">
        <f>Table2[[#This Row],[Thrust (lbf)]] +  1.2638 * Table2[[#This Row],[Time (s)]] - 13.656</f>
        <v>200.949254</v>
      </c>
      <c r="D1352">
        <f t="shared" si="20"/>
        <v>0.50237708437498929</v>
      </c>
      <c r="E1352">
        <f>Table2[[#This Row],[Acurate Thrust]]/($J$8*$N$4)</f>
        <v>2.9060953216019869E-2</v>
      </c>
      <c r="F1352">
        <f>Table2[[#This Row],[Acurate Thrust]]/(Table2[[#This Row],[Mass Flow Rate (Slug/s)]]*$N$4)</f>
        <v>214.91735422618393</v>
      </c>
      <c r="G1352">
        <f>Table2[[#This Row],[Acurate Thrust]]/Table2[[#This Row],[Mass Flow Rate (Slug/s)]]</f>
        <v>6914.7509548732414</v>
      </c>
    </row>
    <row r="1353" spans="1:7" ht="15" thickBot="1" x14ac:dyDescent="0.35">
      <c r="A1353" s="9">
        <v>3.3325</v>
      </c>
      <c r="B1353" s="2">
        <v>210.39680000000001</v>
      </c>
      <c r="C1353" s="54">
        <f>Table2[[#This Row],[Thrust (lbf)]] +  1.2638 * Table2[[#This Row],[Time (s)]] - 13.656</f>
        <v>200.95241350000001</v>
      </c>
      <c r="D1353">
        <f t="shared" si="20"/>
        <v>0.50238498312498925</v>
      </c>
      <c r="E1353">
        <f>Table2[[#This Row],[Acurate Thrust]]/($J$8*$N$4)</f>
        <v>2.906141013775438E-2</v>
      </c>
      <c r="F1353">
        <f>Table2[[#This Row],[Acurate Thrust]]/(Table2[[#This Row],[Mass Flow Rate (Slug/s)]]*$N$4)</f>
        <v>214.91735422618393</v>
      </c>
      <c r="G1353">
        <f>Table2[[#This Row],[Acurate Thrust]]/Table2[[#This Row],[Mass Flow Rate (Slug/s)]]</f>
        <v>6914.7509548732414</v>
      </c>
    </row>
    <row r="1354" spans="1:7" ht="15" thickBot="1" x14ac:dyDescent="0.35">
      <c r="A1354" s="9">
        <v>3.335</v>
      </c>
      <c r="B1354" s="2">
        <v>210.39680000000001</v>
      </c>
      <c r="C1354" s="54">
        <f>Table2[[#This Row],[Thrust (lbf)]] +  1.2638 * Table2[[#This Row],[Time (s)]] - 13.656</f>
        <v>200.95557300000002</v>
      </c>
      <c r="D1354">
        <f t="shared" si="20"/>
        <v>0.50239288187498932</v>
      </c>
      <c r="E1354">
        <f>Table2[[#This Row],[Acurate Thrust]]/($J$8*$N$4)</f>
        <v>2.9061867059488891E-2</v>
      </c>
      <c r="F1354">
        <f>Table2[[#This Row],[Acurate Thrust]]/(Table2[[#This Row],[Mass Flow Rate (Slug/s)]]*$N$4)</f>
        <v>214.91735422618393</v>
      </c>
      <c r="G1354">
        <f>Table2[[#This Row],[Acurate Thrust]]/Table2[[#This Row],[Mass Flow Rate (Slug/s)]]</f>
        <v>6914.7509548732414</v>
      </c>
    </row>
    <row r="1355" spans="1:7" ht="15" thickBot="1" x14ac:dyDescent="0.35">
      <c r="A1355" s="9">
        <v>3.3374999999999999</v>
      </c>
      <c r="B1355" s="2">
        <v>210.39680000000001</v>
      </c>
      <c r="C1355" s="54">
        <f>Table2[[#This Row],[Thrust (lbf)]] +  1.2638 * Table2[[#This Row],[Time (s)]] - 13.656</f>
        <v>200.9587325</v>
      </c>
      <c r="D1355">
        <f t="shared" si="20"/>
        <v>0.51036240562498913</v>
      </c>
      <c r="E1355">
        <f>Table2[[#This Row],[Acurate Thrust]]/($J$8*$N$4)</f>
        <v>2.9062323981223399E-2</v>
      </c>
      <c r="F1355">
        <f>Table2[[#This Row],[Acurate Thrust]]/(Table2[[#This Row],[Mass Flow Rate (Slug/s)]]*$N$4)</f>
        <v>214.9173542261839</v>
      </c>
      <c r="G1355">
        <f>Table2[[#This Row],[Acurate Thrust]]/Table2[[#This Row],[Mass Flow Rate (Slug/s)]]</f>
        <v>6914.7509548732414</v>
      </c>
    </row>
    <row r="1356" spans="1:7" ht="15" thickBot="1" x14ac:dyDescent="0.35">
      <c r="A1356" s="9">
        <v>3.34</v>
      </c>
      <c r="B1356" s="2">
        <v>216.76609999999999</v>
      </c>
      <c r="C1356" s="54">
        <f>Table2[[#This Row],[Thrust (lbf)]] +  1.2638 * Table2[[#This Row],[Time (s)]] - 13.656</f>
        <v>207.33119199999999</v>
      </c>
      <c r="D1356">
        <f t="shared" si="20"/>
        <v>0.51037030437498909</v>
      </c>
      <c r="E1356">
        <f>Table2[[#This Row],[Acurate Thrust]]/($J$8*$N$4)</f>
        <v>2.9983898675899703E-2</v>
      </c>
      <c r="F1356">
        <f>Table2[[#This Row],[Acurate Thrust]]/(Table2[[#This Row],[Mass Flow Rate (Slug/s)]]*$N$4)</f>
        <v>214.91735422618393</v>
      </c>
      <c r="G1356">
        <f>Table2[[#This Row],[Acurate Thrust]]/Table2[[#This Row],[Mass Flow Rate (Slug/s)]]</f>
        <v>6914.7509548732414</v>
      </c>
    </row>
    <row r="1357" spans="1:7" ht="15" thickBot="1" x14ac:dyDescent="0.35">
      <c r="A1357" s="9">
        <v>3.3424999999999998</v>
      </c>
      <c r="B1357" s="2">
        <v>210.39680000000001</v>
      </c>
      <c r="C1357" s="54">
        <f>Table2[[#This Row],[Thrust (lbf)]] +  1.2638 * Table2[[#This Row],[Time (s)]] - 13.656</f>
        <v>200.96505150000002</v>
      </c>
      <c r="D1357">
        <f t="shared" si="20"/>
        <v>0.50241657812507856</v>
      </c>
      <c r="E1357">
        <f>Table2[[#This Row],[Acurate Thrust]]/($J$8*$N$4)</f>
        <v>2.9063237824692421E-2</v>
      </c>
      <c r="F1357">
        <f>Table2[[#This Row],[Acurate Thrust]]/(Table2[[#This Row],[Mass Flow Rate (Slug/s)]]*$N$4)</f>
        <v>214.9173542261839</v>
      </c>
      <c r="G1357">
        <f>Table2[[#This Row],[Acurate Thrust]]/Table2[[#This Row],[Mass Flow Rate (Slug/s)]]</f>
        <v>6914.7509548732414</v>
      </c>
    </row>
    <row r="1358" spans="1:7" ht="15" thickBot="1" x14ac:dyDescent="0.35">
      <c r="A1358" s="9">
        <v>3.3450000000000002</v>
      </c>
      <c r="B1358" s="2">
        <v>210.39680000000001</v>
      </c>
      <c r="C1358" s="54">
        <f>Table2[[#This Row],[Thrust (lbf)]] +  1.2638 * Table2[[#This Row],[Time (s)]] - 13.656</f>
        <v>200.968211</v>
      </c>
      <c r="D1358">
        <f t="shared" si="20"/>
        <v>0.51038610187498912</v>
      </c>
      <c r="E1358">
        <f>Table2[[#This Row],[Acurate Thrust]]/($J$8*$N$4)</f>
        <v>2.9063694746426925E-2</v>
      </c>
      <c r="F1358">
        <f>Table2[[#This Row],[Acurate Thrust]]/(Table2[[#This Row],[Mass Flow Rate (Slug/s)]]*$N$4)</f>
        <v>214.91735422618393</v>
      </c>
      <c r="G1358">
        <f>Table2[[#This Row],[Acurate Thrust]]/Table2[[#This Row],[Mass Flow Rate (Slug/s)]]</f>
        <v>6914.7509548732414</v>
      </c>
    </row>
    <row r="1359" spans="1:7" ht="15" thickBot="1" x14ac:dyDescent="0.35">
      <c r="A1359" s="9">
        <v>3.3475000000000001</v>
      </c>
      <c r="B1359" s="2">
        <v>216.76609999999999</v>
      </c>
      <c r="C1359" s="54">
        <f>Table2[[#This Row],[Thrust (lbf)]] +  1.2638 * Table2[[#This Row],[Time (s)]] - 13.656</f>
        <v>207.34067049999999</v>
      </c>
      <c r="D1359">
        <f t="shared" si="20"/>
        <v>0.51835562562498894</v>
      </c>
      <c r="E1359">
        <f>Table2[[#This Row],[Acurate Thrust]]/($J$8*$N$4)</f>
        <v>2.9985269441103229E-2</v>
      </c>
      <c r="F1359">
        <f>Table2[[#This Row],[Acurate Thrust]]/(Table2[[#This Row],[Mass Flow Rate (Slug/s)]]*$N$4)</f>
        <v>214.91735422618393</v>
      </c>
      <c r="G1359">
        <f>Table2[[#This Row],[Acurate Thrust]]/Table2[[#This Row],[Mass Flow Rate (Slug/s)]]</f>
        <v>6914.7509548732414</v>
      </c>
    </row>
    <row r="1360" spans="1:7" ht="15" thickBot="1" x14ac:dyDescent="0.35">
      <c r="A1360" s="9">
        <v>3.35</v>
      </c>
      <c r="B1360" s="2">
        <v>216.76609999999999</v>
      </c>
      <c r="C1360" s="54">
        <f>Table2[[#This Row],[Thrust (lbf)]] +  1.2638 * Table2[[#This Row],[Time (s)]] - 13.656</f>
        <v>207.34383</v>
      </c>
      <c r="D1360">
        <f t="shared" si="20"/>
        <v>0.51040189937498914</v>
      </c>
      <c r="E1360">
        <f>Table2[[#This Row],[Acurate Thrust]]/($J$8*$N$4)</f>
        <v>2.998572636283774E-2</v>
      </c>
      <c r="F1360">
        <f>Table2[[#This Row],[Acurate Thrust]]/(Table2[[#This Row],[Mass Flow Rate (Slug/s)]]*$N$4)</f>
        <v>214.91735422618393</v>
      </c>
      <c r="G1360">
        <f>Table2[[#This Row],[Acurate Thrust]]/Table2[[#This Row],[Mass Flow Rate (Slug/s)]]</f>
        <v>6914.7509548732414</v>
      </c>
    </row>
    <row r="1361" spans="1:7" ht="15" thickBot="1" x14ac:dyDescent="0.35">
      <c r="A1361" s="9">
        <v>3.3525</v>
      </c>
      <c r="B1361" s="2">
        <v>210.39680000000001</v>
      </c>
      <c r="C1361" s="54">
        <f>Table2[[#This Row],[Thrust (lbf)]] +  1.2638 * Table2[[#This Row],[Time (s)]] - 13.656</f>
        <v>200.9776895</v>
      </c>
      <c r="D1361">
        <f t="shared" si="20"/>
        <v>0.50244817312498935</v>
      </c>
      <c r="E1361">
        <f>Table2[[#This Row],[Acurate Thrust]]/($J$8*$N$4)</f>
        <v>2.9065065511630454E-2</v>
      </c>
      <c r="F1361">
        <f>Table2[[#This Row],[Acurate Thrust]]/(Table2[[#This Row],[Mass Flow Rate (Slug/s)]]*$N$4)</f>
        <v>214.9173542261839</v>
      </c>
      <c r="G1361">
        <f>Table2[[#This Row],[Acurate Thrust]]/Table2[[#This Row],[Mass Flow Rate (Slug/s)]]</f>
        <v>6914.7509548732414</v>
      </c>
    </row>
    <row r="1362" spans="1:7" ht="15" thickBot="1" x14ac:dyDescent="0.35">
      <c r="A1362" s="9">
        <v>3.355</v>
      </c>
      <c r="B1362" s="2">
        <v>210.39680000000001</v>
      </c>
      <c r="C1362" s="54">
        <f>Table2[[#This Row],[Thrust (lbf)]] +  1.2638 * Table2[[#This Row],[Time (s)]] - 13.656</f>
        <v>200.98084900000001</v>
      </c>
      <c r="D1362">
        <f t="shared" si="20"/>
        <v>0.50245607187498931</v>
      </c>
      <c r="E1362">
        <f>Table2[[#This Row],[Acurate Thrust]]/($J$8*$N$4)</f>
        <v>2.9065522433364965E-2</v>
      </c>
      <c r="F1362">
        <f>Table2[[#This Row],[Acurate Thrust]]/(Table2[[#This Row],[Mass Flow Rate (Slug/s)]]*$N$4)</f>
        <v>214.91735422618393</v>
      </c>
      <c r="G1362">
        <f>Table2[[#This Row],[Acurate Thrust]]/Table2[[#This Row],[Mass Flow Rate (Slug/s)]]</f>
        <v>6914.7509548732414</v>
      </c>
    </row>
    <row r="1363" spans="1:7" ht="15" thickBot="1" x14ac:dyDescent="0.35">
      <c r="A1363" s="9">
        <v>3.3574999999999999</v>
      </c>
      <c r="B1363" s="2">
        <v>210.39680000000001</v>
      </c>
      <c r="C1363" s="54">
        <f>Table2[[#This Row],[Thrust (lbf)]] +  1.2638 * Table2[[#This Row],[Time (s)]] - 13.656</f>
        <v>200.98400850000002</v>
      </c>
      <c r="D1363">
        <f t="shared" si="20"/>
        <v>0.50246397062498926</v>
      </c>
      <c r="E1363">
        <f>Table2[[#This Row],[Acurate Thrust]]/($J$8*$N$4)</f>
        <v>2.9065979355099476E-2</v>
      </c>
      <c r="F1363">
        <f>Table2[[#This Row],[Acurate Thrust]]/(Table2[[#This Row],[Mass Flow Rate (Slug/s)]]*$N$4)</f>
        <v>214.9173542261839</v>
      </c>
      <c r="G1363">
        <f>Table2[[#This Row],[Acurate Thrust]]/Table2[[#This Row],[Mass Flow Rate (Slug/s)]]</f>
        <v>6914.7509548732414</v>
      </c>
    </row>
    <row r="1364" spans="1:7" ht="15" thickBot="1" x14ac:dyDescent="0.35">
      <c r="A1364" s="9">
        <v>3.36</v>
      </c>
      <c r="B1364" s="2">
        <v>210.39680000000001</v>
      </c>
      <c r="C1364" s="54">
        <f>Table2[[#This Row],[Thrust (lbf)]] +  1.2638 * Table2[[#This Row],[Time (s)]] - 13.656</f>
        <v>200.987168</v>
      </c>
      <c r="D1364">
        <f t="shared" si="20"/>
        <v>0.50247186937498933</v>
      </c>
      <c r="E1364">
        <f>Table2[[#This Row],[Acurate Thrust]]/($J$8*$N$4)</f>
        <v>2.906643627683398E-2</v>
      </c>
      <c r="F1364">
        <f>Table2[[#This Row],[Acurate Thrust]]/(Table2[[#This Row],[Mass Flow Rate (Slug/s)]]*$N$4)</f>
        <v>214.91735422618393</v>
      </c>
      <c r="G1364">
        <f>Table2[[#This Row],[Acurate Thrust]]/Table2[[#This Row],[Mass Flow Rate (Slug/s)]]</f>
        <v>6914.7509548732414</v>
      </c>
    </row>
    <row r="1365" spans="1:7" ht="15" thickBot="1" x14ac:dyDescent="0.35">
      <c r="A1365" s="9">
        <v>3.3624999999999998</v>
      </c>
      <c r="B1365" s="2">
        <v>210.39680000000001</v>
      </c>
      <c r="C1365" s="54">
        <f>Table2[[#This Row],[Thrust (lbf)]] +  1.2638 * Table2[[#This Row],[Time (s)]] - 13.656</f>
        <v>200.99032750000001</v>
      </c>
      <c r="D1365">
        <f t="shared" ref="D1365:D1428" si="21">((C1365+C1366)/2)*(A1366-A1365)</f>
        <v>0.50247976812507855</v>
      </c>
      <c r="E1365">
        <f>Table2[[#This Row],[Acurate Thrust]]/($J$8*$N$4)</f>
        <v>2.9066893198568491E-2</v>
      </c>
      <c r="F1365">
        <f>Table2[[#This Row],[Acurate Thrust]]/(Table2[[#This Row],[Mass Flow Rate (Slug/s)]]*$N$4)</f>
        <v>214.91735422618393</v>
      </c>
      <c r="G1365">
        <f>Table2[[#This Row],[Acurate Thrust]]/Table2[[#This Row],[Mass Flow Rate (Slug/s)]]</f>
        <v>6914.7509548732414</v>
      </c>
    </row>
    <row r="1366" spans="1:7" ht="15" thickBot="1" x14ac:dyDescent="0.35">
      <c r="A1366" s="9">
        <v>3.3650000000000002</v>
      </c>
      <c r="B1366" s="2">
        <v>210.39680000000001</v>
      </c>
      <c r="C1366" s="54">
        <f>Table2[[#This Row],[Thrust (lbf)]] +  1.2638 * Table2[[#This Row],[Time (s)]] - 13.656</f>
        <v>200.99348700000002</v>
      </c>
      <c r="D1366">
        <f t="shared" si="21"/>
        <v>0.50248766687498936</v>
      </c>
      <c r="E1366">
        <f>Table2[[#This Row],[Acurate Thrust]]/($J$8*$N$4)</f>
        <v>2.9067350120303002E-2</v>
      </c>
      <c r="F1366">
        <f>Table2[[#This Row],[Acurate Thrust]]/(Table2[[#This Row],[Mass Flow Rate (Slug/s)]]*$N$4)</f>
        <v>214.91735422618393</v>
      </c>
      <c r="G1366">
        <f>Table2[[#This Row],[Acurate Thrust]]/Table2[[#This Row],[Mass Flow Rate (Slug/s)]]</f>
        <v>6914.7509548732414</v>
      </c>
    </row>
    <row r="1367" spans="1:7" ht="15" thickBot="1" x14ac:dyDescent="0.35">
      <c r="A1367" s="9">
        <v>3.3675000000000002</v>
      </c>
      <c r="B1367" s="2">
        <v>210.39680000000001</v>
      </c>
      <c r="C1367" s="54">
        <f>Table2[[#This Row],[Thrust (lbf)]] +  1.2638 * Table2[[#This Row],[Time (s)]] - 13.656</f>
        <v>200.9966465</v>
      </c>
      <c r="D1367">
        <f t="shared" si="21"/>
        <v>0.50249556562498932</v>
      </c>
      <c r="E1367">
        <f>Table2[[#This Row],[Acurate Thrust]]/($J$8*$N$4)</f>
        <v>2.906780704203751E-2</v>
      </c>
      <c r="F1367">
        <f>Table2[[#This Row],[Acurate Thrust]]/(Table2[[#This Row],[Mass Flow Rate (Slug/s)]]*$N$4)</f>
        <v>214.9173542261839</v>
      </c>
      <c r="G1367">
        <f>Table2[[#This Row],[Acurate Thrust]]/Table2[[#This Row],[Mass Flow Rate (Slug/s)]]</f>
        <v>6914.7509548732414</v>
      </c>
    </row>
    <row r="1368" spans="1:7" ht="15" thickBot="1" x14ac:dyDescent="0.35">
      <c r="A1368" s="9">
        <v>3.37</v>
      </c>
      <c r="B1368" s="2">
        <v>210.39680000000001</v>
      </c>
      <c r="C1368" s="54">
        <f>Table2[[#This Row],[Thrust (lbf)]] +  1.2638 * Table2[[#This Row],[Time (s)]] - 13.656</f>
        <v>200.99980600000001</v>
      </c>
      <c r="D1368">
        <f t="shared" si="21"/>
        <v>0.50250346437498927</v>
      </c>
      <c r="E1368">
        <f>Table2[[#This Row],[Acurate Thrust]]/($J$8*$N$4)</f>
        <v>2.9068263963772021E-2</v>
      </c>
      <c r="F1368">
        <f>Table2[[#This Row],[Acurate Thrust]]/(Table2[[#This Row],[Mass Flow Rate (Slug/s)]]*$N$4)</f>
        <v>214.9173542261839</v>
      </c>
      <c r="G1368">
        <f>Table2[[#This Row],[Acurate Thrust]]/Table2[[#This Row],[Mass Flow Rate (Slug/s)]]</f>
        <v>6914.7509548732414</v>
      </c>
    </row>
    <row r="1369" spans="1:7" ht="15" thickBot="1" x14ac:dyDescent="0.35">
      <c r="A1369" s="9">
        <v>3.3725000000000001</v>
      </c>
      <c r="B1369" s="2">
        <v>210.39680000000001</v>
      </c>
      <c r="C1369" s="54">
        <f>Table2[[#This Row],[Thrust (lbf)]] +  1.2638 * Table2[[#This Row],[Time (s)]] - 13.656</f>
        <v>201.00296550000002</v>
      </c>
      <c r="D1369">
        <f t="shared" si="21"/>
        <v>0.50251136312498934</v>
      </c>
      <c r="E1369">
        <f>Table2[[#This Row],[Acurate Thrust]]/($J$8*$N$4)</f>
        <v>2.9068720885506532E-2</v>
      </c>
      <c r="F1369">
        <f>Table2[[#This Row],[Acurate Thrust]]/(Table2[[#This Row],[Mass Flow Rate (Slug/s)]]*$N$4)</f>
        <v>214.9173542261839</v>
      </c>
      <c r="G1369">
        <f>Table2[[#This Row],[Acurate Thrust]]/Table2[[#This Row],[Mass Flow Rate (Slug/s)]]</f>
        <v>6914.7509548732414</v>
      </c>
    </row>
    <row r="1370" spans="1:7" ht="15" thickBot="1" x14ac:dyDescent="0.35">
      <c r="A1370" s="9">
        <v>3.375</v>
      </c>
      <c r="B1370" s="2">
        <v>210.39680000000001</v>
      </c>
      <c r="C1370" s="54">
        <f>Table2[[#This Row],[Thrust (lbf)]] +  1.2638 * Table2[[#This Row],[Time (s)]] - 13.656</f>
        <v>201.006125</v>
      </c>
      <c r="D1370">
        <f t="shared" si="21"/>
        <v>0.5025192618749893</v>
      </c>
      <c r="E1370">
        <f>Table2[[#This Row],[Acurate Thrust]]/($J$8*$N$4)</f>
        <v>2.9069177807241036E-2</v>
      </c>
      <c r="F1370">
        <f>Table2[[#This Row],[Acurate Thrust]]/(Table2[[#This Row],[Mass Flow Rate (Slug/s)]]*$N$4)</f>
        <v>214.91735422618393</v>
      </c>
      <c r="G1370">
        <f>Table2[[#This Row],[Acurate Thrust]]/Table2[[#This Row],[Mass Flow Rate (Slug/s)]]</f>
        <v>6914.7509548732414</v>
      </c>
    </row>
    <row r="1371" spans="1:7" ht="15" thickBot="1" x14ac:dyDescent="0.35">
      <c r="A1371" s="9">
        <v>3.3774999999999999</v>
      </c>
      <c r="B1371" s="2">
        <v>210.39680000000001</v>
      </c>
      <c r="C1371" s="54">
        <f>Table2[[#This Row],[Thrust (lbf)]] +  1.2638 * Table2[[#This Row],[Time (s)]] - 13.656</f>
        <v>201.00928450000001</v>
      </c>
      <c r="D1371">
        <f t="shared" si="21"/>
        <v>0.50252716062498926</v>
      </c>
      <c r="E1371">
        <f>Table2[[#This Row],[Acurate Thrust]]/($J$8*$N$4)</f>
        <v>2.9069634728975547E-2</v>
      </c>
      <c r="F1371">
        <f>Table2[[#This Row],[Acurate Thrust]]/(Table2[[#This Row],[Mass Flow Rate (Slug/s)]]*$N$4)</f>
        <v>214.91735422618393</v>
      </c>
      <c r="G1371">
        <f>Table2[[#This Row],[Acurate Thrust]]/Table2[[#This Row],[Mass Flow Rate (Slug/s)]]</f>
        <v>6914.7509548732414</v>
      </c>
    </row>
    <row r="1372" spans="1:7" ht="15" thickBot="1" x14ac:dyDescent="0.35">
      <c r="A1372" s="9">
        <v>3.38</v>
      </c>
      <c r="B1372" s="2">
        <v>210.39680000000001</v>
      </c>
      <c r="C1372" s="54">
        <f>Table2[[#This Row],[Thrust (lbf)]] +  1.2638 * Table2[[#This Row],[Time (s)]] - 13.656</f>
        <v>201.01244400000002</v>
      </c>
      <c r="D1372">
        <f t="shared" si="21"/>
        <v>0.50253505937498932</v>
      </c>
      <c r="E1372">
        <f>Table2[[#This Row],[Acurate Thrust]]/($J$8*$N$4)</f>
        <v>2.9070091650710058E-2</v>
      </c>
      <c r="F1372">
        <f>Table2[[#This Row],[Acurate Thrust]]/(Table2[[#This Row],[Mass Flow Rate (Slug/s)]]*$N$4)</f>
        <v>214.9173542261839</v>
      </c>
      <c r="G1372">
        <f>Table2[[#This Row],[Acurate Thrust]]/Table2[[#This Row],[Mass Flow Rate (Slug/s)]]</f>
        <v>6914.7509548732414</v>
      </c>
    </row>
    <row r="1373" spans="1:7" ht="15" thickBot="1" x14ac:dyDescent="0.35">
      <c r="A1373" s="9">
        <v>3.3824999999999998</v>
      </c>
      <c r="B1373" s="2">
        <v>210.39680000000001</v>
      </c>
      <c r="C1373" s="54">
        <f>Table2[[#This Row],[Thrust (lbf)]] +  1.2638 * Table2[[#This Row],[Time (s)]] - 13.656</f>
        <v>201.0156035</v>
      </c>
      <c r="D1373">
        <f t="shared" si="21"/>
        <v>0.50254295812498928</v>
      </c>
      <c r="E1373">
        <f>Table2[[#This Row],[Acurate Thrust]]/($J$8*$N$4)</f>
        <v>2.9070548572444566E-2</v>
      </c>
      <c r="F1373">
        <f>Table2[[#This Row],[Acurate Thrust]]/(Table2[[#This Row],[Mass Flow Rate (Slug/s)]]*$N$4)</f>
        <v>214.91735422618393</v>
      </c>
      <c r="G1373">
        <f>Table2[[#This Row],[Acurate Thrust]]/Table2[[#This Row],[Mass Flow Rate (Slug/s)]]</f>
        <v>6914.7509548732414</v>
      </c>
    </row>
    <row r="1374" spans="1:7" ht="15" thickBot="1" x14ac:dyDescent="0.35">
      <c r="A1374" s="9">
        <v>3.3849999999999998</v>
      </c>
      <c r="B1374" s="2">
        <v>210.39680000000001</v>
      </c>
      <c r="C1374" s="54">
        <f>Table2[[#This Row],[Thrust (lbf)]] +  1.2638 * Table2[[#This Row],[Time (s)]] - 13.656</f>
        <v>201.01876300000001</v>
      </c>
      <c r="D1374">
        <f t="shared" si="21"/>
        <v>0.5025508568750785</v>
      </c>
      <c r="E1374">
        <f>Table2[[#This Row],[Acurate Thrust]]/($J$8*$N$4)</f>
        <v>2.9071005494179077E-2</v>
      </c>
      <c r="F1374">
        <f>Table2[[#This Row],[Acurate Thrust]]/(Table2[[#This Row],[Mass Flow Rate (Slug/s)]]*$N$4)</f>
        <v>214.9173542261839</v>
      </c>
      <c r="G1374">
        <f>Table2[[#This Row],[Acurate Thrust]]/Table2[[#This Row],[Mass Flow Rate (Slug/s)]]</f>
        <v>6914.7509548732414</v>
      </c>
    </row>
    <row r="1375" spans="1:7" ht="15" thickBot="1" x14ac:dyDescent="0.35">
      <c r="A1375" s="9">
        <v>3.3875000000000002</v>
      </c>
      <c r="B1375" s="2">
        <v>210.39680000000001</v>
      </c>
      <c r="C1375" s="54">
        <f>Table2[[#This Row],[Thrust (lbf)]] +  1.2638 * Table2[[#This Row],[Time (s)]] - 13.656</f>
        <v>201.02192250000002</v>
      </c>
      <c r="D1375">
        <f t="shared" si="21"/>
        <v>0.50255875562498931</v>
      </c>
      <c r="E1375">
        <f>Table2[[#This Row],[Acurate Thrust]]/($J$8*$N$4)</f>
        <v>2.9071462415913584E-2</v>
      </c>
      <c r="F1375">
        <f>Table2[[#This Row],[Acurate Thrust]]/(Table2[[#This Row],[Mass Flow Rate (Slug/s)]]*$N$4)</f>
        <v>214.91735422618393</v>
      </c>
      <c r="G1375">
        <f>Table2[[#This Row],[Acurate Thrust]]/Table2[[#This Row],[Mass Flow Rate (Slug/s)]]</f>
        <v>6914.7509548732414</v>
      </c>
    </row>
    <row r="1376" spans="1:7" ht="15" thickBot="1" x14ac:dyDescent="0.35">
      <c r="A1376" s="9">
        <v>3.39</v>
      </c>
      <c r="B1376" s="2">
        <v>210.39680000000001</v>
      </c>
      <c r="C1376" s="54">
        <f>Table2[[#This Row],[Thrust (lbf)]] +  1.2638 * Table2[[#This Row],[Time (s)]] - 13.656</f>
        <v>201.025082</v>
      </c>
      <c r="D1376">
        <f t="shared" si="21"/>
        <v>0.50256665437498937</v>
      </c>
      <c r="E1376">
        <f>Table2[[#This Row],[Acurate Thrust]]/($J$8*$N$4)</f>
        <v>2.9071919337648092E-2</v>
      </c>
      <c r="F1376">
        <f>Table2[[#This Row],[Acurate Thrust]]/(Table2[[#This Row],[Mass Flow Rate (Slug/s)]]*$N$4)</f>
        <v>214.91735422618393</v>
      </c>
      <c r="G1376">
        <f>Table2[[#This Row],[Acurate Thrust]]/Table2[[#This Row],[Mass Flow Rate (Slug/s)]]</f>
        <v>6914.7509548732414</v>
      </c>
    </row>
    <row r="1377" spans="1:7" ht="15" thickBot="1" x14ac:dyDescent="0.35">
      <c r="A1377" s="9">
        <v>3.3925000000000001</v>
      </c>
      <c r="B1377" s="2">
        <v>210.39680000000001</v>
      </c>
      <c r="C1377" s="54">
        <f>Table2[[#This Row],[Thrust (lbf)]] +  1.2638 * Table2[[#This Row],[Time (s)]] - 13.656</f>
        <v>201.02824150000001</v>
      </c>
      <c r="D1377">
        <f t="shared" si="21"/>
        <v>0.50257455312498933</v>
      </c>
      <c r="E1377">
        <f>Table2[[#This Row],[Acurate Thrust]]/($J$8*$N$4)</f>
        <v>2.9072376259382603E-2</v>
      </c>
      <c r="F1377">
        <f>Table2[[#This Row],[Acurate Thrust]]/(Table2[[#This Row],[Mass Flow Rate (Slug/s)]]*$N$4)</f>
        <v>214.91735422618393</v>
      </c>
      <c r="G1377">
        <f>Table2[[#This Row],[Acurate Thrust]]/Table2[[#This Row],[Mass Flow Rate (Slug/s)]]</f>
        <v>6914.7509548732414</v>
      </c>
    </row>
    <row r="1378" spans="1:7" ht="15" thickBot="1" x14ac:dyDescent="0.35">
      <c r="A1378" s="9">
        <v>3.395</v>
      </c>
      <c r="B1378" s="2">
        <v>210.39680000000001</v>
      </c>
      <c r="C1378" s="54">
        <f>Table2[[#This Row],[Thrust (lbf)]] +  1.2638 * Table2[[#This Row],[Time (s)]] - 13.656</f>
        <v>201.03140100000002</v>
      </c>
      <c r="D1378">
        <f t="shared" si="21"/>
        <v>0.50258245187498929</v>
      </c>
      <c r="E1378">
        <f>Table2[[#This Row],[Acurate Thrust]]/($J$8*$N$4)</f>
        <v>2.9072833181117114E-2</v>
      </c>
      <c r="F1378">
        <f>Table2[[#This Row],[Acurate Thrust]]/(Table2[[#This Row],[Mass Flow Rate (Slug/s)]]*$N$4)</f>
        <v>214.91735422618393</v>
      </c>
      <c r="G1378">
        <f>Table2[[#This Row],[Acurate Thrust]]/Table2[[#This Row],[Mass Flow Rate (Slug/s)]]</f>
        <v>6914.7509548732414</v>
      </c>
    </row>
    <row r="1379" spans="1:7" ht="15" thickBot="1" x14ac:dyDescent="0.35">
      <c r="A1379" s="9">
        <v>3.3975</v>
      </c>
      <c r="B1379" s="2">
        <v>210.39680000000001</v>
      </c>
      <c r="C1379" s="54">
        <f>Table2[[#This Row],[Thrust (lbf)]] +  1.2638 * Table2[[#This Row],[Time (s)]] - 13.656</f>
        <v>201.0345605</v>
      </c>
      <c r="D1379">
        <f t="shared" si="21"/>
        <v>0.50259035062498936</v>
      </c>
      <c r="E1379">
        <f>Table2[[#This Row],[Acurate Thrust]]/($J$8*$N$4)</f>
        <v>2.9073290102851621E-2</v>
      </c>
      <c r="F1379">
        <f>Table2[[#This Row],[Acurate Thrust]]/(Table2[[#This Row],[Mass Flow Rate (Slug/s)]]*$N$4)</f>
        <v>214.9173542261839</v>
      </c>
      <c r="G1379">
        <f>Table2[[#This Row],[Acurate Thrust]]/Table2[[#This Row],[Mass Flow Rate (Slug/s)]]</f>
        <v>6914.7509548732414</v>
      </c>
    </row>
    <row r="1380" spans="1:7" ht="15" thickBot="1" x14ac:dyDescent="0.35">
      <c r="A1380" s="9">
        <v>3.4</v>
      </c>
      <c r="B1380" s="2">
        <v>210.39680000000001</v>
      </c>
      <c r="C1380" s="54">
        <f>Table2[[#This Row],[Thrust (lbf)]] +  1.2638 * Table2[[#This Row],[Time (s)]] - 13.656</f>
        <v>201.03772000000001</v>
      </c>
      <c r="D1380">
        <f t="shared" si="21"/>
        <v>0.50259824937498931</v>
      </c>
      <c r="E1380">
        <f>Table2[[#This Row],[Acurate Thrust]]/($J$8*$N$4)</f>
        <v>2.9073747024586129E-2</v>
      </c>
      <c r="F1380">
        <f>Table2[[#This Row],[Acurate Thrust]]/(Table2[[#This Row],[Mass Flow Rate (Slug/s)]]*$N$4)</f>
        <v>214.91735422618393</v>
      </c>
      <c r="G1380">
        <f>Table2[[#This Row],[Acurate Thrust]]/Table2[[#This Row],[Mass Flow Rate (Slug/s)]]</f>
        <v>6914.7509548732414</v>
      </c>
    </row>
    <row r="1381" spans="1:7" ht="15" thickBot="1" x14ac:dyDescent="0.35">
      <c r="A1381" s="9">
        <v>3.4024999999999999</v>
      </c>
      <c r="B1381" s="2">
        <v>210.39680000000001</v>
      </c>
      <c r="C1381" s="54">
        <f>Table2[[#This Row],[Thrust (lbf)]] +  1.2638 * Table2[[#This Row],[Time (s)]] - 13.656</f>
        <v>201.04087950000002</v>
      </c>
      <c r="D1381">
        <f t="shared" si="21"/>
        <v>0.49464452312498947</v>
      </c>
      <c r="E1381">
        <f>Table2[[#This Row],[Acurate Thrust]]/($J$8*$N$4)</f>
        <v>2.907420394632064E-2</v>
      </c>
      <c r="F1381">
        <f>Table2[[#This Row],[Acurate Thrust]]/(Table2[[#This Row],[Mass Flow Rate (Slug/s)]]*$N$4)</f>
        <v>214.91735422618393</v>
      </c>
      <c r="G1381">
        <f>Table2[[#This Row],[Acurate Thrust]]/Table2[[#This Row],[Mass Flow Rate (Slug/s)]]</f>
        <v>6914.7509548732414</v>
      </c>
    </row>
    <row r="1382" spans="1:7" ht="15" thickBot="1" x14ac:dyDescent="0.35">
      <c r="A1382" s="9">
        <v>3.4049999999999998</v>
      </c>
      <c r="B1382" s="2">
        <v>204.0275</v>
      </c>
      <c r="C1382" s="54">
        <f>Table2[[#This Row],[Thrust (lbf)]] +  1.2638 * Table2[[#This Row],[Time (s)]] - 13.656</f>
        <v>194.67473899999999</v>
      </c>
      <c r="D1382">
        <f t="shared" si="21"/>
        <v>0.4946524218750773</v>
      </c>
      <c r="E1382">
        <f>Table2[[#This Row],[Acurate Thrust]]/($J$8*$N$4)</f>
        <v>2.8153543095113351E-2</v>
      </c>
      <c r="F1382">
        <f>Table2[[#This Row],[Acurate Thrust]]/(Table2[[#This Row],[Mass Flow Rate (Slug/s)]]*$N$4)</f>
        <v>214.91735422618393</v>
      </c>
      <c r="G1382">
        <f>Table2[[#This Row],[Acurate Thrust]]/Table2[[#This Row],[Mass Flow Rate (Slug/s)]]</f>
        <v>6914.7509548732414</v>
      </c>
    </row>
    <row r="1383" spans="1:7" ht="15" thickBot="1" x14ac:dyDescent="0.35">
      <c r="A1383" s="9">
        <v>3.4075000000000002</v>
      </c>
      <c r="B1383" s="2">
        <v>210.39680000000001</v>
      </c>
      <c r="C1383" s="54">
        <f>Table2[[#This Row],[Thrust (lbf)]] +  1.2638 * Table2[[#This Row],[Time (s)]] - 13.656</f>
        <v>201.04719850000001</v>
      </c>
      <c r="D1383">
        <f t="shared" si="21"/>
        <v>0.5026219456249893</v>
      </c>
      <c r="E1383">
        <f>Table2[[#This Row],[Acurate Thrust]]/($J$8*$N$4)</f>
        <v>2.9075117789789658E-2</v>
      </c>
      <c r="F1383">
        <f>Table2[[#This Row],[Acurate Thrust]]/(Table2[[#This Row],[Mass Flow Rate (Slug/s)]]*$N$4)</f>
        <v>214.9173542261839</v>
      </c>
      <c r="G1383">
        <f>Table2[[#This Row],[Acurate Thrust]]/Table2[[#This Row],[Mass Flow Rate (Slug/s)]]</f>
        <v>6914.7509548732414</v>
      </c>
    </row>
    <row r="1384" spans="1:7" ht="15" thickBot="1" x14ac:dyDescent="0.35">
      <c r="A1384" s="9">
        <v>3.41</v>
      </c>
      <c r="B1384" s="2">
        <v>210.39680000000001</v>
      </c>
      <c r="C1384" s="54">
        <f>Table2[[#This Row],[Thrust (lbf)]] +  1.2638 * Table2[[#This Row],[Time (s)]] - 13.656</f>
        <v>201.05035800000002</v>
      </c>
      <c r="D1384">
        <f t="shared" si="21"/>
        <v>0.50262984437498925</v>
      </c>
      <c r="E1384">
        <f>Table2[[#This Row],[Acurate Thrust]]/($J$8*$N$4)</f>
        <v>2.9075574711524169E-2</v>
      </c>
      <c r="F1384">
        <f>Table2[[#This Row],[Acurate Thrust]]/(Table2[[#This Row],[Mass Flow Rate (Slug/s)]]*$N$4)</f>
        <v>214.91735422618393</v>
      </c>
      <c r="G1384">
        <f>Table2[[#This Row],[Acurate Thrust]]/Table2[[#This Row],[Mass Flow Rate (Slug/s)]]</f>
        <v>6914.7509548732414</v>
      </c>
    </row>
    <row r="1385" spans="1:7" ht="15" thickBot="1" x14ac:dyDescent="0.35">
      <c r="A1385" s="9">
        <v>3.4125000000000001</v>
      </c>
      <c r="B1385" s="2">
        <v>210.39680000000001</v>
      </c>
      <c r="C1385" s="54">
        <f>Table2[[#This Row],[Thrust (lbf)]] +  1.2638 * Table2[[#This Row],[Time (s)]] - 13.656</f>
        <v>201.0535175</v>
      </c>
      <c r="D1385">
        <f t="shared" si="21"/>
        <v>0.50263774312498932</v>
      </c>
      <c r="E1385">
        <f>Table2[[#This Row],[Acurate Thrust]]/($J$8*$N$4)</f>
        <v>2.9076031633258677E-2</v>
      </c>
      <c r="F1385">
        <f>Table2[[#This Row],[Acurate Thrust]]/(Table2[[#This Row],[Mass Flow Rate (Slug/s)]]*$N$4)</f>
        <v>214.9173542261839</v>
      </c>
      <c r="G1385">
        <f>Table2[[#This Row],[Acurate Thrust]]/Table2[[#This Row],[Mass Flow Rate (Slug/s)]]</f>
        <v>6914.7509548732414</v>
      </c>
    </row>
    <row r="1386" spans="1:7" ht="15" thickBot="1" x14ac:dyDescent="0.35">
      <c r="A1386" s="9">
        <v>3.415</v>
      </c>
      <c r="B1386" s="2">
        <v>210.39680000000001</v>
      </c>
      <c r="C1386" s="54">
        <f>Table2[[#This Row],[Thrust (lbf)]] +  1.2638 * Table2[[#This Row],[Time (s)]] - 13.656</f>
        <v>201.05667700000001</v>
      </c>
      <c r="D1386">
        <f t="shared" si="21"/>
        <v>0.50264564187498928</v>
      </c>
      <c r="E1386">
        <f>Table2[[#This Row],[Acurate Thrust]]/($J$8*$N$4)</f>
        <v>2.9076488554993184E-2</v>
      </c>
      <c r="F1386">
        <f>Table2[[#This Row],[Acurate Thrust]]/(Table2[[#This Row],[Mass Flow Rate (Slug/s)]]*$N$4)</f>
        <v>214.91735422618393</v>
      </c>
      <c r="G1386">
        <f>Table2[[#This Row],[Acurate Thrust]]/Table2[[#This Row],[Mass Flow Rate (Slug/s)]]</f>
        <v>6914.7509548732414</v>
      </c>
    </row>
    <row r="1387" spans="1:7" ht="15" thickBot="1" x14ac:dyDescent="0.35">
      <c r="A1387" s="9">
        <v>3.4175</v>
      </c>
      <c r="B1387" s="2">
        <v>210.39680000000001</v>
      </c>
      <c r="C1387" s="54">
        <f>Table2[[#This Row],[Thrust (lbf)]] +  1.2638 * Table2[[#This Row],[Time (s)]] - 13.656</f>
        <v>201.05983650000002</v>
      </c>
      <c r="D1387">
        <f t="shared" si="21"/>
        <v>0.50265354062498935</v>
      </c>
      <c r="E1387">
        <f>Table2[[#This Row],[Acurate Thrust]]/($J$8*$N$4)</f>
        <v>2.9076945476727695E-2</v>
      </c>
      <c r="F1387">
        <f>Table2[[#This Row],[Acurate Thrust]]/(Table2[[#This Row],[Mass Flow Rate (Slug/s)]]*$N$4)</f>
        <v>214.91735422618393</v>
      </c>
      <c r="G1387">
        <f>Table2[[#This Row],[Acurate Thrust]]/Table2[[#This Row],[Mass Flow Rate (Slug/s)]]</f>
        <v>6914.7509548732414</v>
      </c>
    </row>
    <row r="1388" spans="1:7" ht="15" thickBot="1" x14ac:dyDescent="0.35">
      <c r="A1388" s="9">
        <v>3.42</v>
      </c>
      <c r="B1388" s="2">
        <v>210.39680000000001</v>
      </c>
      <c r="C1388" s="54">
        <f>Table2[[#This Row],[Thrust (lbf)]] +  1.2638 * Table2[[#This Row],[Time (s)]] - 13.656</f>
        <v>201.062996</v>
      </c>
      <c r="D1388">
        <f t="shared" si="21"/>
        <v>0.50266143937498931</v>
      </c>
      <c r="E1388">
        <f>Table2[[#This Row],[Acurate Thrust]]/($J$8*$N$4)</f>
        <v>2.9077402398462203E-2</v>
      </c>
      <c r="F1388">
        <f>Table2[[#This Row],[Acurate Thrust]]/(Table2[[#This Row],[Mass Flow Rate (Slug/s)]]*$N$4)</f>
        <v>214.91735422618393</v>
      </c>
      <c r="G1388">
        <f>Table2[[#This Row],[Acurate Thrust]]/Table2[[#This Row],[Mass Flow Rate (Slug/s)]]</f>
        <v>6914.7509548732414</v>
      </c>
    </row>
    <row r="1389" spans="1:7" ht="15" thickBot="1" x14ac:dyDescent="0.35">
      <c r="A1389" s="9">
        <v>3.4224999999999999</v>
      </c>
      <c r="B1389" s="2">
        <v>210.39680000000001</v>
      </c>
      <c r="C1389" s="54">
        <f>Table2[[#This Row],[Thrust (lbf)]] +  1.2638 * Table2[[#This Row],[Time (s)]] - 13.656</f>
        <v>201.06615550000001</v>
      </c>
      <c r="D1389">
        <f t="shared" si="21"/>
        <v>0.50266933812498926</v>
      </c>
      <c r="E1389">
        <f>Table2[[#This Row],[Acurate Thrust]]/($J$8*$N$4)</f>
        <v>2.9077859320196714E-2</v>
      </c>
      <c r="F1389">
        <f>Table2[[#This Row],[Acurate Thrust]]/(Table2[[#This Row],[Mass Flow Rate (Slug/s)]]*$N$4)</f>
        <v>214.91735422618393</v>
      </c>
      <c r="G1389">
        <f>Table2[[#This Row],[Acurate Thrust]]/Table2[[#This Row],[Mass Flow Rate (Slug/s)]]</f>
        <v>6914.7509548732414</v>
      </c>
    </row>
    <row r="1390" spans="1:7" ht="15" thickBot="1" x14ac:dyDescent="0.35">
      <c r="A1390" s="9">
        <v>3.4249999999999998</v>
      </c>
      <c r="B1390" s="2">
        <v>210.39680000000001</v>
      </c>
      <c r="C1390" s="54">
        <f>Table2[[#This Row],[Thrust (lbf)]] +  1.2638 * Table2[[#This Row],[Time (s)]] - 13.656</f>
        <v>201.06931500000002</v>
      </c>
      <c r="D1390">
        <f t="shared" si="21"/>
        <v>0.50267723687507859</v>
      </c>
      <c r="E1390">
        <f>Table2[[#This Row],[Acurate Thrust]]/($J$8*$N$4)</f>
        <v>2.9078316241931225E-2</v>
      </c>
      <c r="F1390">
        <f>Table2[[#This Row],[Acurate Thrust]]/(Table2[[#This Row],[Mass Flow Rate (Slug/s)]]*$N$4)</f>
        <v>214.91735422618393</v>
      </c>
      <c r="G1390">
        <f>Table2[[#This Row],[Acurate Thrust]]/Table2[[#This Row],[Mass Flow Rate (Slug/s)]]</f>
        <v>6914.7509548732414</v>
      </c>
    </row>
    <row r="1391" spans="1:7" ht="15" thickBot="1" x14ac:dyDescent="0.35">
      <c r="A1391" s="9">
        <v>3.4275000000000002</v>
      </c>
      <c r="B1391" s="2">
        <v>210.39680000000001</v>
      </c>
      <c r="C1391" s="54">
        <f>Table2[[#This Row],[Thrust (lbf)]] +  1.2638 * Table2[[#This Row],[Time (s)]] - 13.656</f>
        <v>201.0724745</v>
      </c>
      <c r="D1391">
        <f t="shared" si="21"/>
        <v>0.50268513562498929</v>
      </c>
      <c r="E1391">
        <f>Table2[[#This Row],[Acurate Thrust]]/($J$8*$N$4)</f>
        <v>2.9078773163665729E-2</v>
      </c>
      <c r="F1391">
        <f>Table2[[#This Row],[Acurate Thrust]]/(Table2[[#This Row],[Mass Flow Rate (Slug/s)]]*$N$4)</f>
        <v>214.91735422618393</v>
      </c>
      <c r="G1391">
        <f>Table2[[#This Row],[Acurate Thrust]]/Table2[[#This Row],[Mass Flow Rate (Slug/s)]]</f>
        <v>6914.7509548732414</v>
      </c>
    </row>
    <row r="1392" spans="1:7" ht="15" thickBot="1" x14ac:dyDescent="0.35">
      <c r="A1392" s="9">
        <v>3.43</v>
      </c>
      <c r="B1392" s="2">
        <v>210.39680000000001</v>
      </c>
      <c r="C1392" s="54">
        <f>Table2[[#This Row],[Thrust (lbf)]] +  1.2638 * Table2[[#This Row],[Time (s)]] - 13.656</f>
        <v>201.07563400000001</v>
      </c>
      <c r="D1392">
        <f t="shared" si="21"/>
        <v>0.49473140937498949</v>
      </c>
      <c r="E1392">
        <f>Table2[[#This Row],[Acurate Thrust]]/($J$8*$N$4)</f>
        <v>2.907923008540024E-2</v>
      </c>
      <c r="F1392">
        <f>Table2[[#This Row],[Acurate Thrust]]/(Table2[[#This Row],[Mass Flow Rate (Slug/s)]]*$N$4)</f>
        <v>214.91735422618393</v>
      </c>
      <c r="G1392">
        <f>Table2[[#This Row],[Acurate Thrust]]/Table2[[#This Row],[Mass Flow Rate (Slug/s)]]</f>
        <v>6914.7509548732414</v>
      </c>
    </row>
    <row r="1393" spans="1:7" ht="15" thickBot="1" x14ac:dyDescent="0.35">
      <c r="A1393" s="9">
        <v>3.4325000000000001</v>
      </c>
      <c r="B1393" s="2">
        <v>204.0275</v>
      </c>
      <c r="C1393" s="54">
        <f>Table2[[#This Row],[Thrust (lbf)]] +  1.2638 * Table2[[#This Row],[Time (s)]] - 13.656</f>
        <v>194.70949350000001</v>
      </c>
      <c r="D1393">
        <f t="shared" si="21"/>
        <v>0.48677768312498965</v>
      </c>
      <c r="E1393">
        <f>Table2[[#This Row],[Acurate Thrust]]/($J$8*$N$4)</f>
        <v>2.8158569234192955E-2</v>
      </c>
      <c r="F1393">
        <f>Table2[[#This Row],[Acurate Thrust]]/(Table2[[#This Row],[Mass Flow Rate (Slug/s)]]*$N$4)</f>
        <v>214.91735422618393</v>
      </c>
      <c r="G1393">
        <f>Table2[[#This Row],[Acurate Thrust]]/Table2[[#This Row],[Mass Flow Rate (Slug/s)]]</f>
        <v>6914.7509548732414</v>
      </c>
    </row>
    <row r="1394" spans="1:7" ht="15" thickBot="1" x14ac:dyDescent="0.35">
      <c r="A1394" s="9">
        <v>3.4350000000000001</v>
      </c>
      <c r="B1394" s="2">
        <v>204.0275</v>
      </c>
      <c r="C1394" s="54">
        <f>Table2[[#This Row],[Thrust (lbf)]] +  1.2638 * Table2[[#This Row],[Time (s)]] - 13.656</f>
        <v>194.71265299999999</v>
      </c>
      <c r="D1394">
        <f t="shared" si="21"/>
        <v>0.49474720687498941</v>
      </c>
      <c r="E1394">
        <f>Table2[[#This Row],[Acurate Thrust]]/($J$8*$N$4)</f>
        <v>2.8159026155927462E-2</v>
      </c>
      <c r="F1394">
        <f>Table2[[#This Row],[Acurate Thrust]]/(Table2[[#This Row],[Mass Flow Rate (Slug/s)]]*$N$4)</f>
        <v>214.9173542261839</v>
      </c>
      <c r="G1394">
        <f>Table2[[#This Row],[Acurate Thrust]]/Table2[[#This Row],[Mass Flow Rate (Slug/s)]]</f>
        <v>6914.7509548732414</v>
      </c>
    </row>
    <row r="1395" spans="1:7" ht="15" thickBot="1" x14ac:dyDescent="0.35">
      <c r="A1395" s="9">
        <v>3.4375</v>
      </c>
      <c r="B1395" s="2">
        <v>210.39680000000001</v>
      </c>
      <c r="C1395" s="54">
        <f>Table2[[#This Row],[Thrust (lbf)]] +  1.2638 * Table2[[#This Row],[Time (s)]] - 13.656</f>
        <v>201.08511250000001</v>
      </c>
      <c r="D1395">
        <f t="shared" si="21"/>
        <v>0.49475510562498953</v>
      </c>
      <c r="E1395">
        <f>Table2[[#This Row],[Acurate Thrust]]/($J$8*$N$4)</f>
        <v>2.908060085060377E-2</v>
      </c>
      <c r="F1395">
        <f>Table2[[#This Row],[Acurate Thrust]]/(Table2[[#This Row],[Mass Flow Rate (Slug/s)]]*$N$4)</f>
        <v>214.91735422618393</v>
      </c>
      <c r="G1395">
        <f>Table2[[#This Row],[Acurate Thrust]]/Table2[[#This Row],[Mass Flow Rate (Slug/s)]]</f>
        <v>6914.7509548732414</v>
      </c>
    </row>
    <row r="1396" spans="1:7" ht="15" thickBot="1" x14ac:dyDescent="0.35">
      <c r="A1396" s="9">
        <v>3.44</v>
      </c>
      <c r="B1396" s="2">
        <v>204.0275</v>
      </c>
      <c r="C1396" s="54">
        <f>Table2[[#This Row],[Thrust (lbf)]] +  1.2638 * Table2[[#This Row],[Time (s)]] - 13.656</f>
        <v>194.71897200000001</v>
      </c>
      <c r="D1396">
        <f t="shared" si="21"/>
        <v>0.48680137937498963</v>
      </c>
      <c r="E1396">
        <f>Table2[[#This Row],[Acurate Thrust]]/($J$8*$N$4)</f>
        <v>2.8159939999396481E-2</v>
      </c>
      <c r="F1396">
        <f>Table2[[#This Row],[Acurate Thrust]]/(Table2[[#This Row],[Mass Flow Rate (Slug/s)]]*$N$4)</f>
        <v>214.91735422618393</v>
      </c>
      <c r="G1396">
        <f>Table2[[#This Row],[Acurate Thrust]]/Table2[[#This Row],[Mass Flow Rate (Slug/s)]]</f>
        <v>6914.7509548732414</v>
      </c>
    </row>
    <row r="1397" spans="1:7" ht="15" thickBot="1" x14ac:dyDescent="0.35">
      <c r="A1397" s="9">
        <v>3.4424999999999999</v>
      </c>
      <c r="B1397" s="2">
        <v>204.0275</v>
      </c>
      <c r="C1397" s="54">
        <f>Table2[[#This Row],[Thrust (lbf)]] +  1.2638 * Table2[[#This Row],[Time (s)]] - 13.656</f>
        <v>194.72213149999999</v>
      </c>
      <c r="D1397">
        <f t="shared" si="21"/>
        <v>0.49477090312498939</v>
      </c>
      <c r="E1397">
        <f>Table2[[#This Row],[Acurate Thrust]]/($J$8*$N$4)</f>
        <v>2.8160396921130988E-2</v>
      </c>
      <c r="F1397">
        <f>Table2[[#This Row],[Acurate Thrust]]/(Table2[[#This Row],[Mass Flow Rate (Slug/s)]]*$N$4)</f>
        <v>214.91735422618393</v>
      </c>
      <c r="G1397">
        <f>Table2[[#This Row],[Acurate Thrust]]/Table2[[#This Row],[Mass Flow Rate (Slug/s)]]</f>
        <v>6914.7509548732414</v>
      </c>
    </row>
    <row r="1398" spans="1:7" ht="15" thickBot="1" x14ac:dyDescent="0.35">
      <c r="A1398" s="9">
        <v>3.4449999999999998</v>
      </c>
      <c r="B1398" s="2">
        <v>210.39680000000001</v>
      </c>
      <c r="C1398" s="54">
        <f>Table2[[#This Row],[Thrust (lbf)]] +  1.2638 * Table2[[#This Row],[Time (s)]] - 13.656</f>
        <v>201.09459100000001</v>
      </c>
      <c r="D1398">
        <f t="shared" si="21"/>
        <v>0.49477880187498952</v>
      </c>
      <c r="E1398">
        <f>Table2[[#This Row],[Acurate Thrust]]/($J$8*$N$4)</f>
        <v>2.9081971615807296E-2</v>
      </c>
      <c r="F1398">
        <f>Table2[[#This Row],[Acurate Thrust]]/(Table2[[#This Row],[Mass Flow Rate (Slug/s)]]*$N$4)</f>
        <v>214.91735422618393</v>
      </c>
      <c r="G1398">
        <f>Table2[[#This Row],[Acurate Thrust]]/Table2[[#This Row],[Mass Flow Rate (Slug/s)]]</f>
        <v>6914.7509548732414</v>
      </c>
    </row>
    <row r="1399" spans="1:7" ht="15" thickBot="1" x14ac:dyDescent="0.35">
      <c r="A1399" s="9">
        <v>3.4474999999999998</v>
      </c>
      <c r="B1399" s="2">
        <v>204.0275</v>
      </c>
      <c r="C1399" s="54">
        <f>Table2[[#This Row],[Thrust (lbf)]] +  1.2638 * Table2[[#This Row],[Time (s)]] - 13.656</f>
        <v>194.72845050000001</v>
      </c>
      <c r="D1399">
        <f t="shared" si="21"/>
        <v>0.4868250756250761</v>
      </c>
      <c r="E1399">
        <f>Table2[[#This Row],[Acurate Thrust]]/($J$8*$N$4)</f>
        <v>2.816131076460001E-2</v>
      </c>
      <c r="F1399">
        <f>Table2[[#This Row],[Acurate Thrust]]/(Table2[[#This Row],[Mass Flow Rate (Slug/s)]]*$N$4)</f>
        <v>214.9173542261839</v>
      </c>
      <c r="G1399">
        <f>Table2[[#This Row],[Acurate Thrust]]/Table2[[#This Row],[Mass Flow Rate (Slug/s)]]</f>
        <v>6914.7509548732414</v>
      </c>
    </row>
    <row r="1400" spans="1:7" ht="15" thickBot="1" x14ac:dyDescent="0.35">
      <c r="A1400" s="9">
        <v>3.45</v>
      </c>
      <c r="B1400" s="2">
        <v>204.0275</v>
      </c>
      <c r="C1400" s="54">
        <f>Table2[[#This Row],[Thrust (lbf)]] +  1.2638 * Table2[[#This Row],[Time (s)]] - 13.656</f>
        <v>194.73160999999999</v>
      </c>
      <c r="D1400">
        <f t="shared" si="21"/>
        <v>0.48683297437498962</v>
      </c>
      <c r="E1400">
        <f>Table2[[#This Row],[Acurate Thrust]]/($J$8*$N$4)</f>
        <v>2.8161767686334514E-2</v>
      </c>
      <c r="F1400">
        <f>Table2[[#This Row],[Acurate Thrust]]/(Table2[[#This Row],[Mass Flow Rate (Slug/s)]]*$N$4)</f>
        <v>214.91735422618393</v>
      </c>
      <c r="G1400">
        <f>Table2[[#This Row],[Acurate Thrust]]/Table2[[#This Row],[Mass Flow Rate (Slug/s)]]</f>
        <v>6914.7509548732414</v>
      </c>
    </row>
    <row r="1401" spans="1:7" ht="15" thickBot="1" x14ac:dyDescent="0.35">
      <c r="A1401" s="9">
        <v>3.4525000000000001</v>
      </c>
      <c r="B1401" s="2">
        <v>204.0275</v>
      </c>
      <c r="C1401" s="54">
        <f>Table2[[#This Row],[Thrust (lbf)]] +  1.2638 * Table2[[#This Row],[Time (s)]] - 13.656</f>
        <v>194.7347695</v>
      </c>
      <c r="D1401">
        <f t="shared" si="21"/>
        <v>0.48684087312498958</v>
      </c>
      <c r="E1401">
        <f>Table2[[#This Row],[Acurate Thrust]]/($J$8*$N$4)</f>
        <v>2.8162224608069025E-2</v>
      </c>
      <c r="F1401">
        <f>Table2[[#This Row],[Acurate Thrust]]/(Table2[[#This Row],[Mass Flow Rate (Slug/s)]]*$N$4)</f>
        <v>214.91735422618393</v>
      </c>
      <c r="G1401">
        <f>Table2[[#This Row],[Acurate Thrust]]/Table2[[#This Row],[Mass Flow Rate (Slug/s)]]</f>
        <v>6914.7509548732414</v>
      </c>
    </row>
    <row r="1402" spans="1:7" ht="15" thickBot="1" x14ac:dyDescent="0.35">
      <c r="A1402" s="9">
        <v>3.4550000000000001</v>
      </c>
      <c r="B1402" s="2">
        <v>204.0275</v>
      </c>
      <c r="C1402" s="54">
        <f>Table2[[#This Row],[Thrust (lbf)]] +  1.2638 * Table2[[#This Row],[Time (s)]] - 13.656</f>
        <v>194.73792900000001</v>
      </c>
      <c r="D1402">
        <f t="shared" si="21"/>
        <v>0.48684877187498959</v>
      </c>
      <c r="E1402">
        <f>Table2[[#This Row],[Acurate Thrust]]/($J$8*$N$4)</f>
        <v>2.8162681529803536E-2</v>
      </c>
      <c r="F1402">
        <f>Table2[[#This Row],[Acurate Thrust]]/(Table2[[#This Row],[Mass Flow Rate (Slug/s)]]*$N$4)</f>
        <v>214.91735422618393</v>
      </c>
      <c r="G1402">
        <f>Table2[[#This Row],[Acurate Thrust]]/Table2[[#This Row],[Mass Flow Rate (Slug/s)]]</f>
        <v>6914.7509548732414</v>
      </c>
    </row>
    <row r="1403" spans="1:7" ht="15" thickBot="1" x14ac:dyDescent="0.35">
      <c r="A1403" s="9">
        <v>3.4575</v>
      </c>
      <c r="B1403" s="2">
        <v>204.0275</v>
      </c>
      <c r="C1403" s="54">
        <f>Table2[[#This Row],[Thrust (lbf)]] +  1.2638 * Table2[[#This Row],[Time (s)]] - 13.656</f>
        <v>194.74108849999999</v>
      </c>
      <c r="D1403">
        <f t="shared" si="21"/>
        <v>0.48685667062498966</v>
      </c>
      <c r="E1403">
        <f>Table2[[#This Row],[Acurate Thrust]]/($J$8*$N$4)</f>
        <v>2.8163138451538044E-2</v>
      </c>
      <c r="F1403">
        <f>Table2[[#This Row],[Acurate Thrust]]/(Table2[[#This Row],[Mass Flow Rate (Slug/s)]]*$N$4)</f>
        <v>214.9173542261839</v>
      </c>
      <c r="G1403">
        <f>Table2[[#This Row],[Acurate Thrust]]/Table2[[#This Row],[Mass Flow Rate (Slug/s)]]</f>
        <v>6914.7509548732414</v>
      </c>
    </row>
    <row r="1404" spans="1:7" ht="15" thickBot="1" x14ac:dyDescent="0.35">
      <c r="A1404" s="9">
        <v>3.46</v>
      </c>
      <c r="B1404" s="2">
        <v>204.0275</v>
      </c>
      <c r="C1404" s="54">
        <f>Table2[[#This Row],[Thrust (lbf)]] +  1.2638 * Table2[[#This Row],[Time (s)]] - 13.656</f>
        <v>194.744248</v>
      </c>
      <c r="D1404">
        <f t="shared" si="21"/>
        <v>0.48686456937498962</v>
      </c>
      <c r="E1404">
        <f>Table2[[#This Row],[Acurate Thrust]]/($J$8*$N$4)</f>
        <v>2.8163595373272555E-2</v>
      </c>
      <c r="F1404">
        <f>Table2[[#This Row],[Acurate Thrust]]/(Table2[[#This Row],[Mass Flow Rate (Slug/s)]]*$N$4)</f>
        <v>214.91735422618393</v>
      </c>
      <c r="G1404">
        <f>Table2[[#This Row],[Acurate Thrust]]/Table2[[#This Row],[Mass Flow Rate (Slug/s)]]</f>
        <v>6914.7509548732414</v>
      </c>
    </row>
    <row r="1405" spans="1:7" ht="15" thickBot="1" x14ac:dyDescent="0.35">
      <c r="A1405" s="9">
        <v>3.4624999999999999</v>
      </c>
      <c r="B1405" s="2">
        <v>204.0275</v>
      </c>
      <c r="C1405" s="54">
        <f>Table2[[#This Row],[Thrust (lbf)]] +  1.2638 * Table2[[#This Row],[Time (s)]] - 13.656</f>
        <v>194.74740750000001</v>
      </c>
      <c r="D1405">
        <f t="shared" si="21"/>
        <v>0.49483409312498944</v>
      </c>
      <c r="E1405">
        <f>Table2[[#This Row],[Acurate Thrust]]/($J$8*$N$4)</f>
        <v>2.8164052295007066E-2</v>
      </c>
      <c r="F1405">
        <f>Table2[[#This Row],[Acurate Thrust]]/(Table2[[#This Row],[Mass Flow Rate (Slug/s)]]*$N$4)</f>
        <v>214.9173542261839</v>
      </c>
      <c r="G1405">
        <f>Table2[[#This Row],[Acurate Thrust]]/Table2[[#This Row],[Mass Flow Rate (Slug/s)]]</f>
        <v>6914.7509548732414</v>
      </c>
    </row>
    <row r="1406" spans="1:7" ht="15" thickBot="1" x14ac:dyDescent="0.35">
      <c r="A1406" s="9">
        <v>3.4649999999999999</v>
      </c>
      <c r="B1406" s="2">
        <v>210.39680000000001</v>
      </c>
      <c r="C1406" s="54">
        <f>Table2[[#This Row],[Thrust (lbf)]] +  1.2638 * Table2[[#This Row],[Time (s)]] - 13.656</f>
        <v>201.119867</v>
      </c>
      <c r="D1406">
        <f t="shared" si="21"/>
        <v>0.4948419918749894</v>
      </c>
      <c r="E1406">
        <f>Table2[[#This Row],[Acurate Thrust]]/($J$8*$N$4)</f>
        <v>2.908562698968337E-2</v>
      </c>
      <c r="F1406">
        <f>Table2[[#This Row],[Acurate Thrust]]/(Table2[[#This Row],[Mass Flow Rate (Slug/s)]]*$N$4)</f>
        <v>214.91735422618393</v>
      </c>
      <c r="G1406">
        <f>Table2[[#This Row],[Acurate Thrust]]/Table2[[#This Row],[Mass Flow Rate (Slug/s)]]</f>
        <v>6914.7509548732414</v>
      </c>
    </row>
    <row r="1407" spans="1:7" ht="15" thickBot="1" x14ac:dyDescent="0.35">
      <c r="A1407" s="9">
        <v>3.4674999999999998</v>
      </c>
      <c r="B1407" s="2">
        <v>204.0275</v>
      </c>
      <c r="C1407" s="54">
        <f>Table2[[#This Row],[Thrust (lbf)]] +  1.2638 * Table2[[#This Row],[Time (s)]] - 13.656</f>
        <v>194.7537265</v>
      </c>
      <c r="D1407">
        <f t="shared" si="21"/>
        <v>0.4789266406250749</v>
      </c>
      <c r="E1407">
        <f>Table2[[#This Row],[Acurate Thrust]]/($J$8*$N$4)</f>
        <v>2.8164966138476081E-2</v>
      </c>
      <c r="F1407">
        <f>Table2[[#This Row],[Acurate Thrust]]/(Table2[[#This Row],[Mass Flow Rate (Slug/s)]]*$N$4)</f>
        <v>214.91735422618393</v>
      </c>
      <c r="G1407">
        <f>Table2[[#This Row],[Acurate Thrust]]/Table2[[#This Row],[Mass Flow Rate (Slug/s)]]</f>
        <v>6914.7509548732414</v>
      </c>
    </row>
    <row r="1408" spans="1:7" ht="15" thickBot="1" x14ac:dyDescent="0.35">
      <c r="A1408" s="9">
        <v>3.47</v>
      </c>
      <c r="B1408" s="2">
        <v>197.65819999999999</v>
      </c>
      <c r="C1408" s="54">
        <f>Table2[[#This Row],[Thrust (lbf)]] +  1.2638 * Table2[[#This Row],[Time (s)]] - 13.656</f>
        <v>188.387586</v>
      </c>
      <c r="D1408">
        <f t="shared" si="21"/>
        <v>0.5107810393749892</v>
      </c>
      <c r="E1408">
        <f>Table2[[#This Row],[Acurate Thrust]]/($J$8*$N$4)</f>
        <v>2.7244305287268795E-2</v>
      </c>
      <c r="F1408">
        <f>Table2[[#This Row],[Acurate Thrust]]/(Table2[[#This Row],[Mass Flow Rate (Slug/s)]]*$N$4)</f>
        <v>214.9173542261839</v>
      </c>
      <c r="G1408">
        <f>Table2[[#This Row],[Acurate Thrust]]/Table2[[#This Row],[Mass Flow Rate (Slug/s)]]</f>
        <v>6914.7509548732414</v>
      </c>
    </row>
    <row r="1409" spans="1:7" ht="15" thickBot="1" x14ac:dyDescent="0.35">
      <c r="A1409" s="9">
        <v>3.4725000000000001</v>
      </c>
      <c r="B1409" s="2">
        <v>229.50470000000001</v>
      </c>
      <c r="C1409" s="54">
        <f>Table2[[#This Row],[Thrust (lbf)]] +  1.2638 * Table2[[#This Row],[Time (s)]] - 13.656</f>
        <v>220.2372455</v>
      </c>
      <c r="D1409">
        <f t="shared" si="21"/>
        <v>0.55059706312498824</v>
      </c>
      <c r="E1409">
        <f>Table2[[#This Row],[Acurate Thrust]]/($J$8*$N$4)</f>
        <v>3.1850351073712285E-2</v>
      </c>
      <c r="F1409">
        <f>Table2[[#This Row],[Acurate Thrust]]/(Table2[[#This Row],[Mass Flow Rate (Slug/s)]]*$N$4)</f>
        <v>214.91735422618393</v>
      </c>
      <c r="G1409">
        <f>Table2[[#This Row],[Acurate Thrust]]/Table2[[#This Row],[Mass Flow Rate (Slug/s)]]</f>
        <v>6914.7509548732414</v>
      </c>
    </row>
    <row r="1410" spans="1:7" ht="15" thickBot="1" x14ac:dyDescent="0.35">
      <c r="A1410" s="9">
        <v>3.4750000000000001</v>
      </c>
      <c r="B1410" s="2">
        <v>229.50470000000001</v>
      </c>
      <c r="C1410" s="54">
        <f>Table2[[#This Row],[Thrust (lbf)]] +  1.2638 * Table2[[#This Row],[Time (s)]] - 13.656</f>
        <v>220.24040500000001</v>
      </c>
      <c r="D1410">
        <f t="shared" si="21"/>
        <v>0.55060496187498831</v>
      </c>
      <c r="E1410">
        <f>Table2[[#This Row],[Acurate Thrust]]/($J$8*$N$4)</f>
        <v>3.1850807995446796E-2</v>
      </c>
      <c r="F1410">
        <f>Table2[[#This Row],[Acurate Thrust]]/(Table2[[#This Row],[Mass Flow Rate (Slug/s)]]*$N$4)</f>
        <v>214.91735422618393</v>
      </c>
      <c r="G1410">
        <f>Table2[[#This Row],[Acurate Thrust]]/Table2[[#This Row],[Mass Flow Rate (Slug/s)]]</f>
        <v>6914.7509548732414</v>
      </c>
    </row>
    <row r="1411" spans="1:7" ht="15" thickBot="1" x14ac:dyDescent="0.35">
      <c r="A1411" s="9">
        <v>3.4775</v>
      </c>
      <c r="B1411" s="2">
        <v>229.50470000000001</v>
      </c>
      <c r="C1411" s="54">
        <f>Table2[[#This Row],[Thrust (lbf)]] +  1.2638 * Table2[[#This Row],[Time (s)]] - 13.656</f>
        <v>220.24356450000002</v>
      </c>
      <c r="D1411">
        <f t="shared" si="21"/>
        <v>0.5426512356249884</v>
      </c>
      <c r="E1411">
        <f>Table2[[#This Row],[Acurate Thrust]]/($J$8*$N$4)</f>
        <v>3.1851264917181307E-2</v>
      </c>
      <c r="F1411">
        <f>Table2[[#This Row],[Acurate Thrust]]/(Table2[[#This Row],[Mass Flow Rate (Slug/s)]]*$N$4)</f>
        <v>214.9173542261839</v>
      </c>
      <c r="G1411">
        <f>Table2[[#This Row],[Acurate Thrust]]/Table2[[#This Row],[Mass Flow Rate (Slug/s)]]</f>
        <v>6914.7509548732414</v>
      </c>
    </row>
    <row r="1412" spans="1:7" ht="15" thickBot="1" x14ac:dyDescent="0.35">
      <c r="A1412" s="9">
        <v>3.48</v>
      </c>
      <c r="B1412" s="2">
        <v>223.1354</v>
      </c>
      <c r="C1412" s="54">
        <f>Table2[[#This Row],[Thrust (lbf)]] +  1.2638 * Table2[[#This Row],[Time (s)]] - 13.656</f>
        <v>213.87742399999999</v>
      </c>
      <c r="D1412">
        <f t="shared" si="21"/>
        <v>0.5346975093749885</v>
      </c>
      <c r="E1412">
        <f>Table2[[#This Row],[Acurate Thrust]]/($J$8*$N$4)</f>
        <v>3.0930604065974015E-2</v>
      </c>
      <c r="F1412">
        <f>Table2[[#This Row],[Acurate Thrust]]/(Table2[[#This Row],[Mass Flow Rate (Slug/s)]]*$N$4)</f>
        <v>214.91735422618393</v>
      </c>
      <c r="G1412">
        <f>Table2[[#This Row],[Acurate Thrust]]/Table2[[#This Row],[Mass Flow Rate (Slug/s)]]</f>
        <v>6914.7509548732414</v>
      </c>
    </row>
    <row r="1413" spans="1:7" ht="15" thickBot="1" x14ac:dyDescent="0.35">
      <c r="A1413" s="9">
        <v>3.4824999999999999</v>
      </c>
      <c r="B1413" s="2">
        <v>223.1354</v>
      </c>
      <c r="C1413" s="54">
        <f>Table2[[#This Row],[Thrust (lbf)]] +  1.2638 * Table2[[#This Row],[Time (s)]] - 13.656</f>
        <v>213.8805835</v>
      </c>
      <c r="D1413">
        <f t="shared" si="21"/>
        <v>0.52674378312498871</v>
      </c>
      <c r="E1413">
        <f>Table2[[#This Row],[Acurate Thrust]]/($J$8*$N$4)</f>
        <v>3.0931060987708526E-2</v>
      </c>
      <c r="F1413">
        <f>Table2[[#This Row],[Acurate Thrust]]/(Table2[[#This Row],[Mass Flow Rate (Slug/s)]]*$N$4)</f>
        <v>214.91735422618393</v>
      </c>
      <c r="G1413">
        <f>Table2[[#This Row],[Acurate Thrust]]/Table2[[#This Row],[Mass Flow Rate (Slug/s)]]</f>
        <v>6914.7509548732414</v>
      </c>
    </row>
    <row r="1414" spans="1:7" ht="15" thickBot="1" x14ac:dyDescent="0.35">
      <c r="A1414" s="9">
        <v>3.4849999999999999</v>
      </c>
      <c r="B1414" s="2">
        <v>216.76609999999999</v>
      </c>
      <c r="C1414" s="54">
        <f>Table2[[#This Row],[Thrust (lbf)]] +  1.2638 * Table2[[#This Row],[Time (s)]] - 13.656</f>
        <v>207.514443</v>
      </c>
      <c r="D1414">
        <f t="shared" si="21"/>
        <v>0.51082843187498916</v>
      </c>
      <c r="E1414">
        <f>Table2[[#This Row],[Acurate Thrust]]/($J$8*$N$4)</f>
        <v>3.001040013650124E-2</v>
      </c>
      <c r="F1414">
        <f>Table2[[#This Row],[Acurate Thrust]]/(Table2[[#This Row],[Mass Flow Rate (Slug/s)]]*$N$4)</f>
        <v>214.91735422618393</v>
      </c>
      <c r="G1414">
        <f>Table2[[#This Row],[Acurate Thrust]]/Table2[[#This Row],[Mass Flow Rate (Slug/s)]]</f>
        <v>6914.7509548732414</v>
      </c>
    </row>
    <row r="1415" spans="1:7" ht="15" thickBot="1" x14ac:dyDescent="0.35">
      <c r="A1415" s="9">
        <v>3.4874999999999998</v>
      </c>
      <c r="B1415" s="2">
        <v>210.39680000000001</v>
      </c>
      <c r="C1415" s="54">
        <f>Table2[[#This Row],[Thrust (lbf)]] +  1.2638 * Table2[[#This Row],[Time (s)]] - 13.656</f>
        <v>201.1483025</v>
      </c>
      <c r="D1415">
        <f t="shared" si="21"/>
        <v>0.49491308062507733</v>
      </c>
      <c r="E1415">
        <f>Table2[[#This Row],[Acurate Thrust]]/($J$8*$N$4)</f>
        <v>2.9089739285293952E-2</v>
      </c>
      <c r="F1415">
        <f>Table2[[#This Row],[Acurate Thrust]]/(Table2[[#This Row],[Mass Flow Rate (Slug/s)]]*$N$4)</f>
        <v>214.91735422618393</v>
      </c>
      <c r="G1415">
        <f>Table2[[#This Row],[Acurate Thrust]]/Table2[[#This Row],[Mass Flow Rate (Slug/s)]]</f>
        <v>6914.7509548732414</v>
      </c>
    </row>
    <row r="1416" spans="1:7" ht="15" thickBot="1" x14ac:dyDescent="0.35">
      <c r="A1416" s="9">
        <v>3.49</v>
      </c>
      <c r="B1416" s="2">
        <v>204.0275</v>
      </c>
      <c r="C1416" s="54">
        <f>Table2[[#This Row],[Thrust (lbf)]] +  1.2638 * Table2[[#This Row],[Time (s)]] - 13.656</f>
        <v>194.782162</v>
      </c>
      <c r="D1416">
        <f t="shared" si="21"/>
        <v>0.48695935437498961</v>
      </c>
      <c r="E1416">
        <f>Table2[[#This Row],[Acurate Thrust]]/($J$8*$N$4)</f>
        <v>2.8169078434086666E-2</v>
      </c>
      <c r="F1416">
        <f>Table2[[#This Row],[Acurate Thrust]]/(Table2[[#This Row],[Mass Flow Rate (Slug/s)]]*$N$4)</f>
        <v>214.9173542261839</v>
      </c>
      <c r="G1416">
        <f>Table2[[#This Row],[Acurate Thrust]]/Table2[[#This Row],[Mass Flow Rate (Slug/s)]]</f>
        <v>6914.7509548732414</v>
      </c>
    </row>
    <row r="1417" spans="1:7" ht="15" thickBot="1" x14ac:dyDescent="0.35">
      <c r="A1417" s="9">
        <v>3.4925000000000002</v>
      </c>
      <c r="B1417" s="2">
        <v>204.0275</v>
      </c>
      <c r="C1417" s="54">
        <f>Table2[[#This Row],[Thrust (lbf)]] +  1.2638 * Table2[[#This Row],[Time (s)]] - 13.656</f>
        <v>194.78532150000001</v>
      </c>
      <c r="D1417">
        <f t="shared" si="21"/>
        <v>0.48696725312498962</v>
      </c>
      <c r="E1417">
        <f>Table2[[#This Row],[Acurate Thrust]]/($J$8*$N$4)</f>
        <v>2.8169535355821177E-2</v>
      </c>
      <c r="F1417">
        <f>Table2[[#This Row],[Acurate Thrust]]/(Table2[[#This Row],[Mass Flow Rate (Slug/s)]]*$N$4)</f>
        <v>214.91735422618393</v>
      </c>
      <c r="G1417">
        <f>Table2[[#This Row],[Acurate Thrust]]/Table2[[#This Row],[Mass Flow Rate (Slug/s)]]</f>
        <v>6914.7509548732414</v>
      </c>
    </row>
    <row r="1418" spans="1:7" ht="15" thickBot="1" x14ac:dyDescent="0.35">
      <c r="A1418" s="9">
        <v>3.4950000000000001</v>
      </c>
      <c r="B1418" s="2">
        <v>204.0275</v>
      </c>
      <c r="C1418" s="54">
        <f>Table2[[#This Row],[Thrust (lbf)]] +  1.2638 * Table2[[#This Row],[Time (s)]] - 13.656</f>
        <v>194.78848099999999</v>
      </c>
      <c r="D1418">
        <f t="shared" si="21"/>
        <v>0.47901352687498971</v>
      </c>
      <c r="E1418">
        <f>Table2[[#This Row],[Acurate Thrust]]/($J$8*$N$4)</f>
        <v>2.8169992277555681E-2</v>
      </c>
      <c r="F1418">
        <f>Table2[[#This Row],[Acurate Thrust]]/(Table2[[#This Row],[Mass Flow Rate (Slug/s)]]*$N$4)</f>
        <v>214.91735422618393</v>
      </c>
      <c r="G1418">
        <f>Table2[[#This Row],[Acurate Thrust]]/Table2[[#This Row],[Mass Flow Rate (Slug/s)]]</f>
        <v>6914.7509548732414</v>
      </c>
    </row>
    <row r="1419" spans="1:7" ht="15" thickBot="1" x14ac:dyDescent="0.35">
      <c r="A1419" s="9">
        <v>3.4975000000000001</v>
      </c>
      <c r="B1419" s="2">
        <v>197.65819999999999</v>
      </c>
      <c r="C1419" s="54">
        <f>Table2[[#This Row],[Thrust (lbf)]] +  1.2638 * Table2[[#This Row],[Time (s)]] - 13.656</f>
        <v>188.42234049999999</v>
      </c>
      <c r="D1419">
        <f t="shared" si="21"/>
        <v>0.45513642562499024</v>
      </c>
      <c r="E1419">
        <f>Table2[[#This Row],[Acurate Thrust]]/($J$8*$N$4)</f>
        <v>2.7249331426348396E-2</v>
      </c>
      <c r="F1419">
        <f>Table2[[#This Row],[Acurate Thrust]]/(Table2[[#This Row],[Mass Flow Rate (Slug/s)]]*$N$4)</f>
        <v>214.9173542261839</v>
      </c>
      <c r="G1419">
        <f>Table2[[#This Row],[Acurate Thrust]]/Table2[[#This Row],[Mass Flow Rate (Slug/s)]]</f>
        <v>6914.7509548732414</v>
      </c>
    </row>
    <row r="1420" spans="1:7" ht="15" thickBot="1" x14ac:dyDescent="0.35">
      <c r="A1420" s="9">
        <v>3.5</v>
      </c>
      <c r="B1420" s="2">
        <v>184.9195</v>
      </c>
      <c r="C1420" s="54">
        <f>Table2[[#This Row],[Thrust (lbf)]] +  1.2638 * Table2[[#This Row],[Time (s)]] - 13.656</f>
        <v>175.68680000000001</v>
      </c>
      <c r="D1420">
        <f t="shared" si="21"/>
        <v>0.43922094937499062</v>
      </c>
      <c r="E1420">
        <f>Table2[[#This Row],[Acurate Thrust]]/($J$8*$N$4)</f>
        <v>2.5407538340362489E-2</v>
      </c>
      <c r="F1420">
        <f>Table2[[#This Row],[Acurate Thrust]]/(Table2[[#This Row],[Mass Flow Rate (Slug/s)]]*$N$4)</f>
        <v>214.91735422618393</v>
      </c>
      <c r="G1420">
        <f>Table2[[#This Row],[Acurate Thrust]]/Table2[[#This Row],[Mass Flow Rate (Slug/s)]]</f>
        <v>6914.7509548732414</v>
      </c>
    </row>
    <row r="1421" spans="1:7" ht="15" thickBot="1" x14ac:dyDescent="0.35">
      <c r="A1421" s="9">
        <v>3.5024999999999999</v>
      </c>
      <c r="B1421" s="2">
        <v>184.9195</v>
      </c>
      <c r="C1421" s="54">
        <f>Table2[[#This Row],[Thrust (lbf)]] +  1.2638 * Table2[[#This Row],[Time (s)]] - 13.656</f>
        <v>175.68995949999999</v>
      </c>
      <c r="D1421">
        <f t="shared" si="21"/>
        <v>0.43922884812499063</v>
      </c>
      <c r="E1421">
        <f>Table2[[#This Row],[Acurate Thrust]]/($J$8*$N$4)</f>
        <v>2.5407995262096996E-2</v>
      </c>
      <c r="F1421">
        <f>Table2[[#This Row],[Acurate Thrust]]/(Table2[[#This Row],[Mass Flow Rate (Slug/s)]]*$N$4)</f>
        <v>214.9173542261839</v>
      </c>
      <c r="G1421">
        <f>Table2[[#This Row],[Acurate Thrust]]/Table2[[#This Row],[Mass Flow Rate (Slug/s)]]</f>
        <v>6914.7509548732414</v>
      </c>
    </row>
    <row r="1422" spans="1:7" ht="15" thickBot="1" x14ac:dyDescent="0.35">
      <c r="A1422" s="9">
        <v>3.5049999999999999</v>
      </c>
      <c r="B1422" s="2">
        <v>184.9195</v>
      </c>
      <c r="C1422" s="54">
        <f>Table2[[#This Row],[Thrust (lbf)]] +  1.2638 * Table2[[#This Row],[Time (s)]] - 13.656</f>
        <v>175.693119</v>
      </c>
      <c r="D1422">
        <f t="shared" si="21"/>
        <v>0.43127512187499084</v>
      </c>
      <c r="E1422">
        <f>Table2[[#This Row],[Acurate Thrust]]/($J$8*$N$4)</f>
        <v>2.5408452183831504E-2</v>
      </c>
      <c r="F1422">
        <f>Table2[[#This Row],[Acurate Thrust]]/(Table2[[#This Row],[Mass Flow Rate (Slug/s)]]*$N$4)</f>
        <v>214.91735422618393</v>
      </c>
      <c r="G1422">
        <f>Table2[[#This Row],[Acurate Thrust]]/Table2[[#This Row],[Mass Flow Rate (Slug/s)]]</f>
        <v>6914.7509548732414</v>
      </c>
    </row>
    <row r="1423" spans="1:7" ht="15" thickBot="1" x14ac:dyDescent="0.35">
      <c r="A1423" s="9">
        <v>3.5074999999999998</v>
      </c>
      <c r="B1423" s="2">
        <v>178.55019999999999</v>
      </c>
      <c r="C1423" s="54">
        <f>Table2[[#This Row],[Thrust (lbf)]] +  1.2638 * Table2[[#This Row],[Time (s)]] - 13.656</f>
        <v>169.3269785</v>
      </c>
      <c r="D1423">
        <f t="shared" si="21"/>
        <v>0.4312830206249908</v>
      </c>
      <c r="E1423">
        <f>Table2[[#This Row],[Acurate Thrust]]/($J$8*$N$4)</f>
        <v>2.4487791332624218E-2</v>
      </c>
      <c r="F1423">
        <f>Table2[[#This Row],[Acurate Thrust]]/(Table2[[#This Row],[Mass Flow Rate (Slug/s)]]*$N$4)</f>
        <v>214.91735422618393</v>
      </c>
      <c r="G1423">
        <f>Table2[[#This Row],[Acurate Thrust]]/Table2[[#This Row],[Mass Flow Rate (Slug/s)]]</f>
        <v>6914.7509548732414</v>
      </c>
    </row>
    <row r="1424" spans="1:7" ht="15" thickBot="1" x14ac:dyDescent="0.35">
      <c r="A1424" s="9">
        <v>3.51</v>
      </c>
      <c r="B1424" s="2">
        <v>184.9195</v>
      </c>
      <c r="C1424" s="54">
        <f>Table2[[#This Row],[Thrust (lbf)]] +  1.2638 * Table2[[#This Row],[Time (s)]] - 13.656</f>
        <v>175.69943799999999</v>
      </c>
      <c r="D1424">
        <f t="shared" si="21"/>
        <v>0.43925254437506867</v>
      </c>
      <c r="E1424">
        <f>Table2[[#This Row],[Acurate Thrust]]/($J$8*$N$4)</f>
        <v>2.5409366027300522E-2</v>
      </c>
      <c r="F1424">
        <f>Table2[[#This Row],[Acurate Thrust]]/(Table2[[#This Row],[Mass Flow Rate (Slug/s)]]*$N$4)</f>
        <v>214.91735422618393</v>
      </c>
      <c r="G1424">
        <f>Table2[[#This Row],[Acurate Thrust]]/Table2[[#This Row],[Mass Flow Rate (Slug/s)]]</f>
        <v>6914.7509548732414</v>
      </c>
    </row>
    <row r="1425" spans="1:7" ht="15" thickBot="1" x14ac:dyDescent="0.35">
      <c r="A1425" s="9">
        <v>3.5125000000000002</v>
      </c>
      <c r="B1425" s="2">
        <v>184.9195</v>
      </c>
      <c r="C1425" s="54">
        <f>Table2[[#This Row],[Thrust (lbf)]] +  1.2638 * Table2[[#This Row],[Time (s)]] - 13.656</f>
        <v>175.7025975</v>
      </c>
      <c r="D1425">
        <f t="shared" si="21"/>
        <v>0.44722219312499051</v>
      </c>
      <c r="E1425">
        <f>Table2[[#This Row],[Acurate Thrust]]/($J$8*$N$4)</f>
        <v>2.5409822949035033E-2</v>
      </c>
      <c r="F1425">
        <f>Table2[[#This Row],[Acurate Thrust]]/(Table2[[#This Row],[Mass Flow Rate (Slug/s)]]*$N$4)</f>
        <v>214.9173542261839</v>
      </c>
      <c r="G1425">
        <f>Table2[[#This Row],[Acurate Thrust]]/Table2[[#This Row],[Mass Flow Rate (Slug/s)]]</f>
        <v>6914.7509548732414</v>
      </c>
    </row>
    <row r="1426" spans="1:7" ht="15" thickBot="1" x14ac:dyDescent="0.35">
      <c r="A1426" s="9">
        <v>3.5150000000000001</v>
      </c>
      <c r="B1426" s="2">
        <v>191.28890000000001</v>
      </c>
      <c r="C1426" s="54">
        <f>Table2[[#This Row],[Thrust (lbf)]] +  1.2638 * Table2[[#This Row],[Time (s)]] - 13.656</f>
        <v>182.07515700000002</v>
      </c>
      <c r="D1426">
        <f t="shared" si="21"/>
        <v>0.46315346687499009</v>
      </c>
      <c r="E1426">
        <f>Table2[[#This Row],[Acurate Thrust]]/($J$8*$N$4)</f>
        <v>2.6331412105548166E-2</v>
      </c>
      <c r="F1426">
        <f>Table2[[#This Row],[Acurate Thrust]]/(Table2[[#This Row],[Mass Flow Rate (Slug/s)]]*$N$4)</f>
        <v>214.91735422618396</v>
      </c>
      <c r="G1426">
        <f>Table2[[#This Row],[Acurate Thrust]]/Table2[[#This Row],[Mass Flow Rate (Slug/s)]]</f>
        <v>6914.7509548732414</v>
      </c>
    </row>
    <row r="1427" spans="1:7" ht="15" thickBot="1" x14ac:dyDescent="0.35">
      <c r="A1427" s="9">
        <v>3.5175000000000001</v>
      </c>
      <c r="B1427" s="2">
        <v>197.65819999999999</v>
      </c>
      <c r="C1427" s="54">
        <f>Table2[[#This Row],[Thrust (lbf)]] +  1.2638 * Table2[[#This Row],[Time (s)]] - 13.656</f>
        <v>188.44761649999998</v>
      </c>
      <c r="D1427">
        <f t="shared" si="21"/>
        <v>0.47112299062498997</v>
      </c>
      <c r="E1427">
        <f>Table2[[#This Row],[Acurate Thrust]]/($J$8*$N$4)</f>
        <v>2.7252986800224466E-2</v>
      </c>
      <c r="F1427">
        <f>Table2[[#This Row],[Acurate Thrust]]/(Table2[[#This Row],[Mass Flow Rate (Slug/s)]]*$N$4)</f>
        <v>214.91735422618393</v>
      </c>
      <c r="G1427">
        <f>Table2[[#This Row],[Acurate Thrust]]/Table2[[#This Row],[Mass Flow Rate (Slug/s)]]</f>
        <v>6914.7509548732414</v>
      </c>
    </row>
    <row r="1428" spans="1:7" ht="15" thickBot="1" x14ac:dyDescent="0.35">
      <c r="A1428" s="9">
        <v>3.52</v>
      </c>
      <c r="B1428" s="2">
        <v>197.65819999999999</v>
      </c>
      <c r="C1428" s="54">
        <f>Table2[[#This Row],[Thrust (lbf)]] +  1.2638 * Table2[[#This Row],[Time (s)]] - 13.656</f>
        <v>188.45077599999999</v>
      </c>
      <c r="D1428">
        <f t="shared" si="21"/>
        <v>0.46316926437499012</v>
      </c>
      <c r="E1428">
        <f>Table2[[#This Row],[Acurate Thrust]]/($J$8*$N$4)</f>
        <v>2.7253443721958977E-2</v>
      </c>
      <c r="F1428">
        <f>Table2[[#This Row],[Acurate Thrust]]/(Table2[[#This Row],[Mass Flow Rate (Slug/s)]]*$N$4)</f>
        <v>214.91735422618393</v>
      </c>
      <c r="G1428">
        <f>Table2[[#This Row],[Acurate Thrust]]/Table2[[#This Row],[Mass Flow Rate (Slug/s)]]</f>
        <v>6914.7509548732414</v>
      </c>
    </row>
    <row r="1429" spans="1:7" ht="15" thickBot="1" x14ac:dyDescent="0.35">
      <c r="A1429" s="9">
        <v>3.5225</v>
      </c>
      <c r="B1429" s="2">
        <v>191.28890000000001</v>
      </c>
      <c r="C1429" s="54">
        <f>Table2[[#This Row],[Thrust (lbf)]] +  1.2638 * Table2[[#This Row],[Time (s)]] - 13.656</f>
        <v>182.08463550000002</v>
      </c>
      <c r="D1429">
        <f t="shared" ref="D1429:D1492" si="22">((C1429+C1430)/2)*(A1430-A1429)</f>
        <v>0.45521553812499033</v>
      </c>
      <c r="E1429">
        <f>Table2[[#This Row],[Acurate Thrust]]/($J$8*$N$4)</f>
        <v>2.6332782870751695E-2</v>
      </c>
      <c r="F1429">
        <f>Table2[[#This Row],[Acurate Thrust]]/(Table2[[#This Row],[Mass Flow Rate (Slug/s)]]*$N$4)</f>
        <v>214.91735422618393</v>
      </c>
      <c r="G1429">
        <f>Table2[[#This Row],[Acurate Thrust]]/Table2[[#This Row],[Mass Flow Rate (Slug/s)]]</f>
        <v>6914.7509548732414</v>
      </c>
    </row>
    <row r="1430" spans="1:7" ht="15" thickBot="1" x14ac:dyDescent="0.35">
      <c r="A1430" s="9">
        <v>3.5249999999999999</v>
      </c>
      <c r="B1430" s="2">
        <v>191.28890000000001</v>
      </c>
      <c r="C1430" s="54">
        <f>Table2[[#This Row],[Thrust (lbf)]] +  1.2638 * Table2[[#This Row],[Time (s)]] - 13.656</f>
        <v>182.087795</v>
      </c>
      <c r="D1430">
        <f t="shared" si="22"/>
        <v>0.44726168687499046</v>
      </c>
      <c r="E1430">
        <f>Table2[[#This Row],[Acurate Thrust]]/($J$8*$N$4)</f>
        <v>2.6333239792486203E-2</v>
      </c>
      <c r="F1430">
        <f>Table2[[#This Row],[Acurate Thrust]]/(Table2[[#This Row],[Mass Flow Rate (Slug/s)]]*$N$4)</f>
        <v>214.9173542261839</v>
      </c>
      <c r="G1430">
        <f>Table2[[#This Row],[Acurate Thrust]]/Table2[[#This Row],[Mass Flow Rate (Slug/s)]]</f>
        <v>6914.7509548732414</v>
      </c>
    </row>
    <row r="1431" spans="1:7" ht="15" thickBot="1" x14ac:dyDescent="0.35">
      <c r="A1431" s="9">
        <v>3.5274999999999999</v>
      </c>
      <c r="B1431" s="2">
        <v>184.9195</v>
      </c>
      <c r="C1431" s="54">
        <f>Table2[[#This Row],[Thrust (lbf)]] +  1.2638 * Table2[[#This Row],[Time (s)]] - 13.656</f>
        <v>175.7215545</v>
      </c>
      <c r="D1431">
        <f t="shared" si="22"/>
        <v>0.43134621062499084</v>
      </c>
      <c r="E1431">
        <f>Table2[[#This Row],[Acurate Thrust]]/($J$8*$N$4)</f>
        <v>2.5412564479442089E-2</v>
      </c>
      <c r="F1431">
        <f>Table2[[#This Row],[Acurate Thrust]]/(Table2[[#This Row],[Mass Flow Rate (Slug/s)]]*$N$4)</f>
        <v>214.91735422618393</v>
      </c>
      <c r="G1431">
        <f>Table2[[#This Row],[Acurate Thrust]]/Table2[[#This Row],[Mass Flow Rate (Slug/s)]]</f>
        <v>6914.7509548732414</v>
      </c>
    </row>
    <row r="1432" spans="1:7" ht="15" thickBot="1" x14ac:dyDescent="0.35">
      <c r="A1432" s="9">
        <v>3.53</v>
      </c>
      <c r="B1432" s="2">
        <v>178.55019999999999</v>
      </c>
      <c r="C1432" s="54">
        <f>Table2[[#This Row],[Thrust (lbf)]] +  1.2638 * Table2[[#This Row],[Time (s)]] - 13.656</f>
        <v>169.355414</v>
      </c>
      <c r="D1432">
        <f t="shared" si="22"/>
        <v>0.42339248437506616</v>
      </c>
      <c r="E1432">
        <f>Table2[[#This Row],[Acurate Thrust]]/($J$8*$N$4)</f>
        <v>2.44919036282348E-2</v>
      </c>
      <c r="F1432">
        <f>Table2[[#This Row],[Acurate Thrust]]/(Table2[[#This Row],[Mass Flow Rate (Slug/s)]]*$N$4)</f>
        <v>214.91735422618393</v>
      </c>
      <c r="G1432">
        <f>Table2[[#This Row],[Acurate Thrust]]/Table2[[#This Row],[Mass Flow Rate (Slug/s)]]</f>
        <v>6914.7509548732414</v>
      </c>
    </row>
    <row r="1433" spans="1:7" ht="15" thickBot="1" x14ac:dyDescent="0.35">
      <c r="A1433" s="9">
        <v>3.5325000000000002</v>
      </c>
      <c r="B1433" s="2">
        <v>178.55019999999999</v>
      </c>
      <c r="C1433" s="54">
        <f>Table2[[#This Row],[Thrust (lbf)]] +  1.2638 * Table2[[#This Row],[Time (s)]] - 13.656</f>
        <v>169.35857349999998</v>
      </c>
      <c r="D1433">
        <f t="shared" si="22"/>
        <v>0.41543875812499115</v>
      </c>
      <c r="E1433">
        <f>Table2[[#This Row],[Acurate Thrust]]/($J$8*$N$4)</f>
        <v>2.4492360549969307E-2</v>
      </c>
      <c r="F1433">
        <f>Table2[[#This Row],[Acurate Thrust]]/(Table2[[#This Row],[Mass Flow Rate (Slug/s)]]*$N$4)</f>
        <v>214.91735422618393</v>
      </c>
      <c r="G1433">
        <f>Table2[[#This Row],[Acurate Thrust]]/Table2[[#This Row],[Mass Flow Rate (Slug/s)]]</f>
        <v>6914.7509548732414</v>
      </c>
    </row>
    <row r="1434" spans="1:7" ht="15" thickBot="1" x14ac:dyDescent="0.35">
      <c r="A1434" s="9">
        <v>3.5350000000000001</v>
      </c>
      <c r="B1434" s="2">
        <v>172.18090000000001</v>
      </c>
      <c r="C1434" s="54">
        <f>Table2[[#This Row],[Thrust (lbf)]] +  1.2638 * Table2[[#This Row],[Time (s)]] - 13.656</f>
        <v>162.99243300000001</v>
      </c>
      <c r="D1434">
        <f t="shared" si="22"/>
        <v>0.41544665687499116</v>
      </c>
      <c r="E1434">
        <f>Table2[[#This Row],[Acurate Thrust]]/($J$8*$N$4)</f>
        <v>2.3571699698762025E-2</v>
      </c>
      <c r="F1434">
        <f>Table2[[#This Row],[Acurate Thrust]]/(Table2[[#This Row],[Mass Flow Rate (Slug/s)]]*$N$4)</f>
        <v>214.9173542261839</v>
      </c>
      <c r="G1434">
        <f>Table2[[#This Row],[Acurate Thrust]]/Table2[[#This Row],[Mass Flow Rate (Slug/s)]]</f>
        <v>6914.7509548732414</v>
      </c>
    </row>
    <row r="1435" spans="1:7" ht="15" thickBot="1" x14ac:dyDescent="0.35">
      <c r="A1435" s="9">
        <v>3.5375000000000001</v>
      </c>
      <c r="B1435" s="2">
        <v>178.55019999999999</v>
      </c>
      <c r="C1435" s="54">
        <f>Table2[[#This Row],[Thrust (lbf)]] +  1.2638 * Table2[[#This Row],[Time (s)]] - 13.656</f>
        <v>169.3648925</v>
      </c>
      <c r="D1435">
        <f t="shared" si="22"/>
        <v>0.42341618062499092</v>
      </c>
      <c r="E1435">
        <f>Table2[[#This Row],[Acurate Thrust]]/($J$8*$N$4)</f>
        <v>2.4493274393438329E-2</v>
      </c>
      <c r="F1435">
        <f>Table2[[#This Row],[Acurate Thrust]]/(Table2[[#This Row],[Mass Flow Rate (Slug/s)]]*$N$4)</f>
        <v>214.91735422618393</v>
      </c>
      <c r="G1435">
        <f>Table2[[#This Row],[Acurate Thrust]]/Table2[[#This Row],[Mass Flow Rate (Slug/s)]]</f>
        <v>6914.7509548732414</v>
      </c>
    </row>
    <row r="1436" spans="1:7" ht="15" thickBot="1" x14ac:dyDescent="0.35">
      <c r="A1436" s="9">
        <v>3.54</v>
      </c>
      <c r="B1436" s="2">
        <v>178.55019999999999</v>
      </c>
      <c r="C1436" s="54">
        <f>Table2[[#This Row],[Thrust (lbf)]] +  1.2638 * Table2[[#This Row],[Time (s)]] - 13.656</f>
        <v>169.36805199999998</v>
      </c>
      <c r="D1436">
        <f t="shared" si="22"/>
        <v>0.41546245437499113</v>
      </c>
      <c r="E1436">
        <f>Table2[[#This Row],[Acurate Thrust]]/($J$8*$N$4)</f>
        <v>2.4493731315172834E-2</v>
      </c>
      <c r="F1436">
        <f>Table2[[#This Row],[Acurate Thrust]]/(Table2[[#This Row],[Mass Flow Rate (Slug/s)]]*$N$4)</f>
        <v>214.91735422618393</v>
      </c>
      <c r="G1436">
        <f>Table2[[#This Row],[Acurate Thrust]]/Table2[[#This Row],[Mass Flow Rate (Slug/s)]]</f>
        <v>6914.7509548732423</v>
      </c>
    </row>
    <row r="1437" spans="1:7" ht="15" thickBot="1" x14ac:dyDescent="0.35">
      <c r="A1437" s="9">
        <v>3.5425</v>
      </c>
      <c r="B1437" s="2">
        <v>172.18090000000001</v>
      </c>
      <c r="C1437" s="54">
        <f>Table2[[#This Row],[Thrust (lbf)]] +  1.2638 * Table2[[#This Row],[Time (s)]] - 13.656</f>
        <v>163.00191150000001</v>
      </c>
      <c r="D1437">
        <f t="shared" si="22"/>
        <v>0.40750872812499139</v>
      </c>
      <c r="E1437">
        <f>Table2[[#This Row],[Acurate Thrust]]/($J$8*$N$4)</f>
        <v>2.3573070463965552E-2</v>
      </c>
      <c r="F1437">
        <f>Table2[[#This Row],[Acurate Thrust]]/(Table2[[#This Row],[Mass Flow Rate (Slug/s)]]*$N$4)</f>
        <v>214.91735422618393</v>
      </c>
      <c r="G1437">
        <f>Table2[[#This Row],[Acurate Thrust]]/Table2[[#This Row],[Mass Flow Rate (Slug/s)]]</f>
        <v>6914.7509548732414</v>
      </c>
    </row>
    <row r="1438" spans="1:7" ht="15" thickBot="1" x14ac:dyDescent="0.35">
      <c r="A1438" s="9">
        <v>3.5449999999999999</v>
      </c>
      <c r="B1438" s="2">
        <v>172.18090000000001</v>
      </c>
      <c r="C1438" s="54">
        <f>Table2[[#This Row],[Thrust (lbf)]] +  1.2638 * Table2[[#This Row],[Time (s)]] - 13.656</f>
        <v>163.00507100000002</v>
      </c>
      <c r="D1438">
        <f t="shared" si="22"/>
        <v>0.40751662687499135</v>
      </c>
      <c r="E1438">
        <f>Table2[[#This Row],[Acurate Thrust]]/($J$8*$N$4)</f>
        <v>2.3573527385700063E-2</v>
      </c>
      <c r="F1438">
        <f>Table2[[#This Row],[Acurate Thrust]]/(Table2[[#This Row],[Mass Flow Rate (Slug/s)]]*$N$4)</f>
        <v>214.91735422618393</v>
      </c>
      <c r="G1438">
        <f>Table2[[#This Row],[Acurate Thrust]]/Table2[[#This Row],[Mass Flow Rate (Slug/s)]]</f>
        <v>6914.7509548732414</v>
      </c>
    </row>
    <row r="1439" spans="1:7" ht="15" thickBot="1" x14ac:dyDescent="0.35">
      <c r="A1439" s="9">
        <v>3.5474999999999999</v>
      </c>
      <c r="B1439" s="2">
        <v>172.18090000000001</v>
      </c>
      <c r="C1439" s="54">
        <f>Table2[[#This Row],[Thrust (lbf)]] +  1.2638 * Table2[[#This Row],[Time (s)]] - 13.656</f>
        <v>163.0082305</v>
      </c>
      <c r="D1439">
        <f t="shared" si="22"/>
        <v>0.3995629006249915</v>
      </c>
      <c r="E1439">
        <f>Table2[[#This Row],[Acurate Thrust]]/($J$8*$N$4)</f>
        <v>2.357398430743457E-2</v>
      </c>
      <c r="F1439">
        <f>Table2[[#This Row],[Acurate Thrust]]/(Table2[[#This Row],[Mass Flow Rate (Slug/s)]]*$N$4)</f>
        <v>214.9173542261839</v>
      </c>
      <c r="G1439">
        <f>Table2[[#This Row],[Acurate Thrust]]/Table2[[#This Row],[Mass Flow Rate (Slug/s)]]</f>
        <v>6914.7509548732414</v>
      </c>
    </row>
    <row r="1440" spans="1:7" ht="15" thickBot="1" x14ac:dyDescent="0.35">
      <c r="A1440" s="9">
        <v>3.55</v>
      </c>
      <c r="B1440" s="2">
        <v>165.8116</v>
      </c>
      <c r="C1440" s="54">
        <f>Table2[[#This Row],[Thrust (lbf)]] +  1.2638 * Table2[[#This Row],[Time (s)]] - 13.656</f>
        <v>156.64209</v>
      </c>
      <c r="D1440">
        <f t="shared" si="22"/>
        <v>0.39160917437506126</v>
      </c>
      <c r="E1440">
        <f>Table2[[#This Row],[Acurate Thrust]]/($J$8*$N$4)</f>
        <v>2.2653323456227281E-2</v>
      </c>
      <c r="F1440">
        <f>Table2[[#This Row],[Acurate Thrust]]/(Table2[[#This Row],[Mass Flow Rate (Slug/s)]]*$N$4)</f>
        <v>214.9173542261839</v>
      </c>
      <c r="G1440">
        <f>Table2[[#This Row],[Acurate Thrust]]/Table2[[#This Row],[Mass Flow Rate (Slug/s)]]</f>
        <v>6914.7509548732414</v>
      </c>
    </row>
    <row r="1441" spans="1:7" ht="15" thickBot="1" x14ac:dyDescent="0.35">
      <c r="A1441" s="9">
        <v>3.5525000000000002</v>
      </c>
      <c r="B1441" s="2">
        <v>165.8116</v>
      </c>
      <c r="C1441" s="54">
        <f>Table2[[#This Row],[Thrust (lbf)]] +  1.2638 * Table2[[#This Row],[Time (s)]] - 13.656</f>
        <v>156.64524950000001</v>
      </c>
      <c r="D1441">
        <f t="shared" si="22"/>
        <v>0.3836554481249918</v>
      </c>
      <c r="E1441">
        <f>Table2[[#This Row],[Acurate Thrust]]/($J$8*$N$4)</f>
        <v>2.2653780377961792E-2</v>
      </c>
      <c r="F1441">
        <f>Table2[[#This Row],[Acurate Thrust]]/(Table2[[#This Row],[Mass Flow Rate (Slug/s)]]*$N$4)</f>
        <v>214.91735422618393</v>
      </c>
      <c r="G1441">
        <f>Table2[[#This Row],[Acurate Thrust]]/Table2[[#This Row],[Mass Flow Rate (Slug/s)]]</f>
        <v>6914.7509548732414</v>
      </c>
    </row>
    <row r="1442" spans="1:7" ht="15" thickBot="1" x14ac:dyDescent="0.35">
      <c r="A1442" s="9">
        <v>3.5550000000000002</v>
      </c>
      <c r="B1442" s="2">
        <v>159.44229999999999</v>
      </c>
      <c r="C1442" s="54">
        <f>Table2[[#This Row],[Thrust (lbf)]] +  1.2638 * Table2[[#This Row],[Time (s)]] - 13.656</f>
        <v>150.27910899999998</v>
      </c>
      <c r="D1442">
        <f t="shared" si="22"/>
        <v>0.3757017218749919</v>
      </c>
      <c r="E1442">
        <f>Table2[[#This Row],[Acurate Thrust]]/($J$8*$N$4)</f>
        <v>2.17331195267545E-2</v>
      </c>
      <c r="F1442">
        <f>Table2[[#This Row],[Acurate Thrust]]/(Table2[[#This Row],[Mass Flow Rate (Slug/s)]]*$N$4)</f>
        <v>214.91735422618393</v>
      </c>
      <c r="G1442">
        <f>Table2[[#This Row],[Acurate Thrust]]/Table2[[#This Row],[Mass Flow Rate (Slug/s)]]</f>
        <v>6914.7509548732423</v>
      </c>
    </row>
    <row r="1443" spans="1:7" ht="15" thickBot="1" x14ac:dyDescent="0.35">
      <c r="A1443" s="9">
        <v>3.5575000000000001</v>
      </c>
      <c r="B1443" s="2">
        <v>159.44229999999999</v>
      </c>
      <c r="C1443" s="54">
        <f>Table2[[#This Row],[Thrust (lbf)]] +  1.2638 * Table2[[#This Row],[Time (s)]] - 13.656</f>
        <v>150.28226849999999</v>
      </c>
      <c r="D1443">
        <f t="shared" si="22"/>
        <v>0.38367124562499177</v>
      </c>
      <c r="E1443">
        <f>Table2[[#This Row],[Acurate Thrust]]/($J$8*$N$4)</f>
        <v>2.1733576448489011E-2</v>
      </c>
      <c r="F1443">
        <f>Table2[[#This Row],[Acurate Thrust]]/(Table2[[#This Row],[Mass Flow Rate (Slug/s)]]*$N$4)</f>
        <v>214.91735422618396</v>
      </c>
      <c r="G1443">
        <f>Table2[[#This Row],[Acurate Thrust]]/Table2[[#This Row],[Mass Flow Rate (Slug/s)]]</f>
        <v>6914.7509548732414</v>
      </c>
    </row>
    <row r="1444" spans="1:7" ht="15" thickBot="1" x14ac:dyDescent="0.35">
      <c r="A1444" s="9">
        <v>3.56</v>
      </c>
      <c r="B1444" s="2">
        <v>165.8116</v>
      </c>
      <c r="C1444" s="54">
        <f>Table2[[#This Row],[Thrust (lbf)]] +  1.2638 * Table2[[#This Row],[Time (s)]] - 13.656</f>
        <v>156.65472800000001</v>
      </c>
      <c r="D1444">
        <f t="shared" si="22"/>
        <v>0.39960239437499151</v>
      </c>
      <c r="E1444">
        <f>Table2[[#This Row],[Acurate Thrust]]/($J$8*$N$4)</f>
        <v>2.2655151143165322E-2</v>
      </c>
      <c r="F1444">
        <f>Table2[[#This Row],[Acurate Thrust]]/(Table2[[#This Row],[Mass Flow Rate (Slug/s)]]*$N$4)</f>
        <v>214.9173542261839</v>
      </c>
      <c r="G1444">
        <f>Table2[[#This Row],[Acurate Thrust]]/Table2[[#This Row],[Mass Flow Rate (Slug/s)]]</f>
        <v>6914.7509548732414</v>
      </c>
    </row>
    <row r="1445" spans="1:7" ht="15" thickBot="1" x14ac:dyDescent="0.35">
      <c r="A1445" s="9">
        <v>3.5625</v>
      </c>
      <c r="B1445" s="2">
        <v>172.18090000000001</v>
      </c>
      <c r="C1445" s="54">
        <f>Table2[[#This Row],[Thrust (lbf)]] +  1.2638 * Table2[[#This Row],[Time (s)]] - 13.656</f>
        <v>163.0271875</v>
      </c>
      <c r="D1445">
        <f t="shared" si="22"/>
        <v>0.39961029312499152</v>
      </c>
      <c r="E1445">
        <f>Table2[[#This Row],[Acurate Thrust]]/($J$8*$N$4)</f>
        <v>2.3576725837841626E-2</v>
      </c>
      <c r="F1445">
        <f>Table2[[#This Row],[Acurate Thrust]]/(Table2[[#This Row],[Mass Flow Rate (Slug/s)]]*$N$4)</f>
        <v>214.9173542261839</v>
      </c>
      <c r="G1445">
        <f>Table2[[#This Row],[Acurate Thrust]]/Table2[[#This Row],[Mass Flow Rate (Slug/s)]]</f>
        <v>6914.7509548732414</v>
      </c>
    </row>
    <row r="1446" spans="1:7" ht="15" thickBot="1" x14ac:dyDescent="0.35">
      <c r="A1446" s="9">
        <v>3.5649999999999999</v>
      </c>
      <c r="B1446" s="2">
        <v>165.8116</v>
      </c>
      <c r="C1446" s="54">
        <f>Table2[[#This Row],[Thrust (lbf)]] +  1.2638 * Table2[[#This Row],[Time (s)]] - 13.656</f>
        <v>156.661047</v>
      </c>
      <c r="D1446">
        <f t="shared" si="22"/>
        <v>0.39961819187499148</v>
      </c>
      <c r="E1446">
        <f>Table2[[#This Row],[Acurate Thrust]]/($J$8*$N$4)</f>
        <v>2.2656064986634337E-2</v>
      </c>
      <c r="F1446">
        <f>Table2[[#This Row],[Acurate Thrust]]/(Table2[[#This Row],[Mass Flow Rate (Slug/s)]]*$N$4)</f>
        <v>214.91735422618393</v>
      </c>
      <c r="G1446">
        <f>Table2[[#This Row],[Acurate Thrust]]/Table2[[#This Row],[Mass Flow Rate (Slug/s)]]</f>
        <v>6914.7509548732414</v>
      </c>
    </row>
    <row r="1447" spans="1:7" ht="15" thickBot="1" x14ac:dyDescent="0.35">
      <c r="A1447" s="9">
        <v>3.5674999999999999</v>
      </c>
      <c r="B1447" s="2">
        <v>172.18090000000001</v>
      </c>
      <c r="C1447" s="54">
        <f>Table2[[#This Row],[Thrust (lbf)]] +  1.2638 * Table2[[#This Row],[Time (s)]] - 13.656</f>
        <v>163.03350650000002</v>
      </c>
      <c r="D1447">
        <f t="shared" si="22"/>
        <v>0.40758771562499135</v>
      </c>
      <c r="E1447">
        <f>Table2[[#This Row],[Acurate Thrust]]/($J$8*$N$4)</f>
        <v>2.3577639681310644E-2</v>
      </c>
      <c r="F1447">
        <f>Table2[[#This Row],[Acurate Thrust]]/(Table2[[#This Row],[Mass Flow Rate (Slug/s)]]*$N$4)</f>
        <v>214.91735422618393</v>
      </c>
      <c r="G1447">
        <f>Table2[[#This Row],[Acurate Thrust]]/Table2[[#This Row],[Mass Flow Rate (Slug/s)]]</f>
        <v>6914.7509548732414</v>
      </c>
    </row>
    <row r="1448" spans="1:7" ht="15" thickBot="1" x14ac:dyDescent="0.35">
      <c r="A1448" s="9">
        <v>3.57</v>
      </c>
      <c r="B1448" s="2">
        <v>172.18090000000001</v>
      </c>
      <c r="C1448" s="54">
        <f>Table2[[#This Row],[Thrust (lbf)]] +  1.2638 * Table2[[#This Row],[Time (s)]] - 13.656</f>
        <v>163.036666</v>
      </c>
      <c r="D1448">
        <f t="shared" si="22"/>
        <v>0.39963398937499151</v>
      </c>
      <c r="E1448">
        <f>Table2[[#This Row],[Acurate Thrust]]/($J$8*$N$4)</f>
        <v>2.3578096603045152E-2</v>
      </c>
      <c r="F1448">
        <f>Table2[[#This Row],[Acurate Thrust]]/(Table2[[#This Row],[Mass Flow Rate (Slug/s)]]*$N$4)</f>
        <v>214.9173542261839</v>
      </c>
      <c r="G1448">
        <f>Table2[[#This Row],[Acurate Thrust]]/Table2[[#This Row],[Mass Flow Rate (Slug/s)]]</f>
        <v>6914.7509548732414</v>
      </c>
    </row>
    <row r="1449" spans="1:7" ht="15" thickBot="1" x14ac:dyDescent="0.35">
      <c r="A1449" s="9">
        <v>3.5724999999999998</v>
      </c>
      <c r="B1449" s="2">
        <v>165.8116</v>
      </c>
      <c r="C1449" s="54">
        <f>Table2[[#This Row],[Thrust (lbf)]] +  1.2638 * Table2[[#This Row],[Time (s)]] - 13.656</f>
        <v>156.6705255</v>
      </c>
      <c r="D1449">
        <f t="shared" si="22"/>
        <v>0.39168026312506127</v>
      </c>
      <c r="E1449">
        <f>Table2[[#This Row],[Acurate Thrust]]/($J$8*$N$4)</f>
        <v>2.2657435751837866E-2</v>
      </c>
      <c r="F1449">
        <f>Table2[[#This Row],[Acurate Thrust]]/(Table2[[#This Row],[Mass Flow Rate (Slug/s)]]*$N$4)</f>
        <v>214.91735422618393</v>
      </c>
      <c r="G1449">
        <f>Table2[[#This Row],[Acurate Thrust]]/Table2[[#This Row],[Mass Flow Rate (Slug/s)]]</f>
        <v>6914.7509548732414</v>
      </c>
    </row>
    <row r="1450" spans="1:7" ht="15" thickBot="1" x14ac:dyDescent="0.35">
      <c r="A1450" s="9">
        <v>3.5750000000000002</v>
      </c>
      <c r="B1450" s="2">
        <v>165.8116</v>
      </c>
      <c r="C1450" s="54">
        <f>Table2[[#This Row],[Thrust (lbf)]] +  1.2638 * Table2[[#This Row],[Time (s)]] - 13.656</f>
        <v>156.67368500000001</v>
      </c>
      <c r="D1450">
        <f t="shared" si="22"/>
        <v>0.38372653687499181</v>
      </c>
      <c r="E1450">
        <f>Table2[[#This Row],[Acurate Thrust]]/($J$8*$N$4)</f>
        <v>2.2657892673572377E-2</v>
      </c>
      <c r="F1450">
        <f>Table2[[#This Row],[Acurate Thrust]]/(Table2[[#This Row],[Mass Flow Rate (Slug/s)]]*$N$4)</f>
        <v>214.9173542261839</v>
      </c>
      <c r="G1450">
        <f>Table2[[#This Row],[Acurate Thrust]]/Table2[[#This Row],[Mass Flow Rate (Slug/s)]]</f>
        <v>6914.7509548732405</v>
      </c>
    </row>
    <row r="1451" spans="1:7" ht="15" thickBot="1" x14ac:dyDescent="0.35">
      <c r="A1451" s="9">
        <v>3.5775000000000001</v>
      </c>
      <c r="B1451" s="2">
        <v>159.44229999999999</v>
      </c>
      <c r="C1451" s="54">
        <f>Table2[[#This Row],[Thrust (lbf)]] +  1.2638 * Table2[[#This Row],[Time (s)]] - 13.656</f>
        <v>150.30754449999998</v>
      </c>
      <c r="D1451">
        <f t="shared" si="22"/>
        <v>0.38373443562499182</v>
      </c>
      <c r="E1451">
        <f>Table2[[#This Row],[Acurate Thrust]]/($J$8*$N$4)</f>
        <v>2.1737231822365085E-2</v>
      </c>
      <c r="F1451">
        <f>Table2[[#This Row],[Acurate Thrust]]/(Table2[[#This Row],[Mass Flow Rate (Slug/s)]]*$N$4)</f>
        <v>214.9173542261839</v>
      </c>
      <c r="G1451">
        <f>Table2[[#This Row],[Acurate Thrust]]/Table2[[#This Row],[Mass Flow Rate (Slug/s)]]</f>
        <v>6914.7509548732414</v>
      </c>
    </row>
    <row r="1452" spans="1:7" ht="15" thickBot="1" x14ac:dyDescent="0.35">
      <c r="A1452" s="9">
        <v>3.58</v>
      </c>
      <c r="B1452" s="2">
        <v>165.8116</v>
      </c>
      <c r="C1452" s="54">
        <f>Table2[[#This Row],[Thrust (lbf)]] +  1.2638 * Table2[[#This Row],[Time (s)]] - 13.656</f>
        <v>156.680004</v>
      </c>
      <c r="D1452">
        <f t="shared" si="22"/>
        <v>0.38374233437499178</v>
      </c>
      <c r="E1452">
        <f>Table2[[#This Row],[Acurate Thrust]]/($J$8*$N$4)</f>
        <v>2.2658806517041392E-2</v>
      </c>
      <c r="F1452">
        <f>Table2[[#This Row],[Acurate Thrust]]/(Table2[[#This Row],[Mass Flow Rate (Slug/s)]]*$N$4)</f>
        <v>214.91735422618393</v>
      </c>
      <c r="G1452">
        <f>Table2[[#This Row],[Acurate Thrust]]/Table2[[#This Row],[Mass Flow Rate (Slug/s)]]</f>
        <v>6914.7509548732414</v>
      </c>
    </row>
    <row r="1453" spans="1:7" ht="15" thickBot="1" x14ac:dyDescent="0.35">
      <c r="A1453" s="9">
        <v>3.5825</v>
      </c>
      <c r="B1453" s="2">
        <v>159.44229999999999</v>
      </c>
      <c r="C1453" s="54">
        <f>Table2[[#This Row],[Thrust (lbf)]] +  1.2638 * Table2[[#This Row],[Time (s)]] - 13.656</f>
        <v>150.3138635</v>
      </c>
      <c r="D1453">
        <f t="shared" si="22"/>
        <v>0.37578860812499193</v>
      </c>
      <c r="E1453">
        <f>Table2[[#This Row],[Acurate Thrust]]/($J$8*$N$4)</f>
        <v>2.1738145665834107E-2</v>
      </c>
      <c r="F1453">
        <f>Table2[[#This Row],[Acurate Thrust]]/(Table2[[#This Row],[Mass Flow Rate (Slug/s)]]*$N$4)</f>
        <v>214.9173542261839</v>
      </c>
      <c r="G1453">
        <f>Table2[[#This Row],[Acurate Thrust]]/Table2[[#This Row],[Mass Flow Rate (Slug/s)]]</f>
        <v>6914.7509548732414</v>
      </c>
    </row>
    <row r="1454" spans="1:7" ht="15" thickBot="1" x14ac:dyDescent="0.35">
      <c r="A1454" s="9">
        <v>3.585</v>
      </c>
      <c r="B1454" s="2">
        <v>159.44229999999999</v>
      </c>
      <c r="C1454" s="54">
        <f>Table2[[#This Row],[Thrust (lbf)]] +  1.2638 * Table2[[#This Row],[Time (s)]] - 13.656</f>
        <v>150.31702299999998</v>
      </c>
      <c r="D1454">
        <f t="shared" si="22"/>
        <v>0.37579650687499189</v>
      </c>
      <c r="E1454">
        <f>Table2[[#This Row],[Acurate Thrust]]/($J$8*$N$4)</f>
        <v>2.1738602587568611E-2</v>
      </c>
      <c r="F1454">
        <f>Table2[[#This Row],[Acurate Thrust]]/(Table2[[#This Row],[Mass Flow Rate (Slug/s)]]*$N$4)</f>
        <v>214.91735422618393</v>
      </c>
      <c r="G1454">
        <f>Table2[[#This Row],[Acurate Thrust]]/Table2[[#This Row],[Mass Flow Rate (Slug/s)]]</f>
        <v>6914.7509548732414</v>
      </c>
    </row>
    <row r="1455" spans="1:7" ht="15" thickBot="1" x14ac:dyDescent="0.35">
      <c r="A1455" s="9">
        <v>3.5874999999999999</v>
      </c>
      <c r="B1455" s="2">
        <v>159.44229999999999</v>
      </c>
      <c r="C1455" s="54">
        <f>Table2[[#This Row],[Thrust (lbf)]] +  1.2638 * Table2[[#This Row],[Time (s)]] - 13.656</f>
        <v>150.32018249999999</v>
      </c>
      <c r="D1455">
        <f t="shared" si="22"/>
        <v>0.37580440562499196</v>
      </c>
      <c r="E1455">
        <f>Table2[[#This Row],[Acurate Thrust]]/($J$8*$N$4)</f>
        <v>2.1739059509303122E-2</v>
      </c>
      <c r="F1455">
        <f>Table2[[#This Row],[Acurate Thrust]]/(Table2[[#This Row],[Mass Flow Rate (Slug/s)]]*$N$4)</f>
        <v>214.91735422618393</v>
      </c>
      <c r="G1455">
        <f>Table2[[#This Row],[Acurate Thrust]]/Table2[[#This Row],[Mass Flow Rate (Slug/s)]]</f>
        <v>6914.7509548732414</v>
      </c>
    </row>
    <row r="1456" spans="1:7" ht="15" thickBot="1" x14ac:dyDescent="0.35">
      <c r="A1456" s="9">
        <v>3.59</v>
      </c>
      <c r="B1456" s="2">
        <v>159.44229999999999</v>
      </c>
      <c r="C1456" s="54">
        <f>Table2[[#This Row],[Thrust (lbf)]] +  1.2638 * Table2[[#This Row],[Time (s)]] - 13.656</f>
        <v>150.32334199999997</v>
      </c>
      <c r="D1456">
        <f t="shared" si="22"/>
        <v>0.37581230437499197</v>
      </c>
      <c r="E1456">
        <f>Table2[[#This Row],[Acurate Thrust]]/($J$8*$N$4)</f>
        <v>2.173951643103763E-2</v>
      </c>
      <c r="F1456">
        <f>Table2[[#This Row],[Acurate Thrust]]/(Table2[[#This Row],[Mass Flow Rate (Slug/s)]]*$N$4)</f>
        <v>214.91735422618393</v>
      </c>
      <c r="G1456">
        <f>Table2[[#This Row],[Acurate Thrust]]/Table2[[#This Row],[Mass Flow Rate (Slug/s)]]</f>
        <v>6914.7509548732414</v>
      </c>
    </row>
    <row r="1457" spans="1:7" ht="15" thickBot="1" x14ac:dyDescent="0.35">
      <c r="A1457" s="9">
        <v>3.5924999999999998</v>
      </c>
      <c r="B1457" s="2">
        <v>159.44229999999999</v>
      </c>
      <c r="C1457" s="54">
        <f>Table2[[#This Row],[Thrust (lbf)]] +  1.2638 * Table2[[#This Row],[Time (s)]] - 13.656</f>
        <v>150.32650149999998</v>
      </c>
      <c r="D1457">
        <f t="shared" si="22"/>
        <v>0.37582020312505865</v>
      </c>
      <c r="E1457">
        <f>Table2[[#This Row],[Acurate Thrust]]/($J$8*$N$4)</f>
        <v>2.1739973352772141E-2</v>
      </c>
      <c r="F1457">
        <f>Table2[[#This Row],[Acurate Thrust]]/(Table2[[#This Row],[Mass Flow Rate (Slug/s)]]*$N$4)</f>
        <v>214.9173542261839</v>
      </c>
      <c r="G1457">
        <f>Table2[[#This Row],[Acurate Thrust]]/Table2[[#This Row],[Mass Flow Rate (Slug/s)]]</f>
        <v>6914.7509548732414</v>
      </c>
    </row>
    <row r="1458" spans="1:7" ht="15" thickBot="1" x14ac:dyDescent="0.35">
      <c r="A1458" s="9">
        <v>3.5950000000000002</v>
      </c>
      <c r="B1458" s="2">
        <v>159.44229999999999</v>
      </c>
      <c r="C1458" s="54">
        <f>Table2[[#This Row],[Thrust (lbf)]] +  1.2638 * Table2[[#This Row],[Time (s)]] - 13.656</f>
        <v>150.32966099999999</v>
      </c>
      <c r="D1458">
        <f t="shared" si="22"/>
        <v>0.37582810187499199</v>
      </c>
      <c r="E1458">
        <f>Table2[[#This Row],[Acurate Thrust]]/($J$8*$N$4)</f>
        <v>2.1740430274506652E-2</v>
      </c>
      <c r="F1458">
        <f>Table2[[#This Row],[Acurate Thrust]]/(Table2[[#This Row],[Mass Flow Rate (Slug/s)]]*$N$4)</f>
        <v>214.91735422618393</v>
      </c>
      <c r="G1458">
        <f>Table2[[#This Row],[Acurate Thrust]]/Table2[[#This Row],[Mass Flow Rate (Slug/s)]]</f>
        <v>6914.7509548732414</v>
      </c>
    </row>
    <row r="1459" spans="1:7" ht="15" thickBot="1" x14ac:dyDescent="0.35">
      <c r="A1459" s="9">
        <v>3.5975000000000001</v>
      </c>
      <c r="B1459" s="2">
        <v>159.44229999999999</v>
      </c>
      <c r="C1459" s="54">
        <f>Table2[[#This Row],[Thrust (lbf)]] +  1.2638 * Table2[[#This Row],[Time (s)]] - 13.656</f>
        <v>150.3328205</v>
      </c>
      <c r="D1459">
        <f t="shared" si="22"/>
        <v>0.37583600062499195</v>
      </c>
      <c r="E1459">
        <f>Table2[[#This Row],[Acurate Thrust]]/($J$8*$N$4)</f>
        <v>2.1740887196241163E-2</v>
      </c>
      <c r="F1459">
        <f>Table2[[#This Row],[Acurate Thrust]]/(Table2[[#This Row],[Mass Flow Rate (Slug/s)]]*$N$4)</f>
        <v>214.9173542261839</v>
      </c>
      <c r="G1459">
        <f>Table2[[#This Row],[Acurate Thrust]]/Table2[[#This Row],[Mass Flow Rate (Slug/s)]]</f>
        <v>6914.7509548732405</v>
      </c>
    </row>
    <row r="1460" spans="1:7" ht="15" thickBot="1" x14ac:dyDescent="0.35">
      <c r="A1460" s="9">
        <v>3.6</v>
      </c>
      <c r="B1460" s="2">
        <v>159.44229999999999</v>
      </c>
      <c r="C1460" s="54">
        <f>Table2[[#This Row],[Thrust (lbf)]] +  1.2638 * Table2[[#This Row],[Time (s)]] - 13.656</f>
        <v>150.33597999999998</v>
      </c>
      <c r="D1460">
        <f t="shared" si="22"/>
        <v>0.37584389937499191</v>
      </c>
      <c r="E1460">
        <f>Table2[[#This Row],[Acurate Thrust]]/($J$8*$N$4)</f>
        <v>2.1741344117975667E-2</v>
      </c>
      <c r="F1460">
        <f>Table2[[#This Row],[Acurate Thrust]]/(Table2[[#This Row],[Mass Flow Rate (Slug/s)]]*$N$4)</f>
        <v>214.9173542261839</v>
      </c>
      <c r="G1460">
        <f>Table2[[#This Row],[Acurate Thrust]]/Table2[[#This Row],[Mass Flow Rate (Slug/s)]]</f>
        <v>6914.7509548732414</v>
      </c>
    </row>
    <row r="1461" spans="1:7" ht="15" thickBot="1" x14ac:dyDescent="0.35">
      <c r="A1461" s="9">
        <v>3.6025</v>
      </c>
      <c r="B1461" s="2">
        <v>159.44229999999999</v>
      </c>
      <c r="C1461" s="54">
        <f>Table2[[#This Row],[Thrust (lbf)]] +  1.2638 * Table2[[#This Row],[Time (s)]] - 13.656</f>
        <v>150.33913949999999</v>
      </c>
      <c r="D1461">
        <f t="shared" si="22"/>
        <v>0.37585179812499192</v>
      </c>
      <c r="E1461">
        <f>Table2[[#This Row],[Acurate Thrust]]/($J$8*$N$4)</f>
        <v>2.1741801039710178E-2</v>
      </c>
      <c r="F1461">
        <f>Table2[[#This Row],[Acurate Thrust]]/(Table2[[#This Row],[Mass Flow Rate (Slug/s)]]*$N$4)</f>
        <v>214.91735422618393</v>
      </c>
      <c r="G1461">
        <f>Table2[[#This Row],[Acurate Thrust]]/Table2[[#This Row],[Mass Flow Rate (Slug/s)]]</f>
        <v>6914.7509548732414</v>
      </c>
    </row>
    <row r="1462" spans="1:7" ht="15" thickBot="1" x14ac:dyDescent="0.35">
      <c r="A1462" s="9">
        <v>3.605</v>
      </c>
      <c r="B1462" s="2">
        <v>159.44229999999999</v>
      </c>
      <c r="C1462" s="54">
        <f>Table2[[#This Row],[Thrust (lbf)]] +  1.2638 * Table2[[#This Row],[Time (s)]] - 13.656</f>
        <v>150.34229899999997</v>
      </c>
      <c r="D1462">
        <f t="shared" si="22"/>
        <v>0.37585969687499193</v>
      </c>
      <c r="E1462">
        <f>Table2[[#This Row],[Acurate Thrust]]/($J$8*$N$4)</f>
        <v>2.1742257961444685E-2</v>
      </c>
      <c r="F1462">
        <f>Table2[[#This Row],[Acurate Thrust]]/(Table2[[#This Row],[Mass Flow Rate (Slug/s)]]*$N$4)</f>
        <v>214.9173542261839</v>
      </c>
      <c r="G1462">
        <f>Table2[[#This Row],[Acurate Thrust]]/Table2[[#This Row],[Mass Flow Rate (Slug/s)]]</f>
        <v>6914.7509548732414</v>
      </c>
    </row>
    <row r="1463" spans="1:7" ht="15" thickBot="1" x14ac:dyDescent="0.35">
      <c r="A1463" s="9">
        <v>3.6074999999999999</v>
      </c>
      <c r="B1463" s="2">
        <v>159.44229999999999</v>
      </c>
      <c r="C1463" s="54">
        <f>Table2[[#This Row],[Thrust (lbf)]] +  1.2638 * Table2[[#This Row],[Time (s)]] - 13.656</f>
        <v>150.34545849999998</v>
      </c>
      <c r="D1463">
        <f t="shared" si="22"/>
        <v>0.37586759562499189</v>
      </c>
      <c r="E1463">
        <f>Table2[[#This Row],[Acurate Thrust]]/($J$8*$N$4)</f>
        <v>2.1742714883179196E-2</v>
      </c>
      <c r="F1463">
        <f>Table2[[#This Row],[Acurate Thrust]]/(Table2[[#This Row],[Mass Flow Rate (Slug/s)]]*$N$4)</f>
        <v>214.91735422618393</v>
      </c>
      <c r="G1463">
        <f>Table2[[#This Row],[Acurate Thrust]]/Table2[[#This Row],[Mass Flow Rate (Slug/s)]]</f>
        <v>6914.7509548732414</v>
      </c>
    </row>
    <row r="1464" spans="1:7" ht="15" thickBot="1" x14ac:dyDescent="0.35">
      <c r="A1464" s="9">
        <v>3.61</v>
      </c>
      <c r="B1464" s="2">
        <v>159.44229999999999</v>
      </c>
      <c r="C1464" s="54">
        <f>Table2[[#This Row],[Thrust (lbf)]] +  1.2638 * Table2[[#This Row],[Time (s)]] - 13.656</f>
        <v>150.34861799999999</v>
      </c>
      <c r="D1464">
        <f t="shared" si="22"/>
        <v>0.37587549437499196</v>
      </c>
      <c r="E1464">
        <f>Table2[[#This Row],[Acurate Thrust]]/($J$8*$N$4)</f>
        <v>2.1743171804913707E-2</v>
      </c>
      <c r="F1464">
        <f>Table2[[#This Row],[Acurate Thrust]]/(Table2[[#This Row],[Mass Flow Rate (Slug/s)]]*$N$4)</f>
        <v>214.9173542261839</v>
      </c>
      <c r="G1464">
        <f>Table2[[#This Row],[Acurate Thrust]]/Table2[[#This Row],[Mass Flow Rate (Slug/s)]]</f>
        <v>6914.7509548732414</v>
      </c>
    </row>
    <row r="1465" spans="1:7" ht="15" thickBot="1" x14ac:dyDescent="0.35">
      <c r="A1465" s="9">
        <v>3.6124999999999998</v>
      </c>
      <c r="B1465" s="2">
        <v>159.44229999999999</v>
      </c>
      <c r="C1465" s="54">
        <f>Table2[[#This Row],[Thrust (lbf)]] +  1.2638 * Table2[[#This Row],[Time (s)]] - 13.656</f>
        <v>150.35177749999997</v>
      </c>
      <c r="D1465">
        <f t="shared" si="22"/>
        <v>0.36792176812505745</v>
      </c>
      <c r="E1465">
        <f>Table2[[#This Row],[Acurate Thrust]]/($J$8*$N$4)</f>
        <v>2.1743628726648211E-2</v>
      </c>
      <c r="F1465">
        <f>Table2[[#This Row],[Acurate Thrust]]/(Table2[[#This Row],[Mass Flow Rate (Slug/s)]]*$N$4)</f>
        <v>214.91735422618393</v>
      </c>
      <c r="G1465">
        <f>Table2[[#This Row],[Acurate Thrust]]/Table2[[#This Row],[Mass Flow Rate (Slug/s)]]</f>
        <v>6914.7509548732414</v>
      </c>
    </row>
    <row r="1466" spans="1:7" ht="15" thickBot="1" x14ac:dyDescent="0.35">
      <c r="A1466" s="9">
        <v>3.6150000000000002</v>
      </c>
      <c r="B1466" s="2">
        <v>153.07300000000001</v>
      </c>
      <c r="C1466" s="54">
        <f>Table2[[#This Row],[Thrust (lbf)]] +  1.2638 * Table2[[#This Row],[Time (s)]] - 13.656</f>
        <v>143.985637</v>
      </c>
      <c r="D1466">
        <f t="shared" si="22"/>
        <v>0.35996804187499237</v>
      </c>
      <c r="E1466">
        <f>Table2[[#This Row],[Acurate Thrust]]/($J$8*$N$4)</f>
        <v>2.0822967875440929E-2</v>
      </c>
      <c r="F1466">
        <f>Table2[[#This Row],[Acurate Thrust]]/(Table2[[#This Row],[Mass Flow Rate (Slug/s)]]*$N$4)</f>
        <v>214.91735422618393</v>
      </c>
      <c r="G1466">
        <f>Table2[[#This Row],[Acurate Thrust]]/Table2[[#This Row],[Mass Flow Rate (Slug/s)]]</f>
        <v>6914.7509548732414</v>
      </c>
    </row>
    <row r="1467" spans="1:7" ht="15" thickBot="1" x14ac:dyDescent="0.35">
      <c r="A1467" s="9">
        <v>3.6175000000000002</v>
      </c>
      <c r="B1467" s="2">
        <v>153.07300000000001</v>
      </c>
      <c r="C1467" s="54">
        <f>Table2[[#This Row],[Thrust (lbf)]] +  1.2638 * Table2[[#This Row],[Time (s)]] - 13.656</f>
        <v>143.98879650000001</v>
      </c>
      <c r="D1467">
        <f t="shared" si="22"/>
        <v>0.35997594062499233</v>
      </c>
      <c r="E1467">
        <f>Table2[[#This Row],[Acurate Thrust]]/($J$8*$N$4)</f>
        <v>2.082342479717544E-2</v>
      </c>
      <c r="F1467">
        <f>Table2[[#This Row],[Acurate Thrust]]/(Table2[[#This Row],[Mass Flow Rate (Slug/s)]]*$N$4)</f>
        <v>214.9173542261839</v>
      </c>
      <c r="G1467">
        <f>Table2[[#This Row],[Acurate Thrust]]/Table2[[#This Row],[Mass Flow Rate (Slug/s)]]</f>
        <v>6914.7509548732414</v>
      </c>
    </row>
    <row r="1468" spans="1:7" ht="15" thickBot="1" x14ac:dyDescent="0.35">
      <c r="A1468" s="9">
        <v>3.62</v>
      </c>
      <c r="B1468" s="2">
        <v>153.07300000000001</v>
      </c>
      <c r="C1468" s="54">
        <f>Table2[[#This Row],[Thrust (lbf)]] +  1.2638 * Table2[[#This Row],[Time (s)]] - 13.656</f>
        <v>143.99195600000002</v>
      </c>
      <c r="D1468">
        <f t="shared" si="22"/>
        <v>0.35998383937499234</v>
      </c>
      <c r="E1468">
        <f>Table2[[#This Row],[Acurate Thrust]]/($J$8*$N$4)</f>
        <v>2.0823881718909951E-2</v>
      </c>
      <c r="F1468">
        <f>Table2[[#This Row],[Acurate Thrust]]/(Table2[[#This Row],[Mass Flow Rate (Slug/s)]]*$N$4)</f>
        <v>214.9173542261839</v>
      </c>
      <c r="G1468">
        <f>Table2[[#This Row],[Acurate Thrust]]/Table2[[#This Row],[Mass Flow Rate (Slug/s)]]</f>
        <v>6914.7509548732414</v>
      </c>
    </row>
    <row r="1469" spans="1:7" ht="15" thickBot="1" x14ac:dyDescent="0.35">
      <c r="A1469" s="9">
        <v>3.6225000000000001</v>
      </c>
      <c r="B1469" s="2">
        <v>153.07300000000001</v>
      </c>
      <c r="C1469" s="54">
        <f>Table2[[#This Row],[Thrust (lbf)]] +  1.2638 * Table2[[#This Row],[Time (s)]] - 13.656</f>
        <v>143.9951155</v>
      </c>
      <c r="D1469">
        <f t="shared" si="22"/>
        <v>0.35203011312499244</v>
      </c>
      <c r="E1469">
        <f>Table2[[#This Row],[Acurate Thrust]]/($J$8*$N$4)</f>
        <v>2.0824338640644455E-2</v>
      </c>
      <c r="F1469">
        <f>Table2[[#This Row],[Acurate Thrust]]/(Table2[[#This Row],[Mass Flow Rate (Slug/s)]]*$N$4)</f>
        <v>214.91735422618393</v>
      </c>
      <c r="G1469">
        <f>Table2[[#This Row],[Acurate Thrust]]/Table2[[#This Row],[Mass Flow Rate (Slug/s)]]</f>
        <v>6914.7509548732423</v>
      </c>
    </row>
    <row r="1470" spans="1:7" ht="15" thickBot="1" x14ac:dyDescent="0.35">
      <c r="A1470" s="9">
        <v>3.625</v>
      </c>
      <c r="B1470" s="2">
        <v>146.7037</v>
      </c>
      <c r="C1470" s="54">
        <f>Table2[[#This Row],[Thrust (lbf)]] +  1.2638 * Table2[[#This Row],[Time (s)]] - 13.656</f>
        <v>137.628975</v>
      </c>
      <c r="D1470">
        <f t="shared" si="22"/>
        <v>0.35203801187499256</v>
      </c>
      <c r="E1470">
        <f>Table2[[#This Row],[Acurate Thrust]]/($J$8*$N$4)</f>
        <v>1.990367778943717E-2</v>
      </c>
      <c r="F1470">
        <f>Table2[[#This Row],[Acurate Thrust]]/(Table2[[#This Row],[Mass Flow Rate (Slug/s)]]*$N$4)</f>
        <v>214.91735422618393</v>
      </c>
      <c r="G1470">
        <f>Table2[[#This Row],[Acurate Thrust]]/Table2[[#This Row],[Mass Flow Rate (Slug/s)]]</f>
        <v>6914.7509548732414</v>
      </c>
    </row>
    <row r="1471" spans="1:7" ht="15" thickBot="1" x14ac:dyDescent="0.35">
      <c r="A1471" s="9">
        <v>3.6274999999999999</v>
      </c>
      <c r="B1471" s="2">
        <v>153.07300000000001</v>
      </c>
      <c r="C1471" s="54">
        <f>Table2[[#This Row],[Thrust (lbf)]] +  1.2638 * Table2[[#This Row],[Time (s)]] - 13.656</f>
        <v>144.00143450000002</v>
      </c>
      <c r="D1471">
        <f t="shared" si="22"/>
        <v>0.35204591062499252</v>
      </c>
      <c r="E1471">
        <f>Table2[[#This Row],[Acurate Thrust]]/($J$8*$N$4)</f>
        <v>2.0825252484113477E-2</v>
      </c>
      <c r="F1471">
        <f>Table2[[#This Row],[Acurate Thrust]]/(Table2[[#This Row],[Mass Flow Rate (Slug/s)]]*$N$4)</f>
        <v>214.91735422618393</v>
      </c>
      <c r="G1471">
        <f>Table2[[#This Row],[Acurate Thrust]]/Table2[[#This Row],[Mass Flow Rate (Slug/s)]]</f>
        <v>6914.7509548732414</v>
      </c>
    </row>
    <row r="1472" spans="1:7" ht="15" thickBot="1" x14ac:dyDescent="0.35">
      <c r="A1472" s="9">
        <v>3.63</v>
      </c>
      <c r="B1472" s="2">
        <v>146.7037</v>
      </c>
      <c r="C1472" s="54">
        <f>Table2[[#This Row],[Thrust (lbf)]] +  1.2638 * Table2[[#This Row],[Time (s)]] - 13.656</f>
        <v>137.63529399999999</v>
      </c>
      <c r="D1472">
        <f t="shared" si="22"/>
        <v>0.35205380937499248</v>
      </c>
      <c r="E1472">
        <f>Table2[[#This Row],[Acurate Thrust]]/($J$8*$N$4)</f>
        <v>1.9904591632906189E-2</v>
      </c>
      <c r="F1472">
        <f>Table2[[#This Row],[Acurate Thrust]]/(Table2[[#This Row],[Mass Flow Rate (Slug/s)]]*$N$4)</f>
        <v>214.91735422618393</v>
      </c>
      <c r="G1472">
        <f>Table2[[#This Row],[Acurate Thrust]]/Table2[[#This Row],[Mass Flow Rate (Slug/s)]]</f>
        <v>6914.7509548732405</v>
      </c>
    </row>
    <row r="1473" spans="1:7" ht="15" thickBot="1" x14ac:dyDescent="0.35">
      <c r="A1473" s="9">
        <v>3.6324999999999998</v>
      </c>
      <c r="B1473" s="2">
        <v>153.07300000000001</v>
      </c>
      <c r="C1473" s="54">
        <f>Table2[[#This Row],[Thrust (lbf)]] +  1.2638 * Table2[[#This Row],[Time (s)]] - 13.656</f>
        <v>144.00775350000001</v>
      </c>
      <c r="D1473">
        <f t="shared" si="22"/>
        <v>0.3600233331249923</v>
      </c>
      <c r="E1473">
        <f>Table2[[#This Row],[Acurate Thrust]]/($J$8*$N$4)</f>
        <v>2.0826166327582496E-2</v>
      </c>
      <c r="F1473">
        <f>Table2[[#This Row],[Acurate Thrust]]/(Table2[[#This Row],[Mass Flow Rate (Slug/s)]]*$N$4)</f>
        <v>214.9173542261839</v>
      </c>
      <c r="G1473">
        <f>Table2[[#This Row],[Acurate Thrust]]/Table2[[#This Row],[Mass Flow Rate (Slug/s)]]</f>
        <v>6914.7509548732414</v>
      </c>
    </row>
    <row r="1474" spans="1:7" ht="15" thickBot="1" x14ac:dyDescent="0.35">
      <c r="A1474" s="9">
        <v>3.6349999999999998</v>
      </c>
      <c r="B1474" s="2">
        <v>153.07300000000001</v>
      </c>
      <c r="C1474" s="54">
        <f>Table2[[#This Row],[Thrust (lbf)]] +  1.2638 * Table2[[#This Row],[Time (s)]] - 13.656</f>
        <v>144.01091299999999</v>
      </c>
      <c r="D1474">
        <f t="shared" si="22"/>
        <v>0.3600312318750562</v>
      </c>
      <c r="E1474">
        <f>Table2[[#This Row],[Acurate Thrust]]/($J$8*$N$4)</f>
        <v>2.0826623249317E-2</v>
      </c>
      <c r="F1474">
        <f>Table2[[#This Row],[Acurate Thrust]]/(Table2[[#This Row],[Mass Flow Rate (Slug/s)]]*$N$4)</f>
        <v>214.91735422618396</v>
      </c>
      <c r="G1474">
        <f>Table2[[#This Row],[Acurate Thrust]]/Table2[[#This Row],[Mass Flow Rate (Slug/s)]]</f>
        <v>6914.7509548732423</v>
      </c>
    </row>
    <row r="1475" spans="1:7" ht="15" thickBot="1" x14ac:dyDescent="0.35">
      <c r="A1475" s="9">
        <v>3.6375000000000002</v>
      </c>
      <c r="B1475" s="2">
        <v>153.07300000000001</v>
      </c>
      <c r="C1475" s="54">
        <f>Table2[[#This Row],[Thrust (lbf)]] +  1.2638 * Table2[[#This Row],[Time (s)]] - 13.656</f>
        <v>144.0140725</v>
      </c>
      <c r="D1475">
        <f t="shared" si="22"/>
        <v>0.36003913062499238</v>
      </c>
      <c r="E1475">
        <f>Table2[[#This Row],[Acurate Thrust]]/($J$8*$N$4)</f>
        <v>2.0827080171051511E-2</v>
      </c>
      <c r="F1475">
        <f>Table2[[#This Row],[Acurate Thrust]]/(Table2[[#This Row],[Mass Flow Rate (Slug/s)]]*$N$4)</f>
        <v>214.91735422618393</v>
      </c>
      <c r="G1475">
        <f>Table2[[#This Row],[Acurate Thrust]]/Table2[[#This Row],[Mass Flow Rate (Slug/s)]]</f>
        <v>6914.7509548732414</v>
      </c>
    </row>
    <row r="1476" spans="1:7" ht="15" thickBot="1" x14ac:dyDescent="0.35">
      <c r="A1476" s="9">
        <v>3.64</v>
      </c>
      <c r="B1476" s="2">
        <v>153.07300000000001</v>
      </c>
      <c r="C1476" s="54">
        <f>Table2[[#This Row],[Thrust (lbf)]] +  1.2638 * Table2[[#This Row],[Time (s)]] - 13.656</f>
        <v>144.01723200000001</v>
      </c>
      <c r="D1476">
        <f t="shared" si="22"/>
        <v>0.36004702937499233</v>
      </c>
      <c r="E1476">
        <f>Table2[[#This Row],[Acurate Thrust]]/($J$8*$N$4)</f>
        <v>2.0827537092786022E-2</v>
      </c>
      <c r="F1476">
        <f>Table2[[#This Row],[Acurate Thrust]]/(Table2[[#This Row],[Mass Flow Rate (Slug/s)]]*$N$4)</f>
        <v>214.91735422618396</v>
      </c>
      <c r="G1476">
        <f>Table2[[#This Row],[Acurate Thrust]]/Table2[[#This Row],[Mass Flow Rate (Slug/s)]]</f>
        <v>6914.7509548732414</v>
      </c>
    </row>
    <row r="1477" spans="1:7" ht="15" thickBot="1" x14ac:dyDescent="0.35">
      <c r="A1477" s="9">
        <v>3.6425000000000001</v>
      </c>
      <c r="B1477" s="2">
        <v>153.07300000000001</v>
      </c>
      <c r="C1477" s="54">
        <f>Table2[[#This Row],[Thrust (lbf)]] +  1.2638 * Table2[[#This Row],[Time (s)]] - 13.656</f>
        <v>144.02039149999999</v>
      </c>
      <c r="D1477">
        <f t="shared" si="22"/>
        <v>0.35209330312499248</v>
      </c>
      <c r="E1477">
        <f>Table2[[#This Row],[Acurate Thrust]]/($J$8*$N$4)</f>
        <v>2.082799401452053E-2</v>
      </c>
      <c r="F1477">
        <f>Table2[[#This Row],[Acurate Thrust]]/(Table2[[#This Row],[Mass Flow Rate (Slug/s)]]*$N$4)</f>
        <v>214.91735422618393</v>
      </c>
      <c r="G1477">
        <f>Table2[[#This Row],[Acurate Thrust]]/Table2[[#This Row],[Mass Flow Rate (Slug/s)]]</f>
        <v>6914.7509548732414</v>
      </c>
    </row>
    <row r="1478" spans="1:7" ht="15" thickBot="1" x14ac:dyDescent="0.35">
      <c r="A1478" s="9">
        <v>3.645</v>
      </c>
      <c r="B1478" s="2">
        <v>146.7037</v>
      </c>
      <c r="C1478" s="54">
        <f>Table2[[#This Row],[Thrust (lbf)]] +  1.2638 * Table2[[#This Row],[Time (s)]] - 13.656</f>
        <v>137.65425099999999</v>
      </c>
      <c r="D1478">
        <f t="shared" si="22"/>
        <v>0.35210120187499244</v>
      </c>
      <c r="E1478">
        <f>Table2[[#This Row],[Acurate Thrust]]/($J$8*$N$4)</f>
        <v>1.9907333163313241E-2</v>
      </c>
      <c r="F1478">
        <f>Table2[[#This Row],[Acurate Thrust]]/(Table2[[#This Row],[Mass Flow Rate (Slug/s)]]*$N$4)</f>
        <v>214.91735422618393</v>
      </c>
      <c r="G1478">
        <f>Table2[[#This Row],[Acurate Thrust]]/Table2[[#This Row],[Mass Flow Rate (Slug/s)]]</f>
        <v>6914.7509548732423</v>
      </c>
    </row>
    <row r="1479" spans="1:7" ht="15" thickBot="1" x14ac:dyDescent="0.35">
      <c r="A1479" s="9">
        <v>3.6475</v>
      </c>
      <c r="B1479" s="2">
        <v>153.07300000000001</v>
      </c>
      <c r="C1479" s="54">
        <f>Table2[[#This Row],[Thrust (lbf)]] +  1.2638 * Table2[[#This Row],[Time (s)]] - 13.656</f>
        <v>144.02671050000001</v>
      </c>
      <c r="D1479">
        <f t="shared" si="22"/>
        <v>0.35210910062499245</v>
      </c>
      <c r="E1479">
        <f>Table2[[#This Row],[Acurate Thrust]]/($J$8*$N$4)</f>
        <v>2.0828907857989552E-2</v>
      </c>
      <c r="F1479">
        <f>Table2[[#This Row],[Acurate Thrust]]/(Table2[[#This Row],[Mass Flow Rate (Slug/s)]]*$N$4)</f>
        <v>214.9173542261839</v>
      </c>
      <c r="G1479">
        <f>Table2[[#This Row],[Acurate Thrust]]/Table2[[#This Row],[Mass Flow Rate (Slug/s)]]</f>
        <v>6914.7509548732414</v>
      </c>
    </row>
    <row r="1480" spans="1:7" ht="15" thickBot="1" x14ac:dyDescent="0.35">
      <c r="A1480" s="9">
        <v>3.65</v>
      </c>
      <c r="B1480" s="2">
        <v>146.7037</v>
      </c>
      <c r="C1480" s="54">
        <f>Table2[[#This Row],[Thrust (lbf)]] +  1.2638 * Table2[[#This Row],[Time (s)]] - 13.656</f>
        <v>137.66056999999998</v>
      </c>
      <c r="D1480">
        <f t="shared" si="22"/>
        <v>0.34415537437499261</v>
      </c>
      <c r="E1480">
        <f>Table2[[#This Row],[Acurate Thrust]]/($J$8*$N$4)</f>
        <v>1.9908247006782259E-2</v>
      </c>
      <c r="F1480">
        <f>Table2[[#This Row],[Acurate Thrust]]/(Table2[[#This Row],[Mass Flow Rate (Slug/s)]]*$N$4)</f>
        <v>214.9173542261839</v>
      </c>
      <c r="G1480">
        <f>Table2[[#This Row],[Acurate Thrust]]/Table2[[#This Row],[Mass Flow Rate (Slug/s)]]</f>
        <v>6914.7509548732414</v>
      </c>
    </row>
    <row r="1481" spans="1:7" ht="15" thickBot="1" x14ac:dyDescent="0.35">
      <c r="A1481" s="9">
        <v>3.6524999999999999</v>
      </c>
      <c r="B1481" s="2">
        <v>146.7037</v>
      </c>
      <c r="C1481" s="54">
        <f>Table2[[#This Row],[Thrust (lbf)]] +  1.2638 * Table2[[#This Row],[Time (s)]] - 13.656</f>
        <v>137.66372949999999</v>
      </c>
      <c r="D1481">
        <f t="shared" si="22"/>
        <v>0.34416327312499267</v>
      </c>
      <c r="E1481">
        <f>Table2[[#This Row],[Acurate Thrust]]/($J$8*$N$4)</f>
        <v>1.990870392851677E-2</v>
      </c>
      <c r="F1481">
        <f>Table2[[#This Row],[Acurate Thrust]]/(Table2[[#This Row],[Mass Flow Rate (Slug/s)]]*$N$4)</f>
        <v>214.91735422618393</v>
      </c>
      <c r="G1481">
        <f>Table2[[#This Row],[Acurate Thrust]]/Table2[[#This Row],[Mass Flow Rate (Slug/s)]]</f>
        <v>6914.7509548732414</v>
      </c>
    </row>
    <row r="1482" spans="1:7" ht="15" thickBot="1" x14ac:dyDescent="0.35">
      <c r="A1482" s="9">
        <v>3.6549999999999998</v>
      </c>
      <c r="B1482" s="2">
        <v>146.7037</v>
      </c>
      <c r="C1482" s="54">
        <f>Table2[[#This Row],[Thrust (lbf)]] +  1.2638 * Table2[[#This Row],[Time (s)]] - 13.656</f>
        <v>137.666889</v>
      </c>
      <c r="D1482">
        <f t="shared" si="22"/>
        <v>0.3362095468750525</v>
      </c>
      <c r="E1482">
        <f>Table2[[#This Row],[Acurate Thrust]]/($J$8*$N$4)</f>
        <v>1.9909160850251281E-2</v>
      </c>
      <c r="F1482">
        <f>Table2[[#This Row],[Acurate Thrust]]/(Table2[[#This Row],[Mass Flow Rate (Slug/s)]]*$N$4)</f>
        <v>214.9173542261839</v>
      </c>
      <c r="G1482">
        <f>Table2[[#This Row],[Acurate Thrust]]/Table2[[#This Row],[Mass Flow Rate (Slug/s)]]</f>
        <v>6914.7509548732414</v>
      </c>
    </row>
    <row r="1483" spans="1:7" ht="15" thickBot="1" x14ac:dyDescent="0.35">
      <c r="A1483" s="9">
        <v>3.6575000000000002</v>
      </c>
      <c r="B1483" s="2">
        <v>140.33439999999999</v>
      </c>
      <c r="C1483" s="54">
        <f>Table2[[#This Row],[Thrust (lbf)]] +  1.2638 * Table2[[#This Row],[Time (s)]] - 13.656</f>
        <v>131.30074849999997</v>
      </c>
      <c r="D1483">
        <f t="shared" si="22"/>
        <v>0.32825582062499292</v>
      </c>
      <c r="E1483">
        <f>Table2[[#This Row],[Acurate Thrust]]/($J$8*$N$4)</f>
        <v>1.8988499999043989E-2</v>
      </c>
      <c r="F1483">
        <f>Table2[[#This Row],[Acurate Thrust]]/(Table2[[#This Row],[Mass Flow Rate (Slug/s)]]*$N$4)</f>
        <v>214.9173542261839</v>
      </c>
      <c r="G1483">
        <f>Table2[[#This Row],[Acurate Thrust]]/Table2[[#This Row],[Mass Flow Rate (Slug/s)]]</f>
        <v>6914.7509548732414</v>
      </c>
    </row>
    <row r="1484" spans="1:7" ht="15" thickBot="1" x14ac:dyDescent="0.35">
      <c r="A1484" s="9">
        <v>3.66</v>
      </c>
      <c r="B1484" s="2">
        <v>140.33439999999999</v>
      </c>
      <c r="C1484" s="54">
        <f>Table2[[#This Row],[Thrust (lbf)]] +  1.2638 * Table2[[#This Row],[Time (s)]] - 13.656</f>
        <v>131.30390799999998</v>
      </c>
      <c r="D1484">
        <f t="shared" si="22"/>
        <v>0.32826371937499299</v>
      </c>
      <c r="E1484">
        <f>Table2[[#This Row],[Acurate Thrust]]/($J$8*$N$4)</f>
        <v>1.89889569207785E-2</v>
      </c>
      <c r="F1484">
        <f>Table2[[#This Row],[Acurate Thrust]]/(Table2[[#This Row],[Mass Flow Rate (Slug/s)]]*$N$4)</f>
        <v>214.91735422618393</v>
      </c>
      <c r="G1484">
        <f>Table2[[#This Row],[Acurate Thrust]]/Table2[[#This Row],[Mass Flow Rate (Slug/s)]]</f>
        <v>6914.7509548732414</v>
      </c>
    </row>
    <row r="1485" spans="1:7" ht="15" thickBot="1" x14ac:dyDescent="0.35">
      <c r="A1485" s="9">
        <v>3.6625000000000001</v>
      </c>
      <c r="B1485" s="2">
        <v>140.33439999999999</v>
      </c>
      <c r="C1485" s="54">
        <f>Table2[[#This Row],[Thrust (lbf)]] +  1.2638 * Table2[[#This Row],[Time (s)]] - 13.656</f>
        <v>131.30706749999999</v>
      </c>
      <c r="D1485">
        <f t="shared" si="22"/>
        <v>0.32827161812499295</v>
      </c>
      <c r="E1485">
        <f>Table2[[#This Row],[Acurate Thrust]]/($J$8*$N$4)</f>
        <v>1.8989413842513011E-2</v>
      </c>
      <c r="F1485">
        <f>Table2[[#This Row],[Acurate Thrust]]/(Table2[[#This Row],[Mass Flow Rate (Slug/s)]]*$N$4)</f>
        <v>214.9173542261839</v>
      </c>
      <c r="G1485">
        <f>Table2[[#This Row],[Acurate Thrust]]/Table2[[#This Row],[Mass Flow Rate (Slug/s)]]</f>
        <v>6914.7509548732414</v>
      </c>
    </row>
    <row r="1486" spans="1:7" ht="15" thickBot="1" x14ac:dyDescent="0.35">
      <c r="A1486" s="9">
        <v>3.665</v>
      </c>
      <c r="B1486" s="2">
        <v>140.33439999999999</v>
      </c>
      <c r="C1486" s="54">
        <f>Table2[[#This Row],[Thrust (lbf)]] +  1.2638 * Table2[[#This Row],[Time (s)]] - 13.656</f>
        <v>131.31022699999997</v>
      </c>
      <c r="D1486">
        <f t="shared" si="22"/>
        <v>0.3282795168749929</v>
      </c>
      <c r="E1486">
        <f>Table2[[#This Row],[Acurate Thrust]]/($J$8*$N$4)</f>
        <v>1.8989870764247518E-2</v>
      </c>
      <c r="F1486">
        <f>Table2[[#This Row],[Acurate Thrust]]/(Table2[[#This Row],[Mass Flow Rate (Slug/s)]]*$N$4)</f>
        <v>214.9173542261839</v>
      </c>
      <c r="G1486">
        <f>Table2[[#This Row],[Acurate Thrust]]/Table2[[#This Row],[Mass Flow Rate (Slug/s)]]</f>
        <v>6914.7509548732405</v>
      </c>
    </row>
    <row r="1487" spans="1:7" ht="15" thickBot="1" x14ac:dyDescent="0.35">
      <c r="A1487" s="9">
        <v>3.6675</v>
      </c>
      <c r="B1487" s="2">
        <v>140.33439999999999</v>
      </c>
      <c r="C1487" s="54">
        <f>Table2[[#This Row],[Thrust (lbf)]] +  1.2638 * Table2[[#This Row],[Time (s)]] - 13.656</f>
        <v>131.31338649999998</v>
      </c>
      <c r="D1487">
        <f t="shared" si="22"/>
        <v>0.32828741562499297</v>
      </c>
      <c r="E1487">
        <f>Table2[[#This Row],[Acurate Thrust]]/($J$8*$N$4)</f>
        <v>1.8990327685982026E-2</v>
      </c>
      <c r="F1487">
        <f>Table2[[#This Row],[Acurate Thrust]]/(Table2[[#This Row],[Mass Flow Rate (Slug/s)]]*$N$4)</f>
        <v>214.91735422618393</v>
      </c>
      <c r="G1487">
        <f>Table2[[#This Row],[Acurate Thrust]]/Table2[[#This Row],[Mass Flow Rate (Slug/s)]]</f>
        <v>6914.7509548732423</v>
      </c>
    </row>
    <row r="1488" spans="1:7" ht="15" thickBot="1" x14ac:dyDescent="0.35">
      <c r="A1488" s="9">
        <v>3.67</v>
      </c>
      <c r="B1488" s="2">
        <v>140.33439999999999</v>
      </c>
      <c r="C1488" s="54">
        <f>Table2[[#This Row],[Thrust (lbf)]] +  1.2638 * Table2[[#This Row],[Time (s)]] - 13.656</f>
        <v>131.31654599999999</v>
      </c>
      <c r="D1488">
        <f t="shared" si="22"/>
        <v>0.33625693937499279</v>
      </c>
      <c r="E1488">
        <f>Table2[[#This Row],[Acurate Thrust]]/($J$8*$N$4)</f>
        <v>1.8990784607716537E-2</v>
      </c>
      <c r="F1488">
        <f>Table2[[#This Row],[Acurate Thrust]]/(Table2[[#This Row],[Mass Flow Rate (Slug/s)]]*$N$4)</f>
        <v>214.91735422618396</v>
      </c>
      <c r="G1488">
        <f>Table2[[#This Row],[Acurate Thrust]]/Table2[[#This Row],[Mass Flow Rate (Slug/s)]]</f>
        <v>6914.7509548732423</v>
      </c>
    </row>
    <row r="1489" spans="1:7" ht="15" thickBot="1" x14ac:dyDescent="0.35">
      <c r="A1489" s="9">
        <v>3.6724999999999999</v>
      </c>
      <c r="B1489" s="2">
        <v>146.7037</v>
      </c>
      <c r="C1489" s="54">
        <f>Table2[[#This Row],[Thrust (lbf)]] +  1.2638 * Table2[[#This Row],[Time (s)]] - 13.656</f>
        <v>137.68900549999998</v>
      </c>
      <c r="D1489">
        <f t="shared" si="22"/>
        <v>0.3362648381249928</v>
      </c>
      <c r="E1489">
        <f>Table2[[#This Row],[Acurate Thrust]]/($J$8*$N$4)</f>
        <v>1.9912359302392841E-2</v>
      </c>
      <c r="F1489">
        <f>Table2[[#This Row],[Acurate Thrust]]/(Table2[[#This Row],[Mass Flow Rate (Slug/s)]]*$N$4)</f>
        <v>214.91735422618393</v>
      </c>
      <c r="G1489">
        <f>Table2[[#This Row],[Acurate Thrust]]/Table2[[#This Row],[Mass Flow Rate (Slug/s)]]</f>
        <v>6914.7509548732423</v>
      </c>
    </row>
    <row r="1490" spans="1:7" ht="15" thickBot="1" x14ac:dyDescent="0.35">
      <c r="A1490" s="9">
        <v>3.6749999999999998</v>
      </c>
      <c r="B1490" s="2">
        <v>140.33439999999999</v>
      </c>
      <c r="C1490" s="54">
        <f>Table2[[#This Row],[Thrust (lbf)]] +  1.2638 * Table2[[#This Row],[Time (s)]] - 13.656</f>
        <v>131.32286499999998</v>
      </c>
      <c r="D1490">
        <f t="shared" si="22"/>
        <v>0.33627273687505249</v>
      </c>
      <c r="E1490">
        <f>Table2[[#This Row],[Acurate Thrust]]/($J$8*$N$4)</f>
        <v>1.8991698451185555E-2</v>
      </c>
      <c r="F1490">
        <f>Table2[[#This Row],[Acurate Thrust]]/(Table2[[#This Row],[Mass Flow Rate (Slug/s)]]*$N$4)</f>
        <v>214.91735422618393</v>
      </c>
      <c r="G1490">
        <f>Table2[[#This Row],[Acurate Thrust]]/Table2[[#This Row],[Mass Flow Rate (Slug/s)]]</f>
        <v>6914.7509548732414</v>
      </c>
    </row>
    <row r="1491" spans="1:7" ht="15" thickBot="1" x14ac:dyDescent="0.35">
      <c r="A1491" s="9">
        <v>3.6775000000000002</v>
      </c>
      <c r="B1491" s="2">
        <v>146.7037</v>
      </c>
      <c r="C1491" s="54">
        <f>Table2[[#This Row],[Thrust (lbf)]] +  1.2638 * Table2[[#This Row],[Time (s)]] - 13.656</f>
        <v>137.6953245</v>
      </c>
      <c r="D1491">
        <f t="shared" si="22"/>
        <v>0.33628063562499277</v>
      </c>
      <c r="E1491">
        <f>Table2[[#This Row],[Acurate Thrust]]/($J$8*$N$4)</f>
        <v>1.9913273145861863E-2</v>
      </c>
      <c r="F1491">
        <f>Table2[[#This Row],[Acurate Thrust]]/(Table2[[#This Row],[Mass Flow Rate (Slug/s)]]*$N$4)</f>
        <v>214.91735422618393</v>
      </c>
      <c r="G1491">
        <f>Table2[[#This Row],[Acurate Thrust]]/Table2[[#This Row],[Mass Flow Rate (Slug/s)]]</f>
        <v>6914.7509548732414</v>
      </c>
    </row>
    <row r="1492" spans="1:7" ht="15" thickBot="1" x14ac:dyDescent="0.35">
      <c r="A1492" s="9">
        <v>3.68</v>
      </c>
      <c r="B1492" s="2">
        <v>140.33439999999999</v>
      </c>
      <c r="C1492" s="54">
        <f>Table2[[#This Row],[Thrust (lbf)]] +  1.2638 * Table2[[#This Row],[Time (s)]] - 13.656</f>
        <v>131.32918399999997</v>
      </c>
      <c r="D1492">
        <f t="shared" si="22"/>
        <v>0.33628853437499284</v>
      </c>
      <c r="E1492">
        <f>Table2[[#This Row],[Acurate Thrust]]/($J$8*$N$4)</f>
        <v>1.8992612294654574E-2</v>
      </c>
      <c r="F1492">
        <f>Table2[[#This Row],[Acurate Thrust]]/(Table2[[#This Row],[Mass Flow Rate (Slug/s)]]*$N$4)</f>
        <v>214.91735422618393</v>
      </c>
      <c r="G1492">
        <f>Table2[[#This Row],[Acurate Thrust]]/Table2[[#This Row],[Mass Flow Rate (Slug/s)]]</f>
        <v>6914.7509548732405</v>
      </c>
    </row>
    <row r="1493" spans="1:7" ht="15" thickBot="1" x14ac:dyDescent="0.35">
      <c r="A1493" s="9">
        <v>3.6825000000000001</v>
      </c>
      <c r="B1493" s="2">
        <v>146.7037</v>
      </c>
      <c r="C1493" s="54">
        <f>Table2[[#This Row],[Thrust (lbf)]] +  1.2638 * Table2[[#This Row],[Time (s)]] - 13.656</f>
        <v>137.70164349999999</v>
      </c>
      <c r="D1493">
        <f t="shared" ref="D1493:D1556" si="23">((C1493+C1494)/2)*(A1494-A1493)</f>
        <v>0.34425805812499266</v>
      </c>
      <c r="E1493">
        <f>Table2[[#This Row],[Acurate Thrust]]/($J$8*$N$4)</f>
        <v>1.9914186989330881E-2</v>
      </c>
      <c r="F1493">
        <f>Table2[[#This Row],[Acurate Thrust]]/(Table2[[#This Row],[Mass Flow Rate (Slug/s)]]*$N$4)</f>
        <v>214.9173542261839</v>
      </c>
      <c r="G1493">
        <f>Table2[[#This Row],[Acurate Thrust]]/Table2[[#This Row],[Mass Flow Rate (Slug/s)]]</f>
        <v>6914.7509548732414</v>
      </c>
    </row>
    <row r="1494" spans="1:7" ht="15" thickBot="1" x14ac:dyDescent="0.35">
      <c r="A1494" s="9">
        <v>3.6850000000000001</v>
      </c>
      <c r="B1494" s="2">
        <v>146.7037</v>
      </c>
      <c r="C1494" s="54">
        <f>Table2[[#This Row],[Thrust (lbf)]] +  1.2638 * Table2[[#This Row],[Time (s)]] - 13.656</f>
        <v>137.704803</v>
      </c>
      <c r="D1494">
        <f t="shared" si="23"/>
        <v>0.33630433187499281</v>
      </c>
      <c r="E1494">
        <f>Table2[[#This Row],[Acurate Thrust]]/($J$8*$N$4)</f>
        <v>1.9914643911065393E-2</v>
      </c>
      <c r="F1494">
        <f>Table2[[#This Row],[Acurate Thrust]]/(Table2[[#This Row],[Mass Flow Rate (Slug/s)]]*$N$4)</f>
        <v>214.91735422618393</v>
      </c>
      <c r="G1494">
        <f>Table2[[#This Row],[Acurate Thrust]]/Table2[[#This Row],[Mass Flow Rate (Slug/s)]]</f>
        <v>6914.7509548732414</v>
      </c>
    </row>
    <row r="1495" spans="1:7" ht="15" thickBot="1" x14ac:dyDescent="0.35">
      <c r="A1495" s="9">
        <v>3.6875</v>
      </c>
      <c r="B1495" s="2">
        <v>140.33439999999999</v>
      </c>
      <c r="C1495" s="54">
        <f>Table2[[#This Row],[Thrust (lbf)]] +  1.2638 * Table2[[#This Row],[Time (s)]] - 13.656</f>
        <v>131.33866249999997</v>
      </c>
      <c r="D1495">
        <f t="shared" si="23"/>
        <v>0.32835060562499291</v>
      </c>
      <c r="E1495">
        <f>Table2[[#This Row],[Acurate Thrust]]/($J$8*$N$4)</f>
        <v>1.89939830598581E-2</v>
      </c>
      <c r="F1495">
        <f>Table2[[#This Row],[Acurate Thrust]]/(Table2[[#This Row],[Mass Flow Rate (Slug/s)]]*$N$4)</f>
        <v>214.91735422618393</v>
      </c>
      <c r="G1495">
        <f>Table2[[#This Row],[Acurate Thrust]]/Table2[[#This Row],[Mass Flow Rate (Slug/s)]]</f>
        <v>6914.7509548732414</v>
      </c>
    </row>
    <row r="1496" spans="1:7" ht="15" thickBot="1" x14ac:dyDescent="0.35">
      <c r="A1496" s="9">
        <v>3.69</v>
      </c>
      <c r="B1496" s="2">
        <v>140.33439999999999</v>
      </c>
      <c r="C1496" s="54">
        <f>Table2[[#This Row],[Thrust (lbf)]] +  1.2638 * Table2[[#This Row],[Time (s)]] - 13.656</f>
        <v>131.34182199999998</v>
      </c>
      <c r="D1496">
        <f t="shared" si="23"/>
        <v>0.32835850437499298</v>
      </c>
      <c r="E1496">
        <f>Table2[[#This Row],[Acurate Thrust]]/($J$8*$N$4)</f>
        <v>1.8994439981592611E-2</v>
      </c>
      <c r="F1496">
        <f>Table2[[#This Row],[Acurate Thrust]]/(Table2[[#This Row],[Mass Flow Rate (Slug/s)]]*$N$4)</f>
        <v>214.9173542261839</v>
      </c>
      <c r="G1496">
        <f>Table2[[#This Row],[Acurate Thrust]]/Table2[[#This Row],[Mass Flow Rate (Slug/s)]]</f>
        <v>6914.7509548732414</v>
      </c>
    </row>
    <row r="1497" spans="1:7" ht="15" thickBot="1" x14ac:dyDescent="0.35">
      <c r="A1497" s="9">
        <v>3.6924999999999999</v>
      </c>
      <c r="B1497" s="2">
        <v>140.33439999999999</v>
      </c>
      <c r="C1497" s="54">
        <f>Table2[[#This Row],[Thrust (lbf)]] +  1.2638 * Table2[[#This Row],[Time (s)]] - 13.656</f>
        <v>131.34498149999999</v>
      </c>
      <c r="D1497">
        <f t="shared" si="23"/>
        <v>0.32836640312499293</v>
      </c>
      <c r="E1497">
        <f>Table2[[#This Row],[Acurate Thrust]]/($J$8*$N$4)</f>
        <v>1.8994896903327122E-2</v>
      </c>
      <c r="F1497">
        <f>Table2[[#This Row],[Acurate Thrust]]/(Table2[[#This Row],[Mass Flow Rate (Slug/s)]]*$N$4)</f>
        <v>214.91735422618393</v>
      </c>
      <c r="G1497">
        <f>Table2[[#This Row],[Acurate Thrust]]/Table2[[#This Row],[Mass Flow Rate (Slug/s)]]</f>
        <v>6914.7509548732414</v>
      </c>
    </row>
    <row r="1498" spans="1:7" ht="15" thickBot="1" x14ac:dyDescent="0.35">
      <c r="A1498" s="9">
        <v>3.6949999999999998</v>
      </c>
      <c r="B1498" s="2">
        <v>140.33439999999999</v>
      </c>
      <c r="C1498" s="54">
        <f>Table2[[#This Row],[Thrust (lbf)]] +  1.2638 * Table2[[#This Row],[Time (s)]] - 13.656</f>
        <v>131.34814099999997</v>
      </c>
      <c r="D1498">
        <f t="shared" si="23"/>
        <v>0.32837430187499289</v>
      </c>
      <c r="E1498">
        <f>Table2[[#This Row],[Acurate Thrust]]/($J$8*$N$4)</f>
        <v>1.8995353825061626E-2</v>
      </c>
      <c r="F1498">
        <f>Table2[[#This Row],[Acurate Thrust]]/(Table2[[#This Row],[Mass Flow Rate (Slug/s)]]*$N$4)</f>
        <v>214.91735422618393</v>
      </c>
      <c r="G1498">
        <f>Table2[[#This Row],[Acurate Thrust]]/Table2[[#This Row],[Mass Flow Rate (Slug/s)]]</f>
        <v>6914.7509548732423</v>
      </c>
    </row>
    <row r="1499" spans="1:7" ht="15" thickBot="1" x14ac:dyDescent="0.35">
      <c r="A1499" s="9">
        <v>3.6974999999999998</v>
      </c>
      <c r="B1499" s="2">
        <v>140.33439999999999</v>
      </c>
      <c r="C1499" s="54">
        <f>Table2[[#This Row],[Thrust (lbf)]] +  1.2638 * Table2[[#This Row],[Time (s)]] - 13.656</f>
        <v>131.35130049999998</v>
      </c>
      <c r="D1499">
        <f t="shared" si="23"/>
        <v>0.3283822006250513</v>
      </c>
      <c r="E1499">
        <f>Table2[[#This Row],[Acurate Thrust]]/($J$8*$N$4)</f>
        <v>1.8995810746796137E-2</v>
      </c>
      <c r="F1499">
        <f>Table2[[#This Row],[Acurate Thrust]]/(Table2[[#This Row],[Mass Flow Rate (Slug/s)]]*$N$4)</f>
        <v>214.91735422618393</v>
      </c>
      <c r="G1499">
        <f>Table2[[#This Row],[Acurate Thrust]]/Table2[[#This Row],[Mass Flow Rate (Slug/s)]]</f>
        <v>6914.7509548732414</v>
      </c>
    </row>
    <row r="1500" spans="1:7" ht="15" thickBot="1" x14ac:dyDescent="0.35">
      <c r="A1500" s="9">
        <v>3.7</v>
      </c>
      <c r="B1500" s="2">
        <v>140.33439999999999</v>
      </c>
      <c r="C1500" s="54">
        <f>Table2[[#This Row],[Thrust (lbf)]] +  1.2638 * Table2[[#This Row],[Time (s)]] - 13.656</f>
        <v>131.35445999999999</v>
      </c>
      <c r="D1500">
        <f t="shared" si="23"/>
        <v>0.32042834937499315</v>
      </c>
      <c r="E1500">
        <f>Table2[[#This Row],[Acurate Thrust]]/($J$8*$N$4)</f>
        <v>1.8996267668530648E-2</v>
      </c>
      <c r="F1500">
        <f>Table2[[#This Row],[Acurate Thrust]]/(Table2[[#This Row],[Mass Flow Rate (Slug/s)]]*$N$4)</f>
        <v>214.91735422618393</v>
      </c>
      <c r="G1500">
        <f>Table2[[#This Row],[Acurate Thrust]]/Table2[[#This Row],[Mass Flow Rate (Slug/s)]]</f>
        <v>6914.7509548732414</v>
      </c>
    </row>
    <row r="1501" spans="1:7" ht="15" thickBot="1" x14ac:dyDescent="0.35">
      <c r="A1501" s="9">
        <v>3.7025000000000001</v>
      </c>
      <c r="B1501" s="2">
        <v>133.965</v>
      </c>
      <c r="C1501" s="54">
        <f>Table2[[#This Row],[Thrust (lbf)]] +  1.2638 * Table2[[#This Row],[Time (s)]] - 13.656</f>
        <v>124.98821949999999</v>
      </c>
      <c r="D1501">
        <f t="shared" si="23"/>
        <v>0.31247449812499334</v>
      </c>
      <c r="E1501">
        <f>Table2[[#This Row],[Acurate Thrust]]/($J$8*$N$4)</f>
        <v>1.8075592355486534E-2</v>
      </c>
      <c r="F1501">
        <f>Table2[[#This Row],[Acurate Thrust]]/(Table2[[#This Row],[Mass Flow Rate (Slug/s)]]*$N$4)</f>
        <v>214.91735422618396</v>
      </c>
      <c r="G1501">
        <f>Table2[[#This Row],[Acurate Thrust]]/Table2[[#This Row],[Mass Flow Rate (Slug/s)]]</f>
        <v>6914.7509548732423</v>
      </c>
    </row>
    <row r="1502" spans="1:7" ht="15" thickBot="1" x14ac:dyDescent="0.35">
      <c r="A1502" s="9">
        <v>3.7050000000000001</v>
      </c>
      <c r="B1502" s="2">
        <v>133.965</v>
      </c>
      <c r="C1502" s="54">
        <f>Table2[[#This Row],[Thrust (lbf)]] +  1.2638 * Table2[[#This Row],[Time (s)]] - 13.656</f>
        <v>124.99137899999999</v>
      </c>
      <c r="D1502">
        <f t="shared" si="23"/>
        <v>0.31248239687499335</v>
      </c>
      <c r="E1502">
        <f>Table2[[#This Row],[Acurate Thrust]]/($J$8*$N$4)</f>
        <v>1.8076049277221045E-2</v>
      </c>
      <c r="F1502">
        <f>Table2[[#This Row],[Acurate Thrust]]/(Table2[[#This Row],[Mass Flow Rate (Slug/s)]]*$N$4)</f>
        <v>214.91735422618393</v>
      </c>
      <c r="G1502">
        <f>Table2[[#This Row],[Acurate Thrust]]/Table2[[#This Row],[Mass Flow Rate (Slug/s)]]</f>
        <v>6914.7509548732423</v>
      </c>
    </row>
    <row r="1503" spans="1:7" ht="15" thickBot="1" x14ac:dyDescent="0.35">
      <c r="A1503" s="9">
        <v>3.7075</v>
      </c>
      <c r="B1503" s="2">
        <v>133.965</v>
      </c>
      <c r="C1503" s="54">
        <f>Table2[[#This Row],[Thrust (lbf)]] +  1.2638 * Table2[[#This Row],[Time (s)]] - 13.656</f>
        <v>124.9945385</v>
      </c>
      <c r="D1503">
        <f t="shared" si="23"/>
        <v>0.31249029562499331</v>
      </c>
      <c r="E1503">
        <f>Table2[[#This Row],[Acurate Thrust]]/($J$8*$N$4)</f>
        <v>1.8076506198955556E-2</v>
      </c>
      <c r="F1503">
        <f>Table2[[#This Row],[Acurate Thrust]]/(Table2[[#This Row],[Mass Flow Rate (Slug/s)]]*$N$4)</f>
        <v>214.91735422618393</v>
      </c>
      <c r="G1503">
        <f>Table2[[#This Row],[Acurate Thrust]]/Table2[[#This Row],[Mass Flow Rate (Slug/s)]]</f>
        <v>6914.7509548732414</v>
      </c>
    </row>
    <row r="1504" spans="1:7" ht="15" thickBot="1" x14ac:dyDescent="0.35">
      <c r="A1504" s="9">
        <v>3.71</v>
      </c>
      <c r="B1504" s="2">
        <v>133.965</v>
      </c>
      <c r="C1504" s="54">
        <f>Table2[[#This Row],[Thrust (lbf)]] +  1.2638 * Table2[[#This Row],[Time (s)]] - 13.656</f>
        <v>124.99769799999999</v>
      </c>
      <c r="D1504">
        <f t="shared" si="23"/>
        <v>0.31249819437499332</v>
      </c>
      <c r="E1504">
        <f>Table2[[#This Row],[Acurate Thrust]]/($J$8*$N$4)</f>
        <v>1.8076963120690064E-2</v>
      </c>
      <c r="F1504">
        <f>Table2[[#This Row],[Acurate Thrust]]/(Table2[[#This Row],[Mass Flow Rate (Slug/s)]]*$N$4)</f>
        <v>214.9173542261839</v>
      </c>
      <c r="G1504">
        <f>Table2[[#This Row],[Acurate Thrust]]/Table2[[#This Row],[Mass Flow Rate (Slug/s)]]</f>
        <v>6914.7509548732414</v>
      </c>
    </row>
    <row r="1505" spans="1:7" ht="15" thickBot="1" x14ac:dyDescent="0.35">
      <c r="A1505" s="9">
        <v>3.7124999999999999</v>
      </c>
      <c r="B1505" s="2">
        <v>133.965</v>
      </c>
      <c r="C1505" s="54">
        <f>Table2[[#This Row],[Thrust (lbf)]] +  1.2638 * Table2[[#This Row],[Time (s)]] - 13.656</f>
        <v>125.0008575</v>
      </c>
      <c r="D1505">
        <f t="shared" si="23"/>
        <v>0.3204678431249931</v>
      </c>
      <c r="E1505">
        <f>Table2[[#This Row],[Acurate Thrust]]/($J$8*$N$4)</f>
        <v>1.8077420042424575E-2</v>
      </c>
      <c r="F1505">
        <f>Table2[[#This Row],[Acurate Thrust]]/(Table2[[#This Row],[Mass Flow Rate (Slug/s)]]*$N$4)</f>
        <v>214.91735422618393</v>
      </c>
      <c r="G1505">
        <f>Table2[[#This Row],[Acurate Thrust]]/Table2[[#This Row],[Mass Flow Rate (Slug/s)]]</f>
        <v>6914.7509548732414</v>
      </c>
    </row>
    <row r="1506" spans="1:7" ht="15" thickBot="1" x14ac:dyDescent="0.35">
      <c r="A1506" s="9">
        <v>3.7149999999999999</v>
      </c>
      <c r="B1506" s="2">
        <v>140.33439999999999</v>
      </c>
      <c r="C1506" s="54">
        <f>Table2[[#This Row],[Thrust (lbf)]] +  1.2638 * Table2[[#This Row],[Time (s)]] - 13.656</f>
        <v>131.37341699999999</v>
      </c>
      <c r="D1506">
        <f t="shared" si="23"/>
        <v>0.32047574187499311</v>
      </c>
      <c r="E1506">
        <f>Table2[[#This Row],[Acurate Thrust]]/($J$8*$N$4)</f>
        <v>1.8999009198937704E-2</v>
      </c>
      <c r="F1506">
        <f>Table2[[#This Row],[Acurate Thrust]]/(Table2[[#This Row],[Mass Flow Rate (Slug/s)]]*$N$4)</f>
        <v>214.91735422618393</v>
      </c>
      <c r="G1506">
        <f>Table2[[#This Row],[Acurate Thrust]]/Table2[[#This Row],[Mass Flow Rate (Slug/s)]]</f>
        <v>6914.7509548732414</v>
      </c>
    </row>
    <row r="1507" spans="1:7" ht="15" thickBot="1" x14ac:dyDescent="0.35">
      <c r="A1507" s="9">
        <v>3.7174999999999998</v>
      </c>
      <c r="B1507" s="2">
        <v>133.965</v>
      </c>
      <c r="C1507" s="54">
        <f>Table2[[#This Row],[Thrust (lbf)]] +  1.2638 * Table2[[#This Row],[Time (s)]] - 13.656</f>
        <v>125.00717649999999</v>
      </c>
      <c r="D1507">
        <f t="shared" si="23"/>
        <v>0.31252189062504881</v>
      </c>
      <c r="E1507">
        <f>Table2[[#This Row],[Acurate Thrust]]/($J$8*$N$4)</f>
        <v>1.807833388589359E-2</v>
      </c>
      <c r="F1507">
        <f>Table2[[#This Row],[Acurate Thrust]]/(Table2[[#This Row],[Mass Flow Rate (Slug/s)]]*$N$4)</f>
        <v>214.91735422618396</v>
      </c>
      <c r="G1507">
        <f>Table2[[#This Row],[Acurate Thrust]]/Table2[[#This Row],[Mass Flow Rate (Slug/s)]]</f>
        <v>6914.7509548732423</v>
      </c>
    </row>
    <row r="1508" spans="1:7" ht="15" thickBot="1" x14ac:dyDescent="0.35">
      <c r="A1508" s="9">
        <v>3.72</v>
      </c>
      <c r="B1508" s="2">
        <v>133.965</v>
      </c>
      <c r="C1508" s="54">
        <f>Table2[[#This Row],[Thrust (lbf)]] +  1.2638 * Table2[[#This Row],[Time (s)]] - 13.656</f>
        <v>125.010336</v>
      </c>
      <c r="D1508">
        <f t="shared" si="23"/>
        <v>0.31252978937499332</v>
      </c>
      <c r="E1508">
        <f>Table2[[#This Row],[Acurate Thrust]]/($J$8*$N$4)</f>
        <v>1.8078790807628101E-2</v>
      </c>
      <c r="F1508">
        <f>Table2[[#This Row],[Acurate Thrust]]/(Table2[[#This Row],[Mass Flow Rate (Slug/s)]]*$N$4)</f>
        <v>214.91735422618393</v>
      </c>
      <c r="G1508">
        <f>Table2[[#This Row],[Acurate Thrust]]/Table2[[#This Row],[Mass Flow Rate (Slug/s)]]</f>
        <v>6914.7509548732414</v>
      </c>
    </row>
    <row r="1509" spans="1:7" ht="15" thickBot="1" x14ac:dyDescent="0.35">
      <c r="A1509" s="9">
        <v>3.7225000000000001</v>
      </c>
      <c r="B1509" s="2">
        <v>133.965</v>
      </c>
      <c r="C1509" s="54">
        <f>Table2[[#This Row],[Thrust (lbf)]] +  1.2638 * Table2[[#This Row],[Time (s)]] - 13.656</f>
        <v>125.0134955</v>
      </c>
      <c r="D1509">
        <f t="shared" si="23"/>
        <v>0.31253768812499333</v>
      </c>
      <c r="E1509">
        <f>Table2[[#This Row],[Acurate Thrust]]/($J$8*$N$4)</f>
        <v>1.8079247729362612E-2</v>
      </c>
      <c r="F1509">
        <f>Table2[[#This Row],[Acurate Thrust]]/(Table2[[#This Row],[Mass Flow Rate (Slug/s)]]*$N$4)</f>
        <v>214.91735422618396</v>
      </c>
      <c r="G1509">
        <f>Table2[[#This Row],[Acurate Thrust]]/Table2[[#This Row],[Mass Flow Rate (Slug/s)]]</f>
        <v>6914.7509548732414</v>
      </c>
    </row>
    <row r="1510" spans="1:7" ht="15" thickBot="1" x14ac:dyDescent="0.35">
      <c r="A1510" s="9">
        <v>3.7250000000000001</v>
      </c>
      <c r="B1510" s="2">
        <v>133.965</v>
      </c>
      <c r="C1510" s="54">
        <f>Table2[[#This Row],[Thrust (lbf)]] +  1.2638 * Table2[[#This Row],[Time (s)]] - 13.656</f>
        <v>125.01665499999999</v>
      </c>
      <c r="D1510">
        <f t="shared" si="23"/>
        <v>0.31254558687499334</v>
      </c>
      <c r="E1510">
        <f>Table2[[#This Row],[Acurate Thrust]]/($J$8*$N$4)</f>
        <v>1.8079704651097119E-2</v>
      </c>
      <c r="F1510">
        <f>Table2[[#This Row],[Acurate Thrust]]/(Table2[[#This Row],[Mass Flow Rate (Slug/s)]]*$N$4)</f>
        <v>214.9173542261839</v>
      </c>
      <c r="G1510">
        <f>Table2[[#This Row],[Acurate Thrust]]/Table2[[#This Row],[Mass Flow Rate (Slug/s)]]</f>
        <v>6914.7509548732414</v>
      </c>
    </row>
    <row r="1511" spans="1:7" ht="15" thickBot="1" x14ac:dyDescent="0.35">
      <c r="A1511" s="9">
        <v>3.7275</v>
      </c>
      <c r="B1511" s="2">
        <v>133.965</v>
      </c>
      <c r="C1511" s="54">
        <f>Table2[[#This Row],[Thrust (lbf)]] +  1.2638 * Table2[[#This Row],[Time (s)]] - 13.656</f>
        <v>125.0198145</v>
      </c>
      <c r="D1511">
        <f t="shared" si="23"/>
        <v>0.31255348562499335</v>
      </c>
      <c r="E1511">
        <f>Table2[[#This Row],[Acurate Thrust]]/($J$8*$N$4)</f>
        <v>1.808016157283163E-2</v>
      </c>
      <c r="F1511">
        <f>Table2[[#This Row],[Acurate Thrust]]/(Table2[[#This Row],[Mass Flow Rate (Slug/s)]]*$N$4)</f>
        <v>214.9173542261839</v>
      </c>
      <c r="G1511">
        <f>Table2[[#This Row],[Acurate Thrust]]/Table2[[#This Row],[Mass Flow Rate (Slug/s)]]</f>
        <v>6914.7509548732414</v>
      </c>
    </row>
    <row r="1512" spans="1:7" ht="15" thickBot="1" x14ac:dyDescent="0.35">
      <c r="A1512" s="9">
        <v>3.73</v>
      </c>
      <c r="B1512" s="2">
        <v>133.965</v>
      </c>
      <c r="C1512" s="54">
        <f>Table2[[#This Row],[Thrust (lbf)]] +  1.2638 * Table2[[#This Row],[Time (s)]] - 13.656</f>
        <v>125.022974</v>
      </c>
      <c r="D1512">
        <f t="shared" si="23"/>
        <v>0.31256138437499331</v>
      </c>
      <c r="E1512">
        <f>Table2[[#This Row],[Acurate Thrust]]/($J$8*$N$4)</f>
        <v>1.8080618494566141E-2</v>
      </c>
      <c r="F1512">
        <f>Table2[[#This Row],[Acurate Thrust]]/(Table2[[#This Row],[Mass Flow Rate (Slug/s)]]*$N$4)</f>
        <v>214.9173542261839</v>
      </c>
      <c r="G1512">
        <f>Table2[[#This Row],[Acurate Thrust]]/Table2[[#This Row],[Mass Flow Rate (Slug/s)]]</f>
        <v>6914.7509548732405</v>
      </c>
    </row>
    <row r="1513" spans="1:7" ht="15" thickBot="1" x14ac:dyDescent="0.35">
      <c r="A1513" s="9">
        <v>3.7324999999999999</v>
      </c>
      <c r="B1513" s="2">
        <v>133.965</v>
      </c>
      <c r="C1513" s="54">
        <f>Table2[[#This Row],[Thrust (lbf)]] +  1.2638 * Table2[[#This Row],[Time (s)]] - 13.656</f>
        <v>125.02613349999999</v>
      </c>
      <c r="D1513">
        <f t="shared" si="23"/>
        <v>0.31256928312499332</v>
      </c>
      <c r="E1513">
        <f>Table2[[#This Row],[Acurate Thrust]]/($J$8*$N$4)</f>
        <v>1.8081075416300645E-2</v>
      </c>
      <c r="F1513">
        <f>Table2[[#This Row],[Acurate Thrust]]/(Table2[[#This Row],[Mass Flow Rate (Slug/s)]]*$N$4)</f>
        <v>214.91735422618393</v>
      </c>
      <c r="G1513">
        <f>Table2[[#This Row],[Acurate Thrust]]/Table2[[#This Row],[Mass Flow Rate (Slug/s)]]</f>
        <v>6914.7509548732414</v>
      </c>
    </row>
    <row r="1514" spans="1:7" ht="15" thickBot="1" x14ac:dyDescent="0.35">
      <c r="A1514" s="9">
        <v>3.7349999999999999</v>
      </c>
      <c r="B1514" s="2">
        <v>133.965</v>
      </c>
      <c r="C1514" s="54">
        <f>Table2[[#This Row],[Thrust (lbf)]] +  1.2638 * Table2[[#This Row],[Time (s)]] - 13.656</f>
        <v>125.029293</v>
      </c>
      <c r="D1514">
        <f t="shared" si="23"/>
        <v>0.30461555687499348</v>
      </c>
      <c r="E1514">
        <f>Table2[[#This Row],[Acurate Thrust]]/($J$8*$N$4)</f>
        <v>1.8081532338035156E-2</v>
      </c>
      <c r="F1514">
        <f>Table2[[#This Row],[Acurate Thrust]]/(Table2[[#This Row],[Mass Flow Rate (Slug/s)]]*$N$4)</f>
        <v>214.91735422618393</v>
      </c>
      <c r="G1514">
        <f>Table2[[#This Row],[Acurate Thrust]]/Table2[[#This Row],[Mass Flow Rate (Slug/s)]]</f>
        <v>6914.7509548732414</v>
      </c>
    </row>
    <row r="1515" spans="1:7" ht="15" thickBot="1" x14ac:dyDescent="0.35">
      <c r="A1515" s="9">
        <v>3.7374999999999998</v>
      </c>
      <c r="B1515" s="2">
        <v>127.59569999999999</v>
      </c>
      <c r="C1515" s="54">
        <f>Table2[[#This Row],[Thrust (lbf)]] +  1.2638 * Table2[[#This Row],[Time (s)]] - 13.656</f>
        <v>118.6631525</v>
      </c>
      <c r="D1515">
        <f t="shared" si="23"/>
        <v>0.29666183062504636</v>
      </c>
      <c r="E1515">
        <f>Table2[[#This Row],[Acurate Thrust]]/($J$8*$N$4)</f>
        <v>1.7160871486827871E-2</v>
      </c>
      <c r="F1515">
        <f>Table2[[#This Row],[Acurate Thrust]]/(Table2[[#This Row],[Mass Flow Rate (Slug/s)]]*$N$4)</f>
        <v>214.9173542261839</v>
      </c>
      <c r="G1515">
        <f>Table2[[#This Row],[Acurate Thrust]]/Table2[[#This Row],[Mass Flow Rate (Slug/s)]]</f>
        <v>6914.7509548732414</v>
      </c>
    </row>
    <row r="1516" spans="1:7" ht="15" thickBot="1" x14ac:dyDescent="0.35">
      <c r="A1516" s="9">
        <v>3.74</v>
      </c>
      <c r="B1516" s="2">
        <v>127.59569999999999</v>
      </c>
      <c r="C1516" s="54">
        <f>Table2[[#This Row],[Thrust (lbf)]] +  1.2638 * Table2[[#This Row],[Time (s)]] - 13.656</f>
        <v>118.66631199999998</v>
      </c>
      <c r="D1516">
        <f t="shared" si="23"/>
        <v>0.29666972937499364</v>
      </c>
      <c r="E1516">
        <f>Table2[[#This Row],[Acurate Thrust]]/($J$8*$N$4)</f>
        <v>1.7161328408562375E-2</v>
      </c>
      <c r="F1516">
        <f>Table2[[#This Row],[Acurate Thrust]]/(Table2[[#This Row],[Mass Flow Rate (Slug/s)]]*$N$4)</f>
        <v>214.91735422618396</v>
      </c>
      <c r="G1516">
        <f>Table2[[#This Row],[Acurate Thrust]]/Table2[[#This Row],[Mass Flow Rate (Slug/s)]]</f>
        <v>6914.7509548732423</v>
      </c>
    </row>
    <row r="1517" spans="1:7" ht="15" thickBot="1" x14ac:dyDescent="0.35">
      <c r="A1517" s="9">
        <v>3.7425000000000002</v>
      </c>
      <c r="B1517" s="2">
        <v>127.59569999999999</v>
      </c>
      <c r="C1517" s="54">
        <f>Table2[[#This Row],[Thrust (lbf)]] +  1.2638 * Table2[[#This Row],[Time (s)]] - 13.656</f>
        <v>118.66947149999999</v>
      </c>
      <c r="D1517">
        <f t="shared" si="23"/>
        <v>0.29667762812499365</v>
      </c>
      <c r="E1517">
        <f>Table2[[#This Row],[Acurate Thrust]]/($J$8*$N$4)</f>
        <v>1.7161785330296886E-2</v>
      </c>
      <c r="F1517">
        <f>Table2[[#This Row],[Acurate Thrust]]/(Table2[[#This Row],[Mass Flow Rate (Slug/s)]]*$N$4)</f>
        <v>214.91735422618393</v>
      </c>
      <c r="G1517">
        <f>Table2[[#This Row],[Acurate Thrust]]/Table2[[#This Row],[Mass Flow Rate (Slug/s)]]</f>
        <v>6914.7509548732414</v>
      </c>
    </row>
    <row r="1518" spans="1:7" ht="15" thickBot="1" x14ac:dyDescent="0.35">
      <c r="A1518" s="9">
        <v>3.7450000000000001</v>
      </c>
      <c r="B1518" s="2">
        <v>127.59569999999999</v>
      </c>
      <c r="C1518" s="54">
        <f>Table2[[#This Row],[Thrust (lbf)]] +  1.2638 * Table2[[#This Row],[Time (s)]] - 13.656</f>
        <v>118.672631</v>
      </c>
      <c r="D1518">
        <f t="shared" si="23"/>
        <v>0.29668552687499367</v>
      </c>
      <c r="E1518">
        <f>Table2[[#This Row],[Acurate Thrust]]/($J$8*$N$4)</f>
        <v>1.7162242252031397E-2</v>
      </c>
      <c r="F1518">
        <f>Table2[[#This Row],[Acurate Thrust]]/(Table2[[#This Row],[Mass Flow Rate (Slug/s)]]*$N$4)</f>
        <v>214.9173542261839</v>
      </c>
      <c r="G1518">
        <f>Table2[[#This Row],[Acurate Thrust]]/Table2[[#This Row],[Mass Flow Rate (Slug/s)]]</f>
        <v>6914.7509548732414</v>
      </c>
    </row>
    <row r="1519" spans="1:7" ht="15" thickBot="1" x14ac:dyDescent="0.35">
      <c r="A1519" s="9">
        <v>3.7475000000000001</v>
      </c>
      <c r="B1519" s="2">
        <v>127.59569999999999</v>
      </c>
      <c r="C1519" s="54">
        <f>Table2[[#This Row],[Thrust (lbf)]] +  1.2638 * Table2[[#This Row],[Time (s)]] - 13.656</f>
        <v>118.67579049999998</v>
      </c>
      <c r="D1519">
        <f t="shared" si="23"/>
        <v>0.29669342562499362</v>
      </c>
      <c r="E1519">
        <f>Table2[[#This Row],[Acurate Thrust]]/($J$8*$N$4)</f>
        <v>1.7162699173765904E-2</v>
      </c>
      <c r="F1519">
        <f>Table2[[#This Row],[Acurate Thrust]]/(Table2[[#This Row],[Mass Flow Rate (Slug/s)]]*$N$4)</f>
        <v>214.91735422618393</v>
      </c>
      <c r="G1519">
        <f>Table2[[#This Row],[Acurate Thrust]]/Table2[[#This Row],[Mass Flow Rate (Slug/s)]]</f>
        <v>6914.7509548732414</v>
      </c>
    </row>
    <row r="1520" spans="1:7" ht="15" thickBot="1" x14ac:dyDescent="0.35">
      <c r="A1520" s="9">
        <v>3.75</v>
      </c>
      <c r="B1520" s="2">
        <v>127.59569999999999</v>
      </c>
      <c r="C1520" s="54">
        <f>Table2[[#This Row],[Thrust (lbf)]] +  1.2638 * Table2[[#This Row],[Time (s)]] - 13.656</f>
        <v>118.67894999999999</v>
      </c>
      <c r="D1520">
        <f t="shared" si="23"/>
        <v>0.29670132437499364</v>
      </c>
      <c r="E1520">
        <f>Table2[[#This Row],[Acurate Thrust]]/($J$8*$N$4)</f>
        <v>1.7163156095500415E-2</v>
      </c>
      <c r="F1520">
        <f>Table2[[#This Row],[Acurate Thrust]]/(Table2[[#This Row],[Mass Flow Rate (Slug/s)]]*$N$4)</f>
        <v>214.9173542261839</v>
      </c>
      <c r="G1520">
        <f>Table2[[#This Row],[Acurate Thrust]]/Table2[[#This Row],[Mass Flow Rate (Slug/s)]]</f>
        <v>6914.7509548732414</v>
      </c>
    </row>
    <row r="1521" spans="1:7" ht="15" thickBot="1" x14ac:dyDescent="0.35">
      <c r="A1521" s="9">
        <v>3.7524999999999999</v>
      </c>
      <c r="B1521" s="2">
        <v>127.59569999999999</v>
      </c>
      <c r="C1521" s="54">
        <f>Table2[[#This Row],[Thrust (lbf)]] +  1.2638 * Table2[[#This Row],[Time (s)]] - 13.656</f>
        <v>118.6821095</v>
      </c>
      <c r="D1521">
        <f t="shared" si="23"/>
        <v>0.29670922312499365</v>
      </c>
      <c r="E1521">
        <f>Table2[[#This Row],[Acurate Thrust]]/($J$8*$N$4)</f>
        <v>1.7163613017234926E-2</v>
      </c>
      <c r="F1521">
        <f>Table2[[#This Row],[Acurate Thrust]]/(Table2[[#This Row],[Mass Flow Rate (Slug/s)]]*$N$4)</f>
        <v>214.9173542261839</v>
      </c>
      <c r="G1521">
        <f>Table2[[#This Row],[Acurate Thrust]]/Table2[[#This Row],[Mass Flow Rate (Slug/s)]]</f>
        <v>6914.7509548732405</v>
      </c>
    </row>
    <row r="1522" spans="1:7" ht="15" thickBot="1" x14ac:dyDescent="0.35">
      <c r="A1522" s="9">
        <v>3.7549999999999999</v>
      </c>
      <c r="B1522" s="2">
        <v>127.59569999999999</v>
      </c>
      <c r="C1522" s="54">
        <f>Table2[[#This Row],[Thrust (lbf)]] +  1.2638 * Table2[[#This Row],[Time (s)]] - 13.656</f>
        <v>118.68526899999998</v>
      </c>
      <c r="D1522">
        <f t="shared" si="23"/>
        <v>0.29671712187499361</v>
      </c>
      <c r="E1522">
        <f>Table2[[#This Row],[Acurate Thrust]]/($J$8*$N$4)</f>
        <v>1.7164069938969431E-2</v>
      </c>
      <c r="F1522">
        <f>Table2[[#This Row],[Acurate Thrust]]/(Table2[[#This Row],[Mass Flow Rate (Slug/s)]]*$N$4)</f>
        <v>214.91735422618393</v>
      </c>
      <c r="G1522">
        <f>Table2[[#This Row],[Acurate Thrust]]/Table2[[#This Row],[Mass Flow Rate (Slug/s)]]</f>
        <v>6914.7509548732423</v>
      </c>
    </row>
    <row r="1523" spans="1:7" ht="15" thickBot="1" x14ac:dyDescent="0.35">
      <c r="A1523" s="9">
        <v>3.7574999999999998</v>
      </c>
      <c r="B1523" s="2">
        <v>127.59569999999999</v>
      </c>
      <c r="C1523" s="54">
        <f>Table2[[#This Row],[Thrust (lbf)]] +  1.2638 * Table2[[#This Row],[Time (s)]] - 13.656</f>
        <v>118.68842849999999</v>
      </c>
      <c r="D1523">
        <f t="shared" si="23"/>
        <v>0.29672502062499367</v>
      </c>
      <c r="E1523">
        <f>Table2[[#This Row],[Acurate Thrust]]/($J$8*$N$4)</f>
        <v>1.7164526860703942E-2</v>
      </c>
      <c r="F1523">
        <f>Table2[[#This Row],[Acurate Thrust]]/(Table2[[#This Row],[Mass Flow Rate (Slug/s)]]*$N$4)</f>
        <v>214.91735422618393</v>
      </c>
      <c r="G1523">
        <f>Table2[[#This Row],[Acurate Thrust]]/Table2[[#This Row],[Mass Flow Rate (Slug/s)]]</f>
        <v>6914.7509548732414</v>
      </c>
    </row>
    <row r="1524" spans="1:7" ht="15" thickBot="1" x14ac:dyDescent="0.35">
      <c r="A1524" s="9">
        <v>3.76</v>
      </c>
      <c r="B1524" s="2">
        <v>127.59569999999999</v>
      </c>
      <c r="C1524" s="54">
        <f>Table2[[#This Row],[Thrust (lbf)]] +  1.2638 * Table2[[#This Row],[Time (s)]] - 13.656</f>
        <v>118.691588</v>
      </c>
      <c r="D1524">
        <f t="shared" si="23"/>
        <v>0.29673291937504637</v>
      </c>
      <c r="E1524">
        <f>Table2[[#This Row],[Acurate Thrust]]/($J$8*$N$4)</f>
        <v>1.7164983782438453E-2</v>
      </c>
      <c r="F1524">
        <f>Table2[[#This Row],[Acurate Thrust]]/(Table2[[#This Row],[Mass Flow Rate (Slug/s)]]*$N$4)</f>
        <v>214.9173542261839</v>
      </c>
      <c r="G1524">
        <f>Table2[[#This Row],[Acurate Thrust]]/Table2[[#This Row],[Mass Flow Rate (Slug/s)]]</f>
        <v>6914.7509548732414</v>
      </c>
    </row>
    <row r="1525" spans="1:7" ht="15" thickBot="1" x14ac:dyDescent="0.35">
      <c r="A1525" s="9">
        <v>3.7625000000000002</v>
      </c>
      <c r="B1525" s="2">
        <v>127.59569999999999</v>
      </c>
      <c r="C1525" s="54">
        <f>Table2[[#This Row],[Thrust (lbf)]] +  1.2638 * Table2[[#This Row],[Time (s)]] - 13.656</f>
        <v>118.69474749999998</v>
      </c>
      <c r="D1525">
        <f t="shared" si="23"/>
        <v>0.30470244312499345</v>
      </c>
      <c r="E1525">
        <f>Table2[[#This Row],[Acurate Thrust]]/($J$8*$N$4)</f>
        <v>1.716544070417296E-2</v>
      </c>
      <c r="F1525">
        <f>Table2[[#This Row],[Acurate Thrust]]/(Table2[[#This Row],[Mass Flow Rate (Slug/s)]]*$N$4)</f>
        <v>214.91735422618393</v>
      </c>
      <c r="G1525">
        <f>Table2[[#This Row],[Acurate Thrust]]/Table2[[#This Row],[Mass Flow Rate (Slug/s)]]</f>
        <v>6914.7509548732414</v>
      </c>
    </row>
    <row r="1526" spans="1:7" ht="15" thickBot="1" x14ac:dyDescent="0.35">
      <c r="A1526" s="9">
        <v>3.7650000000000001</v>
      </c>
      <c r="B1526" s="2">
        <v>133.965</v>
      </c>
      <c r="C1526" s="54">
        <f>Table2[[#This Row],[Thrust (lbf)]] +  1.2638 * Table2[[#This Row],[Time (s)]] - 13.656</f>
        <v>125.067207</v>
      </c>
      <c r="D1526">
        <f t="shared" si="23"/>
        <v>0.31267196687499332</v>
      </c>
      <c r="E1526">
        <f>Table2[[#This Row],[Acurate Thrust]]/($J$8*$N$4)</f>
        <v>1.8087015398849268E-2</v>
      </c>
      <c r="F1526">
        <f>Table2[[#This Row],[Acurate Thrust]]/(Table2[[#This Row],[Mass Flow Rate (Slug/s)]]*$N$4)</f>
        <v>214.9173542261839</v>
      </c>
      <c r="G1526">
        <f>Table2[[#This Row],[Acurate Thrust]]/Table2[[#This Row],[Mass Flow Rate (Slug/s)]]</f>
        <v>6914.7509548732414</v>
      </c>
    </row>
    <row r="1527" spans="1:7" ht="15" thickBot="1" x14ac:dyDescent="0.35">
      <c r="A1527" s="9">
        <v>3.7675000000000001</v>
      </c>
      <c r="B1527" s="2">
        <v>133.965</v>
      </c>
      <c r="C1527" s="54">
        <f>Table2[[#This Row],[Thrust (lbf)]] +  1.2638 * Table2[[#This Row],[Time (s)]] - 13.656</f>
        <v>125.07036650000001</v>
      </c>
      <c r="D1527">
        <f t="shared" si="23"/>
        <v>0.30471824062499347</v>
      </c>
      <c r="E1527">
        <f>Table2[[#This Row],[Acurate Thrust]]/($J$8*$N$4)</f>
        <v>1.8087472320583779E-2</v>
      </c>
      <c r="F1527">
        <f>Table2[[#This Row],[Acurate Thrust]]/(Table2[[#This Row],[Mass Flow Rate (Slug/s)]]*$N$4)</f>
        <v>214.91735422618393</v>
      </c>
      <c r="G1527">
        <f>Table2[[#This Row],[Acurate Thrust]]/Table2[[#This Row],[Mass Flow Rate (Slug/s)]]</f>
        <v>6914.7509548732414</v>
      </c>
    </row>
    <row r="1528" spans="1:7" ht="15" thickBot="1" x14ac:dyDescent="0.35">
      <c r="A1528" s="9">
        <v>3.77</v>
      </c>
      <c r="B1528" s="2">
        <v>127.59569999999999</v>
      </c>
      <c r="C1528" s="54">
        <f>Table2[[#This Row],[Thrust (lbf)]] +  1.2638 * Table2[[#This Row],[Time (s)]] - 13.656</f>
        <v>118.70422599999998</v>
      </c>
      <c r="D1528">
        <f t="shared" si="23"/>
        <v>0.29676451437499363</v>
      </c>
      <c r="E1528">
        <f>Table2[[#This Row],[Acurate Thrust]]/($J$8*$N$4)</f>
        <v>1.7166811469376486E-2</v>
      </c>
      <c r="F1528">
        <f>Table2[[#This Row],[Acurate Thrust]]/(Table2[[#This Row],[Mass Flow Rate (Slug/s)]]*$N$4)</f>
        <v>214.91735422618393</v>
      </c>
      <c r="G1528">
        <f>Table2[[#This Row],[Acurate Thrust]]/Table2[[#This Row],[Mass Flow Rate (Slug/s)]]</f>
        <v>6914.7509548732414</v>
      </c>
    </row>
    <row r="1529" spans="1:7" ht="15" thickBot="1" x14ac:dyDescent="0.35">
      <c r="A1529" s="9">
        <v>3.7725</v>
      </c>
      <c r="B1529" s="2">
        <v>127.59569999999999</v>
      </c>
      <c r="C1529" s="54">
        <f>Table2[[#This Row],[Thrust (lbf)]] +  1.2638 * Table2[[#This Row],[Time (s)]] - 13.656</f>
        <v>118.70738549999999</v>
      </c>
      <c r="D1529">
        <f t="shared" si="23"/>
        <v>0.29677241312499364</v>
      </c>
      <c r="E1529">
        <f>Table2[[#This Row],[Acurate Thrust]]/($J$8*$N$4)</f>
        <v>1.7167268391110997E-2</v>
      </c>
      <c r="F1529">
        <f>Table2[[#This Row],[Acurate Thrust]]/(Table2[[#This Row],[Mass Flow Rate (Slug/s)]]*$N$4)</f>
        <v>214.91735422618396</v>
      </c>
      <c r="G1529">
        <f>Table2[[#This Row],[Acurate Thrust]]/Table2[[#This Row],[Mass Flow Rate (Slug/s)]]</f>
        <v>6914.7509548732414</v>
      </c>
    </row>
    <row r="1530" spans="1:7" ht="15" thickBot="1" x14ac:dyDescent="0.35">
      <c r="A1530" s="9">
        <v>3.7749999999999999</v>
      </c>
      <c r="B1530" s="2">
        <v>127.59569999999999</v>
      </c>
      <c r="C1530" s="54">
        <f>Table2[[#This Row],[Thrust (lbf)]] +  1.2638 * Table2[[#This Row],[Time (s)]] - 13.656</f>
        <v>118.710545</v>
      </c>
      <c r="D1530">
        <f t="shared" si="23"/>
        <v>0.28881868687499385</v>
      </c>
      <c r="E1530">
        <f>Table2[[#This Row],[Acurate Thrust]]/($J$8*$N$4)</f>
        <v>1.7167725312845508E-2</v>
      </c>
      <c r="F1530">
        <f>Table2[[#This Row],[Acurate Thrust]]/(Table2[[#This Row],[Mass Flow Rate (Slug/s)]]*$N$4)</f>
        <v>214.91735422618393</v>
      </c>
      <c r="G1530">
        <f>Table2[[#This Row],[Acurate Thrust]]/Table2[[#This Row],[Mass Flow Rate (Slug/s)]]</f>
        <v>6914.7509548732414</v>
      </c>
    </row>
    <row r="1531" spans="1:7" ht="15" thickBot="1" x14ac:dyDescent="0.35">
      <c r="A1531" s="9">
        <v>3.7774999999999999</v>
      </c>
      <c r="B1531" s="2">
        <v>121.2264</v>
      </c>
      <c r="C1531" s="54">
        <f>Table2[[#This Row],[Thrust (lbf)]] +  1.2638 * Table2[[#This Row],[Time (s)]] - 13.656</f>
        <v>112.3444045</v>
      </c>
      <c r="D1531">
        <f t="shared" si="23"/>
        <v>0.280864960624994</v>
      </c>
      <c r="E1531">
        <f>Table2[[#This Row],[Acurate Thrust]]/($J$8*$N$4)</f>
        <v>1.6247064461638223E-2</v>
      </c>
      <c r="F1531">
        <f>Table2[[#This Row],[Acurate Thrust]]/(Table2[[#This Row],[Mass Flow Rate (Slug/s)]]*$N$4)</f>
        <v>214.9173542261839</v>
      </c>
      <c r="G1531">
        <f>Table2[[#This Row],[Acurate Thrust]]/Table2[[#This Row],[Mass Flow Rate (Slug/s)]]</f>
        <v>6914.7509548732405</v>
      </c>
    </row>
    <row r="1532" spans="1:7" ht="15" thickBot="1" x14ac:dyDescent="0.35">
      <c r="A1532" s="9">
        <v>3.78</v>
      </c>
      <c r="B1532" s="2">
        <v>121.2264</v>
      </c>
      <c r="C1532" s="54">
        <f>Table2[[#This Row],[Thrust (lbf)]] +  1.2638 * Table2[[#This Row],[Time (s)]] - 13.656</f>
        <v>112.34756399999999</v>
      </c>
      <c r="D1532">
        <f t="shared" si="23"/>
        <v>0.28087285937504392</v>
      </c>
      <c r="E1532">
        <f>Table2[[#This Row],[Acurate Thrust]]/($J$8*$N$4)</f>
        <v>1.624752138337273E-2</v>
      </c>
      <c r="F1532">
        <f>Table2[[#This Row],[Acurate Thrust]]/(Table2[[#This Row],[Mass Flow Rate (Slug/s)]]*$N$4)</f>
        <v>214.91735422618393</v>
      </c>
      <c r="G1532">
        <f>Table2[[#This Row],[Acurate Thrust]]/Table2[[#This Row],[Mass Flow Rate (Slug/s)]]</f>
        <v>6914.7509548732414</v>
      </c>
    </row>
    <row r="1533" spans="1:7" ht="15" thickBot="1" x14ac:dyDescent="0.35">
      <c r="A1533" s="9">
        <v>3.7825000000000002</v>
      </c>
      <c r="B1533" s="2">
        <v>121.2264</v>
      </c>
      <c r="C1533" s="54">
        <f>Table2[[#This Row],[Thrust (lbf)]] +  1.2638 * Table2[[#This Row],[Time (s)]] - 13.656</f>
        <v>112.35072349999999</v>
      </c>
      <c r="D1533">
        <f t="shared" si="23"/>
        <v>0.28088075812499397</v>
      </c>
      <c r="E1533">
        <f>Table2[[#This Row],[Acurate Thrust]]/($J$8*$N$4)</f>
        <v>1.6247978305107238E-2</v>
      </c>
      <c r="F1533">
        <f>Table2[[#This Row],[Acurate Thrust]]/(Table2[[#This Row],[Mass Flow Rate (Slug/s)]]*$N$4)</f>
        <v>214.91735422618393</v>
      </c>
      <c r="G1533">
        <f>Table2[[#This Row],[Acurate Thrust]]/Table2[[#This Row],[Mass Flow Rate (Slug/s)]]</f>
        <v>6914.7509548732414</v>
      </c>
    </row>
    <row r="1534" spans="1:7" ht="15" thickBot="1" x14ac:dyDescent="0.35">
      <c r="A1534" s="9">
        <v>3.7850000000000001</v>
      </c>
      <c r="B1534" s="2">
        <v>121.2264</v>
      </c>
      <c r="C1534" s="54">
        <f>Table2[[#This Row],[Thrust (lbf)]] +  1.2638 * Table2[[#This Row],[Time (s)]] - 13.656</f>
        <v>112.353883</v>
      </c>
      <c r="D1534">
        <f t="shared" si="23"/>
        <v>0.28885028187499384</v>
      </c>
      <c r="E1534">
        <f>Table2[[#This Row],[Acurate Thrust]]/($J$8*$N$4)</f>
        <v>1.6248435226841749E-2</v>
      </c>
      <c r="F1534">
        <f>Table2[[#This Row],[Acurate Thrust]]/(Table2[[#This Row],[Mass Flow Rate (Slug/s)]]*$N$4)</f>
        <v>214.91735422618393</v>
      </c>
      <c r="G1534">
        <f>Table2[[#This Row],[Acurate Thrust]]/Table2[[#This Row],[Mass Flow Rate (Slug/s)]]</f>
        <v>6914.7509548732414</v>
      </c>
    </row>
    <row r="1535" spans="1:7" ht="15" thickBot="1" x14ac:dyDescent="0.35">
      <c r="A1535" s="9">
        <v>3.7875000000000001</v>
      </c>
      <c r="B1535" s="2">
        <v>127.59569999999999</v>
      </c>
      <c r="C1535" s="54">
        <f>Table2[[#This Row],[Thrust (lbf)]] +  1.2638 * Table2[[#This Row],[Time (s)]] - 13.656</f>
        <v>118.72634249999999</v>
      </c>
      <c r="D1535">
        <f t="shared" si="23"/>
        <v>0.2888581806249938</v>
      </c>
      <c r="E1535">
        <f>Table2[[#This Row],[Acurate Thrust]]/($J$8*$N$4)</f>
        <v>1.7170009921518053E-2</v>
      </c>
      <c r="F1535">
        <f>Table2[[#This Row],[Acurate Thrust]]/(Table2[[#This Row],[Mass Flow Rate (Slug/s)]]*$N$4)</f>
        <v>214.9173542261839</v>
      </c>
      <c r="G1535">
        <f>Table2[[#This Row],[Acurate Thrust]]/Table2[[#This Row],[Mass Flow Rate (Slug/s)]]</f>
        <v>6914.7509548732414</v>
      </c>
    </row>
    <row r="1536" spans="1:7" ht="15" thickBot="1" x14ac:dyDescent="0.35">
      <c r="A1536" s="9">
        <v>3.79</v>
      </c>
      <c r="B1536" s="2">
        <v>121.2264</v>
      </c>
      <c r="C1536" s="54">
        <f>Table2[[#This Row],[Thrust (lbf)]] +  1.2638 * Table2[[#This Row],[Time (s)]] - 13.656</f>
        <v>112.36020199999999</v>
      </c>
      <c r="D1536">
        <f t="shared" si="23"/>
        <v>0.28090445437499401</v>
      </c>
      <c r="E1536">
        <f>Table2[[#This Row],[Acurate Thrust]]/($J$8*$N$4)</f>
        <v>1.6249349070310767E-2</v>
      </c>
      <c r="F1536">
        <f>Table2[[#This Row],[Acurate Thrust]]/(Table2[[#This Row],[Mass Flow Rate (Slug/s)]]*$N$4)</f>
        <v>214.91735422618393</v>
      </c>
      <c r="G1536">
        <f>Table2[[#This Row],[Acurate Thrust]]/Table2[[#This Row],[Mass Flow Rate (Slug/s)]]</f>
        <v>6914.7509548732405</v>
      </c>
    </row>
    <row r="1537" spans="1:7" ht="15" thickBot="1" x14ac:dyDescent="0.35">
      <c r="A1537" s="9">
        <v>3.7925</v>
      </c>
      <c r="B1537" s="2">
        <v>121.2264</v>
      </c>
      <c r="C1537" s="54">
        <f>Table2[[#This Row],[Thrust (lbf)]] +  1.2638 * Table2[[#This Row],[Time (s)]] - 13.656</f>
        <v>112.3633615</v>
      </c>
      <c r="D1537">
        <f t="shared" si="23"/>
        <v>0.28091235312499396</v>
      </c>
      <c r="E1537">
        <f>Table2[[#This Row],[Acurate Thrust]]/($J$8*$N$4)</f>
        <v>1.6249805992045275E-2</v>
      </c>
      <c r="F1537">
        <f>Table2[[#This Row],[Acurate Thrust]]/(Table2[[#This Row],[Mass Flow Rate (Slug/s)]]*$N$4)</f>
        <v>214.91735422618393</v>
      </c>
      <c r="G1537">
        <f>Table2[[#This Row],[Acurate Thrust]]/Table2[[#This Row],[Mass Flow Rate (Slug/s)]]</f>
        <v>6914.7509548732423</v>
      </c>
    </row>
    <row r="1538" spans="1:7" ht="15" thickBot="1" x14ac:dyDescent="0.35">
      <c r="A1538" s="9">
        <v>3.7949999999999999</v>
      </c>
      <c r="B1538" s="2">
        <v>121.2264</v>
      </c>
      <c r="C1538" s="54">
        <f>Table2[[#This Row],[Thrust (lbf)]] +  1.2638 * Table2[[#This Row],[Time (s)]] - 13.656</f>
        <v>112.36652099999999</v>
      </c>
      <c r="D1538">
        <f t="shared" si="23"/>
        <v>0.28888187687499384</v>
      </c>
      <c r="E1538">
        <f>Table2[[#This Row],[Acurate Thrust]]/($J$8*$N$4)</f>
        <v>1.6250262913779786E-2</v>
      </c>
      <c r="F1538">
        <f>Table2[[#This Row],[Acurate Thrust]]/(Table2[[#This Row],[Mass Flow Rate (Slug/s)]]*$N$4)</f>
        <v>214.9173542261839</v>
      </c>
      <c r="G1538">
        <f>Table2[[#This Row],[Acurate Thrust]]/Table2[[#This Row],[Mass Flow Rate (Slug/s)]]</f>
        <v>6914.7509548732414</v>
      </c>
    </row>
    <row r="1539" spans="1:7" ht="15" thickBot="1" x14ac:dyDescent="0.35">
      <c r="A1539" s="9">
        <v>3.7974999999999999</v>
      </c>
      <c r="B1539" s="2">
        <v>127.59569999999999</v>
      </c>
      <c r="C1539" s="54">
        <f>Table2[[#This Row],[Thrust (lbf)]] +  1.2638 * Table2[[#This Row],[Time (s)]] - 13.656</f>
        <v>118.7389805</v>
      </c>
      <c r="D1539">
        <f t="shared" si="23"/>
        <v>0.29685140062499366</v>
      </c>
      <c r="E1539">
        <f>Table2[[#This Row],[Acurate Thrust]]/($J$8*$N$4)</f>
        <v>1.717183760845609E-2</v>
      </c>
      <c r="F1539">
        <f>Table2[[#This Row],[Acurate Thrust]]/(Table2[[#This Row],[Mass Flow Rate (Slug/s)]]*$N$4)</f>
        <v>214.91735422618393</v>
      </c>
      <c r="G1539">
        <f>Table2[[#This Row],[Acurate Thrust]]/Table2[[#This Row],[Mass Flow Rate (Slug/s)]]</f>
        <v>6914.7509548732423</v>
      </c>
    </row>
    <row r="1540" spans="1:7" ht="15" thickBot="1" x14ac:dyDescent="0.35">
      <c r="A1540" s="9">
        <v>3.8</v>
      </c>
      <c r="B1540" s="2">
        <v>127.59569999999999</v>
      </c>
      <c r="C1540" s="54">
        <f>Table2[[#This Row],[Thrust (lbf)]] +  1.2638 * Table2[[#This Row],[Time (s)]] - 13.656</f>
        <v>118.74213999999998</v>
      </c>
      <c r="D1540">
        <f t="shared" si="23"/>
        <v>0.29685929937504635</v>
      </c>
      <c r="E1540">
        <f>Table2[[#This Row],[Acurate Thrust]]/($J$8*$N$4)</f>
        <v>1.7172294530190597E-2</v>
      </c>
      <c r="F1540">
        <f>Table2[[#This Row],[Acurate Thrust]]/(Table2[[#This Row],[Mass Flow Rate (Slug/s)]]*$N$4)</f>
        <v>214.91735422618393</v>
      </c>
      <c r="G1540">
        <f>Table2[[#This Row],[Acurate Thrust]]/Table2[[#This Row],[Mass Flow Rate (Slug/s)]]</f>
        <v>6914.7509548732414</v>
      </c>
    </row>
    <row r="1541" spans="1:7" ht="15" thickBot="1" x14ac:dyDescent="0.35">
      <c r="A1541" s="9">
        <v>3.8025000000000002</v>
      </c>
      <c r="B1541" s="2">
        <v>127.59569999999999</v>
      </c>
      <c r="C1541" s="54">
        <f>Table2[[#This Row],[Thrust (lbf)]] +  1.2638 * Table2[[#This Row],[Time (s)]] - 13.656</f>
        <v>118.74529949999999</v>
      </c>
      <c r="D1541">
        <f t="shared" si="23"/>
        <v>0.29686719812499363</v>
      </c>
      <c r="E1541">
        <f>Table2[[#This Row],[Acurate Thrust]]/($J$8*$N$4)</f>
        <v>1.7172751451925108E-2</v>
      </c>
      <c r="F1541">
        <f>Table2[[#This Row],[Acurate Thrust]]/(Table2[[#This Row],[Mass Flow Rate (Slug/s)]]*$N$4)</f>
        <v>214.91735422618393</v>
      </c>
      <c r="G1541">
        <f>Table2[[#This Row],[Acurate Thrust]]/Table2[[#This Row],[Mass Flow Rate (Slug/s)]]</f>
        <v>6914.7509548732414</v>
      </c>
    </row>
    <row r="1542" spans="1:7" ht="15" thickBot="1" x14ac:dyDescent="0.35">
      <c r="A1542" s="9">
        <v>3.8050000000000002</v>
      </c>
      <c r="B1542" s="2">
        <v>127.59569999999999</v>
      </c>
      <c r="C1542" s="54">
        <f>Table2[[#This Row],[Thrust (lbf)]] +  1.2638 * Table2[[#This Row],[Time (s)]] - 13.656</f>
        <v>118.748459</v>
      </c>
      <c r="D1542">
        <f t="shared" si="23"/>
        <v>0.28891347187499383</v>
      </c>
      <c r="E1542">
        <f>Table2[[#This Row],[Acurate Thrust]]/($J$8*$N$4)</f>
        <v>1.7173208373659619E-2</v>
      </c>
      <c r="F1542">
        <f>Table2[[#This Row],[Acurate Thrust]]/(Table2[[#This Row],[Mass Flow Rate (Slug/s)]]*$N$4)</f>
        <v>214.91735422618393</v>
      </c>
      <c r="G1542">
        <f>Table2[[#This Row],[Acurate Thrust]]/Table2[[#This Row],[Mass Flow Rate (Slug/s)]]</f>
        <v>6914.7509548732414</v>
      </c>
    </row>
    <row r="1543" spans="1:7" ht="15" thickBot="1" x14ac:dyDescent="0.35">
      <c r="A1543" s="9">
        <v>3.8075000000000001</v>
      </c>
      <c r="B1543" s="2">
        <v>121.2264</v>
      </c>
      <c r="C1543" s="54">
        <f>Table2[[#This Row],[Thrust (lbf)]] +  1.2638 * Table2[[#This Row],[Time (s)]] - 13.656</f>
        <v>112.3823185</v>
      </c>
      <c r="D1543">
        <f t="shared" si="23"/>
        <v>0.28892137062499385</v>
      </c>
      <c r="E1543">
        <f>Table2[[#This Row],[Acurate Thrust]]/($J$8*$N$4)</f>
        <v>1.6252547522452331E-2</v>
      </c>
      <c r="F1543">
        <f>Table2[[#This Row],[Acurate Thrust]]/(Table2[[#This Row],[Mass Flow Rate (Slug/s)]]*$N$4)</f>
        <v>214.91735422618396</v>
      </c>
      <c r="G1543">
        <f>Table2[[#This Row],[Acurate Thrust]]/Table2[[#This Row],[Mass Flow Rate (Slug/s)]]</f>
        <v>6914.7509548732423</v>
      </c>
    </row>
    <row r="1544" spans="1:7" ht="15" thickBot="1" x14ac:dyDescent="0.35">
      <c r="A1544" s="9">
        <v>3.81</v>
      </c>
      <c r="B1544" s="2">
        <v>127.59569999999999</v>
      </c>
      <c r="C1544" s="54">
        <f>Table2[[#This Row],[Thrust (lbf)]] +  1.2638 * Table2[[#This Row],[Time (s)]] - 13.656</f>
        <v>118.75477799999999</v>
      </c>
      <c r="D1544">
        <f t="shared" si="23"/>
        <v>0.29689089437499366</v>
      </c>
      <c r="E1544">
        <f>Table2[[#This Row],[Acurate Thrust]]/($J$8*$N$4)</f>
        <v>1.7174122217128635E-2</v>
      </c>
      <c r="F1544">
        <f>Table2[[#This Row],[Acurate Thrust]]/(Table2[[#This Row],[Mass Flow Rate (Slug/s)]]*$N$4)</f>
        <v>214.91735422618393</v>
      </c>
      <c r="G1544">
        <f>Table2[[#This Row],[Acurate Thrust]]/Table2[[#This Row],[Mass Flow Rate (Slug/s)]]</f>
        <v>6914.7509548732423</v>
      </c>
    </row>
    <row r="1545" spans="1:7" ht="15" thickBot="1" x14ac:dyDescent="0.35">
      <c r="A1545" s="9">
        <v>3.8125</v>
      </c>
      <c r="B1545" s="2">
        <v>127.59569999999999</v>
      </c>
      <c r="C1545" s="54">
        <f>Table2[[#This Row],[Thrust (lbf)]] +  1.2638 * Table2[[#This Row],[Time (s)]] - 13.656</f>
        <v>118.7579375</v>
      </c>
      <c r="D1545">
        <f t="shared" si="23"/>
        <v>0.28893716812499382</v>
      </c>
      <c r="E1545">
        <f>Table2[[#This Row],[Acurate Thrust]]/($J$8*$N$4)</f>
        <v>1.7174579138863146E-2</v>
      </c>
      <c r="F1545">
        <f>Table2[[#This Row],[Acurate Thrust]]/(Table2[[#This Row],[Mass Flow Rate (Slug/s)]]*$N$4)</f>
        <v>214.91735422618393</v>
      </c>
      <c r="G1545">
        <f>Table2[[#This Row],[Acurate Thrust]]/Table2[[#This Row],[Mass Flow Rate (Slug/s)]]</f>
        <v>6914.7509548732423</v>
      </c>
    </row>
    <row r="1546" spans="1:7" ht="15" thickBot="1" x14ac:dyDescent="0.35">
      <c r="A1546" s="9">
        <v>3.8149999999999999</v>
      </c>
      <c r="B1546" s="2">
        <v>121.2264</v>
      </c>
      <c r="C1546" s="54">
        <f>Table2[[#This Row],[Thrust (lbf)]] +  1.2638 * Table2[[#This Row],[Time (s)]] - 13.656</f>
        <v>112.391797</v>
      </c>
      <c r="D1546">
        <f t="shared" si="23"/>
        <v>0.27302181687499416</v>
      </c>
      <c r="E1546">
        <f>Table2[[#This Row],[Acurate Thrust]]/($J$8*$N$4)</f>
        <v>1.625391828765586E-2</v>
      </c>
      <c r="F1546">
        <f>Table2[[#This Row],[Acurate Thrust]]/(Table2[[#This Row],[Mass Flow Rate (Slug/s)]]*$N$4)</f>
        <v>214.9173542261839</v>
      </c>
      <c r="G1546">
        <f>Table2[[#This Row],[Acurate Thrust]]/Table2[[#This Row],[Mass Flow Rate (Slug/s)]]</f>
        <v>6914.7509548732414</v>
      </c>
    </row>
    <row r="1547" spans="1:7" ht="15" thickBot="1" x14ac:dyDescent="0.35">
      <c r="A1547" s="9">
        <v>3.8174999999999999</v>
      </c>
      <c r="B1547" s="2">
        <v>114.8571</v>
      </c>
      <c r="C1547" s="54">
        <f>Table2[[#This Row],[Thrust (lbf)]] +  1.2638 * Table2[[#This Row],[Time (s)]] - 13.656</f>
        <v>106.0256565</v>
      </c>
      <c r="D1547">
        <f t="shared" si="23"/>
        <v>0.26506809062499431</v>
      </c>
      <c r="E1547">
        <f>Table2[[#This Row],[Acurate Thrust]]/($J$8*$N$4)</f>
        <v>1.5333257436448573E-2</v>
      </c>
      <c r="F1547">
        <f>Table2[[#This Row],[Acurate Thrust]]/(Table2[[#This Row],[Mass Flow Rate (Slug/s)]]*$N$4)</f>
        <v>214.91735422618393</v>
      </c>
      <c r="G1547">
        <f>Table2[[#This Row],[Acurate Thrust]]/Table2[[#This Row],[Mass Flow Rate (Slug/s)]]</f>
        <v>6914.7509548732414</v>
      </c>
    </row>
    <row r="1548" spans="1:7" ht="15" thickBot="1" x14ac:dyDescent="0.35">
      <c r="A1548" s="9">
        <v>3.82</v>
      </c>
      <c r="B1548" s="2">
        <v>114.8571</v>
      </c>
      <c r="C1548" s="54">
        <f>Table2[[#This Row],[Thrust (lbf)]] +  1.2638 * Table2[[#This Row],[Time (s)]] - 13.656</f>
        <v>106.02881599999999</v>
      </c>
      <c r="D1548">
        <f t="shared" si="23"/>
        <v>0.26507598937499433</v>
      </c>
      <c r="E1548">
        <f>Table2[[#This Row],[Acurate Thrust]]/($J$8*$N$4)</f>
        <v>1.533371435818308E-2</v>
      </c>
      <c r="F1548">
        <f>Table2[[#This Row],[Acurate Thrust]]/(Table2[[#This Row],[Mass Flow Rate (Slug/s)]]*$N$4)</f>
        <v>214.91735422618393</v>
      </c>
      <c r="G1548">
        <f>Table2[[#This Row],[Acurate Thrust]]/Table2[[#This Row],[Mass Flow Rate (Slug/s)]]</f>
        <v>6914.7509548732414</v>
      </c>
    </row>
    <row r="1549" spans="1:7" ht="15" thickBot="1" x14ac:dyDescent="0.35">
      <c r="A1549" s="9">
        <v>3.8224999999999998</v>
      </c>
      <c r="B1549" s="2">
        <v>114.8571</v>
      </c>
      <c r="C1549" s="54">
        <f>Table2[[#This Row],[Thrust (lbf)]] +  1.2638 * Table2[[#This Row],[Time (s)]] - 13.656</f>
        <v>106.0319755</v>
      </c>
      <c r="D1549">
        <f t="shared" si="23"/>
        <v>0.27304551312504266</v>
      </c>
      <c r="E1549">
        <f>Table2[[#This Row],[Acurate Thrust]]/($J$8*$N$4)</f>
        <v>1.5334171279917591E-2</v>
      </c>
      <c r="F1549">
        <f>Table2[[#This Row],[Acurate Thrust]]/(Table2[[#This Row],[Mass Flow Rate (Slug/s)]]*$N$4)</f>
        <v>214.91735422618393</v>
      </c>
      <c r="G1549">
        <f>Table2[[#This Row],[Acurate Thrust]]/Table2[[#This Row],[Mass Flow Rate (Slug/s)]]</f>
        <v>6914.7509548732414</v>
      </c>
    </row>
    <row r="1550" spans="1:7" ht="15" thickBot="1" x14ac:dyDescent="0.35">
      <c r="A1550" s="9">
        <v>3.8250000000000002</v>
      </c>
      <c r="B1550" s="2">
        <v>121.2264</v>
      </c>
      <c r="C1550" s="54">
        <f>Table2[[#This Row],[Thrust (lbf)]] +  1.2638 * Table2[[#This Row],[Time (s)]] - 13.656</f>
        <v>112.40443499999999</v>
      </c>
      <c r="D1550">
        <f t="shared" si="23"/>
        <v>0.27305341187499416</v>
      </c>
      <c r="E1550">
        <f>Table2[[#This Row],[Acurate Thrust]]/($J$8*$N$4)</f>
        <v>1.6255745974593897E-2</v>
      </c>
      <c r="F1550">
        <f>Table2[[#This Row],[Acurate Thrust]]/(Table2[[#This Row],[Mass Flow Rate (Slug/s)]]*$N$4)</f>
        <v>214.9173542261839</v>
      </c>
      <c r="G1550">
        <f>Table2[[#This Row],[Acurate Thrust]]/Table2[[#This Row],[Mass Flow Rate (Slug/s)]]</f>
        <v>6914.7509548732405</v>
      </c>
    </row>
    <row r="1551" spans="1:7" ht="15" thickBot="1" x14ac:dyDescent="0.35">
      <c r="A1551" s="9">
        <v>3.8275000000000001</v>
      </c>
      <c r="B1551" s="2">
        <v>114.8571</v>
      </c>
      <c r="C1551" s="54">
        <f>Table2[[#This Row],[Thrust (lbf)]] +  1.2638 * Table2[[#This Row],[Time (s)]] - 13.656</f>
        <v>106.03829449999999</v>
      </c>
      <c r="D1551">
        <f t="shared" si="23"/>
        <v>0.26509968562499436</v>
      </c>
      <c r="E1551">
        <f>Table2[[#This Row],[Acurate Thrust]]/($J$8*$N$4)</f>
        <v>1.5335085123386608E-2</v>
      </c>
      <c r="F1551">
        <f>Table2[[#This Row],[Acurate Thrust]]/(Table2[[#This Row],[Mass Flow Rate (Slug/s)]]*$N$4)</f>
        <v>214.91735422618393</v>
      </c>
      <c r="G1551">
        <f>Table2[[#This Row],[Acurate Thrust]]/Table2[[#This Row],[Mass Flow Rate (Slug/s)]]</f>
        <v>6914.7509548732414</v>
      </c>
    </row>
    <row r="1552" spans="1:7" ht="15" thickBot="1" x14ac:dyDescent="0.35">
      <c r="A1552" s="9">
        <v>3.83</v>
      </c>
      <c r="B1552" s="2">
        <v>114.8571</v>
      </c>
      <c r="C1552" s="54">
        <f>Table2[[#This Row],[Thrust (lbf)]] +  1.2638 * Table2[[#This Row],[Time (s)]] - 13.656</f>
        <v>106.041454</v>
      </c>
      <c r="D1552">
        <f t="shared" si="23"/>
        <v>0.26510758437499438</v>
      </c>
      <c r="E1552">
        <f>Table2[[#This Row],[Acurate Thrust]]/($J$8*$N$4)</f>
        <v>1.5335542045121119E-2</v>
      </c>
      <c r="F1552">
        <f>Table2[[#This Row],[Acurate Thrust]]/(Table2[[#This Row],[Mass Flow Rate (Slug/s)]]*$N$4)</f>
        <v>214.9173542261839</v>
      </c>
      <c r="G1552">
        <f>Table2[[#This Row],[Acurate Thrust]]/Table2[[#This Row],[Mass Flow Rate (Slug/s)]]</f>
        <v>6914.7509548732414</v>
      </c>
    </row>
    <row r="1553" spans="1:7" ht="15" thickBot="1" x14ac:dyDescent="0.35">
      <c r="A1553" s="9">
        <v>3.8325</v>
      </c>
      <c r="B1553" s="2">
        <v>114.8571</v>
      </c>
      <c r="C1553" s="54">
        <f>Table2[[#This Row],[Thrust (lbf)]] +  1.2638 * Table2[[#This Row],[Time (s)]] - 13.656</f>
        <v>106.0446135</v>
      </c>
      <c r="D1553">
        <f t="shared" si="23"/>
        <v>0.27307710812499414</v>
      </c>
      <c r="E1553">
        <f>Table2[[#This Row],[Acurate Thrust]]/($J$8*$N$4)</f>
        <v>1.5335998966855629E-2</v>
      </c>
      <c r="F1553">
        <f>Table2[[#This Row],[Acurate Thrust]]/(Table2[[#This Row],[Mass Flow Rate (Slug/s)]]*$N$4)</f>
        <v>214.9173542261839</v>
      </c>
      <c r="G1553">
        <f>Table2[[#This Row],[Acurate Thrust]]/Table2[[#This Row],[Mass Flow Rate (Slug/s)]]</f>
        <v>6914.7509548732414</v>
      </c>
    </row>
    <row r="1554" spans="1:7" ht="15" thickBot="1" x14ac:dyDescent="0.35">
      <c r="A1554" s="9">
        <v>3.835</v>
      </c>
      <c r="B1554" s="2">
        <v>121.2264</v>
      </c>
      <c r="C1554" s="54">
        <f>Table2[[#This Row],[Thrust (lbf)]] +  1.2638 * Table2[[#This Row],[Time (s)]] - 13.656</f>
        <v>112.41707299999999</v>
      </c>
      <c r="D1554">
        <f t="shared" si="23"/>
        <v>0.28104663187499401</v>
      </c>
      <c r="E1554">
        <f>Table2[[#This Row],[Acurate Thrust]]/($J$8*$N$4)</f>
        <v>1.6257573661531931E-2</v>
      </c>
      <c r="F1554">
        <f>Table2[[#This Row],[Acurate Thrust]]/(Table2[[#This Row],[Mass Flow Rate (Slug/s)]]*$N$4)</f>
        <v>214.91735422618396</v>
      </c>
      <c r="G1554">
        <f>Table2[[#This Row],[Acurate Thrust]]/Table2[[#This Row],[Mass Flow Rate (Slug/s)]]</f>
        <v>6914.7509548732423</v>
      </c>
    </row>
    <row r="1555" spans="1:7" ht="15" thickBot="1" x14ac:dyDescent="0.35">
      <c r="A1555" s="9">
        <v>3.8374999999999999</v>
      </c>
      <c r="B1555" s="2">
        <v>121.2264</v>
      </c>
      <c r="C1555" s="54">
        <f>Table2[[#This Row],[Thrust (lbf)]] +  1.2638 * Table2[[#This Row],[Time (s)]] - 13.656</f>
        <v>112.4202325</v>
      </c>
      <c r="D1555">
        <f t="shared" si="23"/>
        <v>0.28105453062499397</v>
      </c>
      <c r="E1555">
        <f>Table2[[#This Row],[Acurate Thrust]]/($J$8*$N$4)</f>
        <v>1.6258030583266442E-2</v>
      </c>
      <c r="F1555">
        <f>Table2[[#This Row],[Acurate Thrust]]/(Table2[[#This Row],[Mass Flow Rate (Slug/s)]]*$N$4)</f>
        <v>214.91735422618393</v>
      </c>
      <c r="G1555">
        <f>Table2[[#This Row],[Acurate Thrust]]/Table2[[#This Row],[Mass Flow Rate (Slug/s)]]</f>
        <v>6914.7509548732414</v>
      </c>
    </row>
    <row r="1556" spans="1:7" ht="15" thickBot="1" x14ac:dyDescent="0.35">
      <c r="A1556" s="9">
        <v>3.84</v>
      </c>
      <c r="B1556" s="2">
        <v>121.2264</v>
      </c>
      <c r="C1556" s="54">
        <f>Table2[[#This Row],[Thrust (lbf)]] +  1.2638 * Table2[[#This Row],[Time (s)]] - 13.656</f>
        <v>112.42339199999999</v>
      </c>
      <c r="D1556">
        <f t="shared" si="23"/>
        <v>0.28106242937499398</v>
      </c>
      <c r="E1556">
        <f>Table2[[#This Row],[Acurate Thrust]]/($J$8*$N$4)</f>
        <v>1.6258487505000953E-2</v>
      </c>
      <c r="F1556">
        <f>Table2[[#This Row],[Acurate Thrust]]/(Table2[[#This Row],[Mass Flow Rate (Slug/s)]]*$N$4)</f>
        <v>214.9173542261839</v>
      </c>
      <c r="G1556">
        <f>Table2[[#This Row],[Acurate Thrust]]/Table2[[#This Row],[Mass Flow Rate (Slug/s)]]</f>
        <v>6914.7509548732405</v>
      </c>
    </row>
    <row r="1557" spans="1:7" ht="15" thickBot="1" x14ac:dyDescent="0.35">
      <c r="A1557" s="9">
        <v>3.8424999999999998</v>
      </c>
      <c r="B1557" s="2">
        <v>121.2264</v>
      </c>
      <c r="C1557" s="54">
        <f>Table2[[#This Row],[Thrust (lbf)]] +  1.2638 * Table2[[#This Row],[Time (s)]] - 13.656</f>
        <v>112.42655149999999</v>
      </c>
      <c r="D1557">
        <f t="shared" ref="D1557:D1620" si="24">((C1557+C1558)/2)*(A1558-A1557)</f>
        <v>0.2810703281250439</v>
      </c>
      <c r="E1557">
        <f>Table2[[#This Row],[Acurate Thrust]]/($J$8*$N$4)</f>
        <v>1.625894442673546E-2</v>
      </c>
      <c r="F1557">
        <f>Table2[[#This Row],[Acurate Thrust]]/(Table2[[#This Row],[Mass Flow Rate (Slug/s)]]*$N$4)</f>
        <v>214.9173542261839</v>
      </c>
      <c r="G1557">
        <f>Table2[[#This Row],[Acurate Thrust]]/Table2[[#This Row],[Mass Flow Rate (Slug/s)]]</f>
        <v>6914.7509548732414</v>
      </c>
    </row>
    <row r="1558" spans="1:7" ht="15" thickBot="1" x14ac:dyDescent="0.35">
      <c r="A1558" s="9">
        <v>3.8450000000000002</v>
      </c>
      <c r="B1558" s="2">
        <v>121.2264</v>
      </c>
      <c r="C1558" s="54">
        <f>Table2[[#This Row],[Thrust (lbf)]] +  1.2638 * Table2[[#This Row],[Time (s)]] - 13.656</f>
        <v>112.429711</v>
      </c>
      <c r="D1558">
        <f t="shared" si="24"/>
        <v>0.28107822687499395</v>
      </c>
      <c r="E1558">
        <f>Table2[[#This Row],[Acurate Thrust]]/($J$8*$N$4)</f>
        <v>1.6259401348469971E-2</v>
      </c>
      <c r="F1558">
        <f>Table2[[#This Row],[Acurate Thrust]]/(Table2[[#This Row],[Mass Flow Rate (Slug/s)]]*$N$4)</f>
        <v>214.91735422618393</v>
      </c>
      <c r="G1558">
        <f>Table2[[#This Row],[Acurate Thrust]]/Table2[[#This Row],[Mass Flow Rate (Slug/s)]]</f>
        <v>6914.7509548732414</v>
      </c>
    </row>
    <row r="1559" spans="1:7" ht="15" thickBot="1" x14ac:dyDescent="0.35">
      <c r="A1559" s="9">
        <v>3.8475000000000001</v>
      </c>
      <c r="B1559" s="2">
        <v>121.2264</v>
      </c>
      <c r="C1559" s="54">
        <f>Table2[[#This Row],[Thrust (lbf)]] +  1.2638 * Table2[[#This Row],[Time (s)]] - 13.656</f>
        <v>112.43287049999999</v>
      </c>
      <c r="D1559">
        <f t="shared" si="24"/>
        <v>0.28108612562499402</v>
      </c>
      <c r="E1559">
        <f>Table2[[#This Row],[Acurate Thrust]]/($J$8*$N$4)</f>
        <v>1.6259858270204479E-2</v>
      </c>
      <c r="F1559">
        <f>Table2[[#This Row],[Acurate Thrust]]/(Table2[[#This Row],[Mass Flow Rate (Slug/s)]]*$N$4)</f>
        <v>214.9173542261839</v>
      </c>
      <c r="G1559">
        <f>Table2[[#This Row],[Acurate Thrust]]/Table2[[#This Row],[Mass Flow Rate (Slug/s)]]</f>
        <v>6914.7509548732414</v>
      </c>
    </row>
    <row r="1560" spans="1:7" ht="15" thickBot="1" x14ac:dyDescent="0.35">
      <c r="A1560" s="9">
        <v>3.85</v>
      </c>
      <c r="B1560" s="2">
        <v>121.2264</v>
      </c>
      <c r="C1560" s="54">
        <f>Table2[[#This Row],[Thrust (lbf)]] +  1.2638 * Table2[[#This Row],[Time (s)]] - 13.656</f>
        <v>112.43602999999999</v>
      </c>
      <c r="D1560">
        <f t="shared" si="24"/>
        <v>0.27313239937499417</v>
      </c>
      <c r="E1560">
        <f>Table2[[#This Row],[Acurate Thrust]]/($J$8*$N$4)</f>
        <v>1.6260315191938986E-2</v>
      </c>
      <c r="F1560">
        <f>Table2[[#This Row],[Acurate Thrust]]/(Table2[[#This Row],[Mass Flow Rate (Slug/s)]]*$N$4)</f>
        <v>214.91735422618396</v>
      </c>
      <c r="G1560">
        <f>Table2[[#This Row],[Acurate Thrust]]/Table2[[#This Row],[Mass Flow Rate (Slug/s)]]</f>
        <v>6914.7509548732423</v>
      </c>
    </row>
    <row r="1561" spans="1:7" ht="15" thickBot="1" x14ac:dyDescent="0.35">
      <c r="A1561" s="9">
        <v>3.8525</v>
      </c>
      <c r="B1561" s="2">
        <v>114.8571</v>
      </c>
      <c r="C1561" s="54">
        <f>Table2[[#This Row],[Thrust (lbf)]] +  1.2638 * Table2[[#This Row],[Time (s)]] - 13.656</f>
        <v>106.0698895</v>
      </c>
      <c r="D1561">
        <f t="shared" si="24"/>
        <v>0.26517867312499438</v>
      </c>
      <c r="E1561">
        <f>Table2[[#This Row],[Acurate Thrust]]/($J$8*$N$4)</f>
        <v>1.5339654340731703E-2</v>
      </c>
      <c r="F1561">
        <f>Table2[[#This Row],[Acurate Thrust]]/(Table2[[#This Row],[Mass Flow Rate (Slug/s)]]*$N$4)</f>
        <v>214.91735422618393</v>
      </c>
      <c r="G1561">
        <f>Table2[[#This Row],[Acurate Thrust]]/Table2[[#This Row],[Mass Flow Rate (Slug/s)]]</f>
        <v>6914.7509548732414</v>
      </c>
    </row>
    <row r="1562" spans="1:7" ht="15" thickBot="1" x14ac:dyDescent="0.35">
      <c r="A1562" s="9">
        <v>3.855</v>
      </c>
      <c r="B1562" s="2">
        <v>114.8571</v>
      </c>
      <c r="C1562" s="54">
        <f>Table2[[#This Row],[Thrust (lbf)]] +  1.2638 * Table2[[#This Row],[Time (s)]] - 13.656</f>
        <v>106.073049</v>
      </c>
      <c r="D1562">
        <f t="shared" si="24"/>
        <v>0.26518657187499434</v>
      </c>
      <c r="E1562">
        <f>Table2[[#This Row],[Acurate Thrust]]/($J$8*$N$4)</f>
        <v>1.534011126246621E-2</v>
      </c>
      <c r="F1562">
        <f>Table2[[#This Row],[Acurate Thrust]]/(Table2[[#This Row],[Mass Flow Rate (Slug/s)]]*$N$4)</f>
        <v>214.91735422618393</v>
      </c>
      <c r="G1562">
        <f>Table2[[#This Row],[Acurate Thrust]]/Table2[[#This Row],[Mass Flow Rate (Slug/s)]]</f>
        <v>6914.7509548732414</v>
      </c>
    </row>
    <row r="1563" spans="1:7" ht="15" thickBot="1" x14ac:dyDescent="0.35">
      <c r="A1563" s="9">
        <v>3.8574999999999999</v>
      </c>
      <c r="B1563" s="2">
        <v>114.8571</v>
      </c>
      <c r="C1563" s="54">
        <f>Table2[[#This Row],[Thrust (lbf)]] +  1.2638 * Table2[[#This Row],[Time (s)]] - 13.656</f>
        <v>106.07620849999999</v>
      </c>
      <c r="D1563">
        <f t="shared" si="24"/>
        <v>0.26519447062499435</v>
      </c>
      <c r="E1563">
        <f>Table2[[#This Row],[Acurate Thrust]]/($J$8*$N$4)</f>
        <v>1.534056818420072E-2</v>
      </c>
      <c r="F1563">
        <f>Table2[[#This Row],[Acurate Thrust]]/(Table2[[#This Row],[Mass Flow Rate (Slug/s)]]*$N$4)</f>
        <v>214.91735422618393</v>
      </c>
      <c r="G1563">
        <f>Table2[[#This Row],[Acurate Thrust]]/Table2[[#This Row],[Mass Flow Rate (Slug/s)]]</f>
        <v>6914.7509548732414</v>
      </c>
    </row>
    <row r="1564" spans="1:7" ht="15" thickBot="1" x14ac:dyDescent="0.35">
      <c r="A1564" s="9">
        <v>3.86</v>
      </c>
      <c r="B1564" s="2">
        <v>114.8571</v>
      </c>
      <c r="C1564" s="54">
        <f>Table2[[#This Row],[Thrust (lbf)]] +  1.2638 * Table2[[#This Row],[Time (s)]] - 13.656</f>
        <v>106.079368</v>
      </c>
      <c r="D1564">
        <f t="shared" si="24"/>
        <v>0.26520236937499436</v>
      </c>
      <c r="E1564">
        <f>Table2[[#This Row],[Acurate Thrust]]/($J$8*$N$4)</f>
        <v>1.5341025105935231E-2</v>
      </c>
      <c r="F1564">
        <f>Table2[[#This Row],[Acurate Thrust]]/(Table2[[#This Row],[Mass Flow Rate (Slug/s)]]*$N$4)</f>
        <v>214.9173542261839</v>
      </c>
      <c r="G1564">
        <f>Table2[[#This Row],[Acurate Thrust]]/Table2[[#This Row],[Mass Flow Rate (Slug/s)]]</f>
        <v>6914.7509548732414</v>
      </c>
    </row>
    <row r="1565" spans="1:7" ht="15" thickBot="1" x14ac:dyDescent="0.35">
      <c r="A1565" s="9">
        <v>3.8624999999999998</v>
      </c>
      <c r="B1565" s="2">
        <v>114.8571</v>
      </c>
      <c r="C1565" s="54">
        <f>Table2[[#This Row],[Thrust (lbf)]] +  1.2638 * Table2[[#This Row],[Time (s)]] - 13.656</f>
        <v>106.0825275</v>
      </c>
      <c r="D1565">
        <f t="shared" si="24"/>
        <v>0.25724864312504014</v>
      </c>
      <c r="E1565">
        <f>Table2[[#This Row],[Acurate Thrust]]/($J$8*$N$4)</f>
        <v>1.5341482027669738E-2</v>
      </c>
      <c r="F1565">
        <f>Table2[[#This Row],[Acurate Thrust]]/(Table2[[#This Row],[Mass Flow Rate (Slug/s)]]*$N$4)</f>
        <v>214.91735422618393</v>
      </c>
      <c r="G1565">
        <f>Table2[[#This Row],[Acurate Thrust]]/Table2[[#This Row],[Mass Flow Rate (Slug/s)]]</f>
        <v>6914.7509548732414</v>
      </c>
    </row>
    <row r="1566" spans="1:7" ht="15" thickBot="1" x14ac:dyDescent="0.35">
      <c r="A1566" s="9">
        <v>3.8650000000000002</v>
      </c>
      <c r="B1566" s="2">
        <v>108.48779999999999</v>
      </c>
      <c r="C1566" s="54">
        <f>Table2[[#This Row],[Thrust (lbf)]] +  1.2638 * Table2[[#This Row],[Time (s)]] - 13.656</f>
        <v>99.716386999999983</v>
      </c>
      <c r="D1566">
        <f t="shared" si="24"/>
        <v>0.25725654187499447</v>
      </c>
      <c r="E1566">
        <f>Table2[[#This Row],[Acurate Thrust]]/($J$8*$N$4)</f>
        <v>1.4420821176462449E-2</v>
      </c>
      <c r="F1566">
        <f>Table2[[#This Row],[Acurate Thrust]]/(Table2[[#This Row],[Mass Flow Rate (Slug/s)]]*$N$4)</f>
        <v>214.91735422618393</v>
      </c>
      <c r="G1566">
        <f>Table2[[#This Row],[Acurate Thrust]]/Table2[[#This Row],[Mass Flow Rate (Slug/s)]]</f>
        <v>6914.7509548732414</v>
      </c>
    </row>
    <row r="1567" spans="1:7" ht="15" thickBot="1" x14ac:dyDescent="0.35">
      <c r="A1567" s="9">
        <v>3.8675000000000002</v>
      </c>
      <c r="B1567" s="2">
        <v>114.8571</v>
      </c>
      <c r="C1567" s="54">
        <f>Table2[[#This Row],[Thrust (lbf)]] +  1.2638 * Table2[[#This Row],[Time (s)]] - 13.656</f>
        <v>106.0888465</v>
      </c>
      <c r="D1567">
        <f t="shared" si="24"/>
        <v>0.26522606562499434</v>
      </c>
      <c r="E1567">
        <f>Table2[[#This Row],[Acurate Thrust]]/($J$8*$N$4)</f>
        <v>1.5342395871138758E-2</v>
      </c>
      <c r="F1567">
        <f>Table2[[#This Row],[Acurate Thrust]]/(Table2[[#This Row],[Mass Flow Rate (Slug/s)]]*$N$4)</f>
        <v>214.9173542261839</v>
      </c>
      <c r="G1567">
        <f>Table2[[#This Row],[Acurate Thrust]]/Table2[[#This Row],[Mass Flow Rate (Slug/s)]]</f>
        <v>6914.7509548732414</v>
      </c>
    </row>
    <row r="1568" spans="1:7" ht="15" thickBot="1" x14ac:dyDescent="0.35">
      <c r="A1568" s="9">
        <v>3.87</v>
      </c>
      <c r="B1568" s="2">
        <v>114.8571</v>
      </c>
      <c r="C1568" s="54">
        <f>Table2[[#This Row],[Thrust (lbf)]] +  1.2638 * Table2[[#This Row],[Time (s)]] - 13.656</f>
        <v>106.092006</v>
      </c>
      <c r="D1568">
        <f t="shared" si="24"/>
        <v>0.2572723393749945</v>
      </c>
      <c r="E1568">
        <f>Table2[[#This Row],[Acurate Thrust]]/($J$8*$N$4)</f>
        <v>1.5342852792873266E-2</v>
      </c>
      <c r="F1568">
        <f>Table2[[#This Row],[Acurate Thrust]]/(Table2[[#This Row],[Mass Flow Rate (Slug/s)]]*$N$4)</f>
        <v>214.91735422618393</v>
      </c>
      <c r="G1568">
        <f>Table2[[#This Row],[Acurate Thrust]]/Table2[[#This Row],[Mass Flow Rate (Slug/s)]]</f>
        <v>6914.7509548732414</v>
      </c>
    </row>
    <row r="1569" spans="1:7" ht="15" thickBot="1" x14ac:dyDescent="0.35">
      <c r="A1569" s="9">
        <v>3.8725000000000001</v>
      </c>
      <c r="B1569" s="2">
        <v>108.48779999999999</v>
      </c>
      <c r="C1569" s="54">
        <f>Table2[[#This Row],[Thrust (lbf)]] +  1.2638 * Table2[[#This Row],[Time (s)]] - 13.656</f>
        <v>99.725865499999983</v>
      </c>
      <c r="D1569">
        <f t="shared" si="24"/>
        <v>0.25728023812499451</v>
      </c>
      <c r="E1569">
        <f>Table2[[#This Row],[Acurate Thrust]]/($J$8*$N$4)</f>
        <v>1.4422191941665977E-2</v>
      </c>
      <c r="F1569">
        <f>Table2[[#This Row],[Acurate Thrust]]/(Table2[[#This Row],[Mass Flow Rate (Slug/s)]]*$N$4)</f>
        <v>214.91735422618393</v>
      </c>
      <c r="G1569">
        <f>Table2[[#This Row],[Acurate Thrust]]/Table2[[#This Row],[Mass Flow Rate (Slug/s)]]</f>
        <v>6914.7509548732414</v>
      </c>
    </row>
    <row r="1570" spans="1:7" ht="15" thickBot="1" x14ac:dyDescent="0.35">
      <c r="A1570" s="9">
        <v>3.875</v>
      </c>
      <c r="B1570" s="2">
        <v>114.8571</v>
      </c>
      <c r="C1570" s="54">
        <f>Table2[[#This Row],[Thrust (lbf)]] +  1.2638 * Table2[[#This Row],[Time (s)]] - 13.656</f>
        <v>106.098325</v>
      </c>
      <c r="D1570">
        <f t="shared" si="24"/>
        <v>0.27321138687499419</v>
      </c>
      <c r="E1570">
        <f>Table2[[#This Row],[Acurate Thrust]]/($J$8*$N$4)</f>
        <v>1.5343766636342286E-2</v>
      </c>
      <c r="F1570">
        <f>Table2[[#This Row],[Acurate Thrust]]/(Table2[[#This Row],[Mass Flow Rate (Slug/s)]]*$N$4)</f>
        <v>214.9173542261839</v>
      </c>
      <c r="G1570">
        <f>Table2[[#This Row],[Acurate Thrust]]/Table2[[#This Row],[Mass Flow Rate (Slug/s)]]</f>
        <v>6914.7509548732414</v>
      </c>
    </row>
    <row r="1571" spans="1:7" ht="15" thickBot="1" x14ac:dyDescent="0.35">
      <c r="A1571" s="9">
        <v>3.8774999999999999</v>
      </c>
      <c r="B1571" s="2">
        <v>121.2264</v>
      </c>
      <c r="C1571" s="54">
        <f>Table2[[#This Row],[Thrust (lbf)]] +  1.2638 * Table2[[#This Row],[Time (s)]] - 13.656</f>
        <v>112.47078449999999</v>
      </c>
      <c r="D1571">
        <f t="shared" si="24"/>
        <v>0.27321928562499415</v>
      </c>
      <c r="E1571">
        <f>Table2[[#This Row],[Acurate Thrust]]/($J$8*$N$4)</f>
        <v>1.626534133101859E-2</v>
      </c>
      <c r="F1571">
        <f>Table2[[#This Row],[Acurate Thrust]]/(Table2[[#This Row],[Mass Flow Rate (Slug/s)]]*$N$4)</f>
        <v>214.91735422618393</v>
      </c>
      <c r="G1571">
        <f>Table2[[#This Row],[Acurate Thrust]]/Table2[[#This Row],[Mass Flow Rate (Slug/s)]]</f>
        <v>6914.7509548732414</v>
      </c>
    </row>
    <row r="1572" spans="1:7" ht="15" thickBot="1" x14ac:dyDescent="0.35">
      <c r="A1572" s="9">
        <v>3.88</v>
      </c>
      <c r="B1572" s="2">
        <v>114.8571</v>
      </c>
      <c r="C1572" s="54">
        <f>Table2[[#This Row],[Thrust (lbf)]] +  1.2638 * Table2[[#This Row],[Time (s)]] - 13.656</f>
        <v>106.10464399999999</v>
      </c>
      <c r="D1572">
        <f t="shared" si="24"/>
        <v>0.27322718437499416</v>
      </c>
      <c r="E1572">
        <f>Table2[[#This Row],[Acurate Thrust]]/($J$8*$N$4)</f>
        <v>1.5344680479811303E-2</v>
      </c>
      <c r="F1572">
        <f>Table2[[#This Row],[Acurate Thrust]]/(Table2[[#This Row],[Mass Flow Rate (Slug/s)]]*$N$4)</f>
        <v>214.91735422618393</v>
      </c>
      <c r="G1572">
        <f>Table2[[#This Row],[Acurate Thrust]]/Table2[[#This Row],[Mass Flow Rate (Slug/s)]]</f>
        <v>6914.7509548732414</v>
      </c>
    </row>
    <row r="1573" spans="1:7" ht="15" thickBot="1" x14ac:dyDescent="0.35">
      <c r="A1573" s="9">
        <v>3.8824999999999998</v>
      </c>
      <c r="B1573" s="2">
        <v>121.2264</v>
      </c>
      <c r="C1573" s="54">
        <f>Table2[[#This Row],[Thrust (lbf)]] +  1.2638 * Table2[[#This Row],[Time (s)]] - 13.656</f>
        <v>112.4771035</v>
      </c>
      <c r="D1573">
        <f t="shared" si="24"/>
        <v>0.27323508312499417</v>
      </c>
      <c r="E1573">
        <f>Table2[[#This Row],[Acurate Thrust]]/($J$8*$N$4)</f>
        <v>1.6266255174487609E-2</v>
      </c>
      <c r="F1573">
        <f>Table2[[#This Row],[Acurate Thrust]]/(Table2[[#This Row],[Mass Flow Rate (Slug/s)]]*$N$4)</f>
        <v>214.91735422618393</v>
      </c>
      <c r="G1573">
        <f>Table2[[#This Row],[Acurate Thrust]]/Table2[[#This Row],[Mass Flow Rate (Slug/s)]]</f>
        <v>6914.7509548732414</v>
      </c>
    </row>
    <row r="1574" spans="1:7" ht="15" thickBot="1" x14ac:dyDescent="0.35">
      <c r="A1574" s="9">
        <v>3.8849999999999998</v>
      </c>
      <c r="B1574" s="2">
        <v>114.8571</v>
      </c>
      <c r="C1574" s="54">
        <f>Table2[[#This Row],[Thrust (lbf)]] +  1.2638 * Table2[[#This Row],[Time (s)]] - 13.656</f>
        <v>106.110963</v>
      </c>
      <c r="D1574">
        <f t="shared" si="24"/>
        <v>0.26528135687504145</v>
      </c>
      <c r="E1574">
        <f>Table2[[#This Row],[Acurate Thrust]]/($J$8*$N$4)</f>
        <v>1.5345594323280322E-2</v>
      </c>
      <c r="F1574">
        <f>Table2[[#This Row],[Acurate Thrust]]/(Table2[[#This Row],[Mass Flow Rate (Slug/s)]]*$N$4)</f>
        <v>214.91735422618393</v>
      </c>
      <c r="G1574">
        <f>Table2[[#This Row],[Acurate Thrust]]/Table2[[#This Row],[Mass Flow Rate (Slug/s)]]</f>
        <v>6914.7509548732414</v>
      </c>
    </row>
    <row r="1575" spans="1:7" ht="15" thickBot="1" x14ac:dyDescent="0.35">
      <c r="A1575" s="9">
        <v>3.8875000000000002</v>
      </c>
      <c r="B1575" s="2">
        <v>114.8571</v>
      </c>
      <c r="C1575" s="54">
        <f>Table2[[#This Row],[Thrust (lbf)]] +  1.2638 * Table2[[#This Row],[Time (s)]] - 13.656</f>
        <v>106.11412249999999</v>
      </c>
      <c r="D1575">
        <f t="shared" si="24"/>
        <v>0.26528925562499434</v>
      </c>
      <c r="E1575">
        <f>Table2[[#This Row],[Acurate Thrust]]/($J$8*$N$4)</f>
        <v>1.5346051245014831E-2</v>
      </c>
      <c r="F1575">
        <f>Table2[[#This Row],[Acurate Thrust]]/(Table2[[#This Row],[Mass Flow Rate (Slug/s)]]*$N$4)</f>
        <v>214.91735422618393</v>
      </c>
      <c r="G1575">
        <f>Table2[[#This Row],[Acurate Thrust]]/Table2[[#This Row],[Mass Flow Rate (Slug/s)]]</f>
        <v>6914.7509548732414</v>
      </c>
    </row>
    <row r="1576" spans="1:7" ht="15" thickBot="1" x14ac:dyDescent="0.35">
      <c r="A1576" s="9">
        <v>3.89</v>
      </c>
      <c r="B1576" s="2">
        <v>114.8571</v>
      </c>
      <c r="C1576" s="54">
        <f>Table2[[#This Row],[Thrust (lbf)]] +  1.2638 * Table2[[#This Row],[Time (s)]] - 13.656</f>
        <v>106.117282</v>
      </c>
      <c r="D1576">
        <f t="shared" si="24"/>
        <v>0.26529715437499435</v>
      </c>
      <c r="E1576">
        <f>Table2[[#This Row],[Acurate Thrust]]/($J$8*$N$4)</f>
        <v>1.5346508166749342E-2</v>
      </c>
      <c r="F1576">
        <f>Table2[[#This Row],[Acurate Thrust]]/(Table2[[#This Row],[Mass Flow Rate (Slug/s)]]*$N$4)</f>
        <v>214.91735422618393</v>
      </c>
      <c r="G1576">
        <f>Table2[[#This Row],[Acurate Thrust]]/Table2[[#This Row],[Mass Flow Rate (Slug/s)]]</f>
        <v>6914.7509548732414</v>
      </c>
    </row>
    <row r="1577" spans="1:7" ht="15" thickBot="1" x14ac:dyDescent="0.35">
      <c r="A1577" s="9">
        <v>3.8925000000000001</v>
      </c>
      <c r="B1577" s="2">
        <v>114.8571</v>
      </c>
      <c r="C1577" s="54">
        <f>Table2[[#This Row],[Thrust (lbf)]] +  1.2638 * Table2[[#This Row],[Time (s)]] - 13.656</f>
        <v>106.1204415</v>
      </c>
      <c r="D1577">
        <f t="shared" si="24"/>
        <v>0.26530505312499431</v>
      </c>
      <c r="E1577">
        <f>Table2[[#This Row],[Acurate Thrust]]/($J$8*$N$4)</f>
        <v>1.5346965088483849E-2</v>
      </c>
      <c r="F1577">
        <f>Table2[[#This Row],[Acurate Thrust]]/(Table2[[#This Row],[Mass Flow Rate (Slug/s)]]*$N$4)</f>
        <v>214.9173542261839</v>
      </c>
      <c r="G1577">
        <f>Table2[[#This Row],[Acurate Thrust]]/Table2[[#This Row],[Mass Flow Rate (Slug/s)]]</f>
        <v>6914.7509548732414</v>
      </c>
    </row>
    <row r="1578" spans="1:7" ht="15" thickBot="1" x14ac:dyDescent="0.35">
      <c r="A1578" s="9">
        <v>3.895</v>
      </c>
      <c r="B1578" s="2">
        <v>114.8571</v>
      </c>
      <c r="C1578" s="54">
        <f>Table2[[#This Row],[Thrust (lbf)]] +  1.2638 * Table2[[#This Row],[Time (s)]] - 13.656</f>
        <v>106.12360099999999</v>
      </c>
      <c r="D1578">
        <f t="shared" si="24"/>
        <v>0.26531295187499432</v>
      </c>
      <c r="E1578">
        <f>Table2[[#This Row],[Acurate Thrust]]/($J$8*$N$4)</f>
        <v>1.5347422010218359E-2</v>
      </c>
      <c r="F1578">
        <f>Table2[[#This Row],[Acurate Thrust]]/(Table2[[#This Row],[Mass Flow Rate (Slug/s)]]*$N$4)</f>
        <v>214.9173542261839</v>
      </c>
      <c r="G1578">
        <f>Table2[[#This Row],[Acurate Thrust]]/Table2[[#This Row],[Mass Flow Rate (Slug/s)]]</f>
        <v>6914.7509548732414</v>
      </c>
    </row>
    <row r="1579" spans="1:7" ht="15" thickBot="1" x14ac:dyDescent="0.35">
      <c r="A1579" s="9">
        <v>3.8975</v>
      </c>
      <c r="B1579" s="2">
        <v>114.8571</v>
      </c>
      <c r="C1579" s="54">
        <f>Table2[[#This Row],[Thrust (lbf)]] +  1.2638 * Table2[[#This Row],[Time (s)]] - 13.656</f>
        <v>106.1267605</v>
      </c>
      <c r="D1579">
        <f t="shared" si="24"/>
        <v>0.26532085062499439</v>
      </c>
      <c r="E1579">
        <f>Table2[[#This Row],[Acurate Thrust]]/($J$8*$N$4)</f>
        <v>1.5347878931952868E-2</v>
      </c>
      <c r="F1579">
        <f>Table2[[#This Row],[Acurate Thrust]]/(Table2[[#This Row],[Mass Flow Rate (Slug/s)]]*$N$4)</f>
        <v>214.91735422618393</v>
      </c>
      <c r="G1579">
        <f>Table2[[#This Row],[Acurate Thrust]]/Table2[[#This Row],[Mass Flow Rate (Slug/s)]]</f>
        <v>6914.7509548732414</v>
      </c>
    </row>
    <row r="1580" spans="1:7" ht="15" thickBot="1" x14ac:dyDescent="0.35">
      <c r="A1580" s="9">
        <v>3.9</v>
      </c>
      <c r="B1580" s="2">
        <v>114.8571</v>
      </c>
      <c r="C1580" s="54">
        <f>Table2[[#This Row],[Thrust (lbf)]] +  1.2638 * Table2[[#This Row],[Time (s)]] - 13.656</f>
        <v>106.12992</v>
      </c>
      <c r="D1580">
        <f t="shared" si="24"/>
        <v>0.25736712437499448</v>
      </c>
      <c r="E1580">
        <f>Table2[[#This Row],[Acurate Thrust]]/($J$8*$N$4)</f>
        <v>1.5348335853687377E-2</v>
      </c>
      <c r="F1580">
        <f>Table2[[#This Row],[Acurate Thrust]]/(Table2[[#This Row],[Mass Flow Rate (Slug/s)]]*$N$4)</f>
        <v>214.91735422618393</v>
      </c>
      <c r="G1580">
        <f>Table2[[#This Row],[Acurate Thrust]]/Table2[[#This Row],[Mass Flow Rate (Slug/s)]]</f>
        <v>6914.7509548732414</v>
      </c>
    </row>
    <row r="1581" spans="1:7" ht="15" thickBot="1" x14ac:dyDescent="0.35">
      <c r="A1581" s="9">
        <v>3.9024999999999999</v>
      </c>
      <c r="B1581" s="2">
        <v>108.48779999999999</v>
      </c>
      <c r="C1581" s="54">
        <f>Table2[[#This Row],[Thrust (lbf)]] +  1.2638 * Table2[[#This Row],[Time (s)]] - 13.656</f>
        <v>99.763779499999984</v>
      </c>
      <c r="D1581">
        <f t="shared" si="24"/>
        <v>0.2573750231249945</v>
      </c>
      <c r="E1581">
        <f>Table2[[#This Row],[Acurate Thrust]]/($J$8*$N$4)</f>
        <v>1.4427675002480088E-2</v>
      </c>
      <c r="F1581">
        <f>Table2[[#This Row],[Acurate Thrust]]/(Table2[[#This Row],[Mass Flow Rate (Slug/s)]]*$N$4)</f>
        <v>214.91735422618393</v>
      </c>
      <c r="G1581">
        <f>Table2[[#This Row],[Acurate Thrust]]/Table2[[#This Row],[Mass Flow Rate (Slug/s)]]</f>
        <v>6914.7509548732414</v>
      </c>
    </row>
    <row r="1582" spans="1:7" ht="15" thickBot="1" x14ac:dyDescent="0.35">
      <c r="A1582" s="9">
        <v>3.9049999999999998</v>
      </c>
      <c r="B1582" s="2">
        <v>114.8571</v>
      </c>
      <c r="C1582" s="54">
        <f>Table2[[#This Row],[Thrust (lbf)]] +  1.2638 * Table2[[#This Row],[Time (s)]] - 13.656</f>
        <v>106.13623899999999</v>
      </c>
      <c r="D1582">
        <f t="shared" si="24"/>
        <v>0.25738292187504019</v>
      </c>
      <c r="E1582">
        <f>Table2[[#This Row],[Acurate Thrust]]/($J$8*$N$4)</f>
        <v>1.5349249697156394E-2</v>
      </c>
      <c r="F1582">
        <f>Table2[[#This Row],[Acurate Thrust]]/(Table2[[#This Row],[Mass Flow Rate (Slug/s)]]*$N$4)</f>
        <v>214.91735422618393</v>
      </c>
      <c r="G1582">
        <f>Table2[[#This Row],[Acurate Thrust]]/Table2[[#This Row],[Mass Flow Rate (Slug/s)]]</f>
        <v>6914.7509548732414</v>
      </c>
    </row>
    <row r="1583" spans="1:7" ht="15" thickBot="1" x14ac:dyDescent="0.35">
      <c r="A1583" s="9">
        <v>3.9075000000000002</v>
      </c>
      <c r="B1583" s="2">
        <v>108.48779999999999</v>
      </c>
      <c r="C1583" s="54">
        <f>Table2[[#This Row],[Thrust (lbf)]] +  1.2638 * Table2[[#This Row],[Time (s)]] - 13.656</f>
        <v>99.770098499999989</v>
      </c>
      <c r="D1583">
        <f t="shared" si="24"/>
        <v>0.24942919562499463</v>
      </c>
      <c r="E1583">
        <f>Table2[[#This Row],[Acurate Thrust]]/($J$8*$N$4)</f>
        <v>1.4428588845949107E-2</v>
      </c>
      <c r="F1583">
        <f>Table2[[#This Row],[Acurate Thrust]]/(Table2[[#This Row],[Mass Flow Rate (Slug/s)]]*$N$4)</f>
        <v>214.91735422618393</v>
      </c>
      <c r="G1583">
        <f>Table2[[#This Row],[Acurate Thrust]]/Table2[[#This Row],[Mass Flow Rate (Slug/s)]]</f>
        <v>6914.7509548732414</v>
      </c>
    </row>
    <row r="1584" spans="1:7" ht="15" thickBot="1" x14ac:dyDescent="0.35">
      <c r="A1584" s="9">
        <v>3.91</v>
      </c>
      <c r="B1584" s="2">
        <v>108.48779999999999</v>
      </c>
      <c r="C1584" s="54">
        <f>Table2[[#This Row],[Thrust (lbf)]] +  1.2638 * Table2[[#This Row],[Time (s)]] - 13.656</f>
        <v>99.773257999999984</v>
      </c>
      <c r="D1584">
        <f t="shared" si="24"/>
        <v>0.25739871937499448</v>
      </c>
      <c r="E1584">
        <f>Table2[[#This Row],[Acurate Thrust]]/($J$8*$N$4)</f>
        <v>1.4429045767683616E-2</v>
      </c>
      <c r="F1584">
        <f>Table2[[#This Row],[Acurate Thrust]]/(Table2[[#This Row],[Mass Flow Rate (Slug/s)]]*$N$4)</f>
        <v>214.91735422618393</v>
      </c>
      <c r="G1584">
        <f>Table2[[#This Row],[Acurate Thrust]]/Table2[[#This Row],[Mass Flow Rate (Slug/s)]]</f>
        <v>6914.7509548732414</v>
      </c>
    </row>
    <row r="1585" spans="1:7" ht="15" thickBot="1" x14ac:dyDescent="0.35">
      <c r="A1585" s="9">
        <v>3.9125000000000001</v>
      </c>
      <c r="B1585" s="2">
        <v>114.8571</v>
      </c>
      <c r="C1585" s="54">
        <f>Table2[[#This Row],[Thrust (lbf)]] +  1.2638 * Table2[[#This Row],[Time (s)]] - 13.656</f>
        <v>106.1457175</v>
      </c>
      <c r="D1585">
        <f t="shared" si="24"/>
        <v>0.25740661812499455</v>
      </c>
      <c r="E1585">
        <f>Table2[[#This Row],[Acurate Thrust]]/($J$8*$N$4)</f>
        <v>1.5350620462359924E-2</v>
      </c>
      <c r="F1585">
        <f>Table2[[#This Row],[Acurate Thrust]]/(Table2[[#This Row],[Mass Flow Rate (Slug/s)]]*$N$4)</f>
        <v>214.91735422618393</v>
      </c>
      <c r="G1585">
        <f>Table2[[#This Row],[Acurate Thrust]]/Table2[[#This Row],[Mass Flow Rate (Slug/s)]]</f>
        <v>6914.7509548732414</v>
      </c>
    </row>
    <row r="1586" spans="1:7" ht="15" thickBot="1" x14ac:dyDescent="0.35">
      <c r="A1586" s="9">
        <v>3.915</v>
      </c>
      <c r="B1586" s="2">
        <v>108.48779999999999</v>
      </c>
      <c r="C1586" s="54">
        <f>Table2[[#This Row],[Thrust (lbf)]] +  1.2638 * Table2[[#This Row],[Time (s)]] - 13.656</f>
        <v>99.779576999999989</v>
      </c>
      <c r="D1586">
        <f t="shared" si="24"/>
        <v>0.25741451687499445</v>
      </c>
      <c r="E1586">
        <f>Table2[[#This Row],[Acurate Thrust]]/($J$8*$N$4)</f>
        <v>1.4429959611152635E-2</v>
      </c>
      <c r="F1586">
        <f>Table2[[#This Row],[Acurate Thrust]]/(Table2[[#This Row],[Mass Flow Rate (Slug/s)]]*$N$4)</f>
        <v>214.9173542261839</v>
      </c>
      <c r="G1586">
        <f>Table2[[#This Row],[Acurate Thrust]]/Table2[[#This Row],[Mass Flow Rate (Slug/s)]]</f>
        <v>6914.7509548732414</v>
      </c>
    </row>
    <row r="1587" spans="1:7" ht="15" thickBot="1" x14ac:dyDescent="0.35">
      <c r="A1587" s="9">
        <v>3.9175</v>
      </c>
      <c r="B1587" s="2">
        <v>114.8571</v>
      </c>
      <c r="C1587" s="54">
        <f>Table2[[#This Row],[Thrust (lbf)]] +  1.2638 * Table2[[#This Row],[Time (s)]] - 13.656</f>
        <v>106.15203649999999</v>
      </c>
      <c r="D1587">
        <f t="shared" si="24"/>
        <v>0.26538404062499432</v>
      </c>
      <c r="E1587">
        <f>Table2[[#This Row],[Acurate Thrust]]/($J$8*$N$4)</f>
        <v>1.535153430582894E-2</v>
      </c>
      <c r="F1587">
        <f>Table2[[#This Row],[Acurate Thrust]]/(Table2[[#This Row],[Mass Flow Rate (Slug/s)]]*$N$4)</f>
        <v>214.91735422618393</v>
      </c>
      <c r="G1587">
        <f>Table2[[#This Row],[Acurate Thrust]]/Table2[[#This Row],[Mass Flow Rate (Slug/s)]]</f>
        <v>6914.7509548732414</v>
      </c>
    </row>
    <row r="1588" spans="1:7" ht="15" thickBot="1" x14ac:dyDescent="0.35">
      <c r="A1588" s="9">
        <v>3.92</v>
      </c>
      <c r="B1588" s="2">
        <v>114.8571</v>
      </c>
      <c r="C1588" s="54">
        <f>Table2[[#This Row],[Thrust (lbf)]] +  1.2638 * Table2[[#This Row],[Time (s)]] - 13.656</f>
        <v>106.15519599999999</v>
      </c>
      <c r="D1588">
        <f t="shared" si="24"/>
        <v>0.26539193937499433</v>
      </c>
      <c r="E1588">
        <f>Table2[[#This Row],[Acurate Thrust]]/($J$8*$N$4)</f>
        <v>1.535199122756345E-2</v>
      </c>
      <c r="F1588">
        <f>Table2[[#This Row],[Acurate Thrust]]/(Table2[[#This Row],[Mass Flow Rate (Slug/s)]]*$N$4)</f>
        <v>214.91735422618393</v>
      </c>
      <c r="G1588">
        <f>Table2[[#This Row],[Acurate Thrust]]/Table2[[#This Row],[Mass Flow Rate (Slug/s)]]</f>
        <v>6914.7509548732414</v>
      </c>
    </row>
    <row r="1589" spans="1:7" ht="15" thickBot="1" x14ac:dyDescent="0.35">
      <c r="A1589" s="9">
        <v>3.9224999999999999</v>
      </c>
      <c r="B1589" s="2">
        <v>114.8571</v>
      </c>
      <c r="C1589" s="54">
        <f>Table2[[#This Row],[Thrust (lbf)]] +  1.2638 * Table2[[#This Row],[Time (s)]] - 13.656</f>
        <v>106.1583555</v>
      </c>
      <c r="D1589">
        <f t="shared" si="24"/>
        <v>0.26539983812499429</v>
      </c>
      <c r="E1589">
        <f>Table2[[#This Row],[Acurate Thrust]]/($J$8*$N$4)</f>
        <v>1.5352448149297961E-2</v>
      </c>
      <c r="F1589">
        <f>Table2[[#This Row],[Acurate Thrust]]/(Table2[[#This Row],[Mass Flow Rate (Slug/s)]]*$N$4)</f>
        <v>214.91735422618393</v>
      </c>
      <c r="G1589">
        <f>Table2[[#This Row],[Acurate Thrust]]/Table2[[#This Row],[Mass Flow Rate (Slug/s)]]</f>
        <v>6914.7509548732414</v>
      </c>
    </row>
    <row r="1590" spans="1:7" ht="15" thickBot="1" x14ac:dyDescent="0.35">
      <c r="A1590" s="9">
        <v>3.9249999999999998</v>
      </c>
      <c r="B1590" s="2">
        <v>114.8571</v>
      </c>
      <c r="C1590" s="54">
        <f>Table2[[#This Row],[Thrust (lbf)]] +  1.2638 * Table2[[#This Row],[Time (s)]] - 13.656</f>
        <v>106.16151499999999</v>
      </c>
      <c r="D1590">
        <f t="shared" si="24"/>
        <v>0.27336936187504274</v>
      </c>
      <c r="E1590">
        <f>Table2[[#This Row],[Acurate Thrust]]/($J$8*$N$4)</f>
        <v>1.5352905071032468E-2</v>
      </c>
      <c r="F1590">
        <f>Table2[[#This Row],[Acurate Thrust]]/(Table2[[#This Row],[Mass Flow Rate (Slug/s)]]*$N$4)</f>
        <v>214.91735422618393</v>
      </c>
      <c r="G1590">
        <f>Table2[[#This Row],[Acurate Thrust]]/Table2[[#This Row],[Mass Flow Rate (Slug/s)]]</f>
        <v>6914.7509548732414</v>
      </c>
    </row>
    <row r="1591" spans="1:7" ht="15" thickBot="1" x14ac:dyDescent="0.35">
      <c r="A1591" s="9">
        <v>3.9275000000000002</v>
      </c>
      <c r="B1591" s="2">
        <v>121.2264</v>
      </c>
      <c r="C1591" s="54">
        <f>Table2[[#This Row],[Thrust (lbf)]] +  1.2638 * Table2[[#This Row],[Time (s)]] - 13.656</f>
        <v>112.5339745</v>
      </c>
      <c r="D1591">
        <f t="shared" si="24"/>
        <v>0.27337726062499418</v>
      </c>
      <c r="E1591">
        <f>Table2[[#This Row],[Acurate Thrust]]/($J$8*$N$4)</f>
        <v>1.6274479765708776E-2</v>
      </c>
      <c r="F1591">
        <f>Table2[[#This Row],[Acurate Thrust]]/(Table2[[#This Row],[Mass Flow Rate (Slug/s)]]*$N$4)</f>
        <v>214.91735422618393</v>
      </c>
      <c r="G1591">
        <f>Table2[[#This Row],[Acurate Thrust]]/Table2[[#This Row],[Mass Flow Rate (Slug/s)]]</f>
        <v>6914.7509548732414</v>
      </c>
    </row>
    <row r="1592" spans="1:7" ht="15" thickBot="1" x14ac:dyDescent="0.35">
      <c r="A1592" s="9">
        <v>3.93</v>
      </c>
      <c r="B1592" s="2">
        <v>114.8571</v>
      </c>
      <c r="C1592" s="54">
        <f>Table2[[#This Row],[Thrust (lbf)]] +  1.2638 * Table2[[#This Row],[Time (s)]] - 13.656</f>
        <v>106.167834</v>
      </c>
      <c r="D1592">
        <f t="shared" si="24"/>
        <v>0.26542353437499433</v>
      </c>
      <c r="E1592">
        <f>Table2[[#This Row],[Acurate Thrust]]/($J$8*$N$4)</f>
        <v>1.5353818914501488E-2</v>
      </c>
      <c r="F1592">
        <f>Table2[[#This Row],[Acurate Thrust]]/(Table2[[#This Row],[Mass Flow Rate (Slug/s)]]*$N$4)</f>
        <v>214.9173542261839</v>
      </c>
      <c r="G1592">
        <f>Table2[[#This Row],[Acurate Thrust]]/Table2[[#This Row],[Mass Flow Rate (Slug/s)]]</f>
        <v>6914.7509548732414</v>
      </c>
    </row>
    <row r="1593" spans="1:7" ht="15" thickBot="1" x14ac:dyDescent="0.35">
      <c r="A1593" s="9">
        <v>3.9325000000000001</v>
      </c>
      <c r="B1593" s="2">
        <v>114.8571</v>
      </c>
      <c r="C1593" s="54">
        <f>Table2[[#This Row],[Thrust (lbf)]] +  1.2638 * Table2[[#This Row],[Time (s)]] - 13.656</f>
        <v>106.17099349999999</v>
      </c>
      <c r="D1593">
        <f t="shared" si="24"/>
        <v>0.26543143312499434</v>
      </c>
      <c r="E1593">
        <f>Table2[[#This Row],[Acurate Thrust]]/($J$8*$N$4)</f>
        <v>1.5354275836235996E-2</v>
      </c>
      <c r="F1593">
        <f>Table2[[#This Row],[Acurate Thrust]]/(Table2[[#This Row],[Mass Flow Rate (Slug/s)]]*$N$4)</f>
        <v>214.91735422618393</v>
      </c>
      <c r="G1593">
        <f>Table2[[#This Row],[Acurate Thrust]]/Table2[[#This Row],[Mass Flow Rate (Slug/s)]]</f>
        <v>6914.7509548732414</v>
      </c>
    </row>
    <row r="1594" spans="1:7" ht="15" thickBot="1" x14ac:dyDescent="0.35">
      <c r="A1594" s="9">
        <v>3.9350000000000001</v>
      </c>
      <c r="B1594" s="2">
        <v>114.8571</v>
      </c>
      <c r="C1594" s="54">
        <f>Table2[[#This Row],[Thrust (lbf)]] +  1.2638 * Table2[[#This Row],[Time (s)]] - 13.656</f>
        <v>106.17415299999999</v>
      </c>
      <c r="D1594">
        <f t="shared" si="24"/>
        <v>0.26543933187499436</v>
      </c>
      <c r="E1594">
        <f>Table2[[#This Row],[Acurate Thrust]]/($J$8*$N$4)</f>
        <v>1.5354732757970505E-2</v>
      </c>
      <c r="F1594">
        <f>Table2[[#This Row],[Acurate Thrust]]/(Table2[[#This Row],[Mass Flow Rate (Slug/s)]]*$N$4)</f>
        <v>214.9173542261839</v>
      </c>
      <c r="G1594">
        <f>Table2[[#This Row],[Acurate Thrust]]/Table2[[#This Row],[Mass Flow Rate (Slug/s)]]</f>
        <v>6914.7509548732414</v>
      </c>
    </row>
    <row r="1595" spans="1:7" ht="15" thickBot="1" x14ac:dyDescent="0.35">
      <c r="A1595" s="9">
        <v>3.9375</v>
      </c>
      <c r="B1595" s="2">
        <v>114.8571</v>
      </c>
      <c r="C1595" s="54">
        <f>Table2[[#This Row],[Thrust (lbf)]] +  1.2638 * Table2[[#This Row],[Time (s)]] - 13.656</f>
        <v>106.1773125</v>
      </c>
      <c r="D1595">
        <f t="shared" si="24"/>
        <v>0.25748560562499445</v>
      </c>
      <c r="E1595">
        <f>Table2[[#This Row],[Acurate Thrust]]/($J$8*$N$4)</f>
        <v>1.5355189679705016E-2</v>
      </c>
      <c r="F1595">
        <f>Table2[[#This Row],[Acurate Thrust]]/(Table2[[#This Row],[Mass Flow Rate (Slug/s)]]*$N$4)</f>
        <v>214.9173542261839</v>
      </c>
      <c r="G1595">
        <f>Table2[[#This Row],[Acurate Thrust]]/Table2[[#This Row],[Mass Flow Rate (Slug/s)]]</f>
        <v>6914.7509548732414</v>
      </c>
    </row>
    <row r="1596" spans="1:7" ht="15" thickBot="1" x14ac:dyDescent="0.35">
      <c r="A1596" s="9">
        <v>3.94</v>
      </c>
      <c r="B1596" s="2">
        <v>108.48779999999999</v>
      </c>
      <c r="C1596" s="54">
        <f>Table2[[#This Row],[Thrust (lbf)]] +  1.2638 * Table2[[#This Row],[Time (s)]] - 13.656</f>
        <v>99.811171999999985</v>
      </c>
      <c r="D1596">
        <f t="shared" si="24"/>
        <v>0.25749350437499452</v>
      </c>
      <c r="E1596">
        <f>Table2[[#This Row],[Acurate Thrust]]/($J$8*$N$4)</f>
        <v>1.4434528828497727E-2</v>
      </c>
      <c r="F1596">
        <f>Table2[[#This Row],[Acurate Thrust]]/(Table2[[#This Row],[Mass Flow Rate (Slug/s)]]*$N$4)</f>
        <v>214.91735422618393</v>
      </c>
      <c r="G1596">
        <f>Table2[[#This Row],[Acurate Thrust]]/Table2[[#This Row],[Mass Flow Rate (Slug/s)]]</f>
        <v>6914.7509548732414</v>
      </c>
    </row>
    <row r="1597" spans="1:7" ht="15" thickBot="1" x14ac:dyDescent="0.35">
      <c r="A1597" s="9">
        <v>3.9424999999999999</v>
      </c>
      <c r="B1597" s="2">
        <v>114.8571</v>
      </c>
      <c r="C1597" s="54">
        <f>Table2[[#This Row],[Thrust (lbf)]] +  1.2638 * Table2[[#This Row],[Time (s)]] - 13.656</f>
        <v>106.18363149999999</v>
      </c>
      <c r="D1597">
        <f t="shared" si="24"/>
        <v>0.25750140312499448</v>
      </c>
      <c r="E1597">
        <f>Table2[[#This Row],[Acurate Thrust]]/($J$8*$N$4)</f>
        <v>1.5356103523174033E-2</v>
      </c>
      <c r="F1597">
        <f>Table2[[#This Row],[Acurate Thrust]]/(Table2[[#This Row],[Mass Flow Rate (Slug/s)]]*$N$4)</f>
        <v>214.91735422618393</v>
      </c>
      <c r="G1597">
        <f>Table2[[#This Row],[Acurate Thrust]]/Table2[[#This Row],[Mass Flow Rate (Slug/s)]]</f>
        <v>6914.7509548732414</v>
      </c>
    </row>
    <row r="1598" spans="1:7" ht="15" thickBot="1" x14ac:dyDescent="0.35">
      <c r="A1598" s="9">
        <v>3.9449999999999998</v>
      </c>
      <c r="B1598" s="2">
        <v>108.48779999999999</v>
      </c>
      <c r="C1598" s="54">
        <f>Table2[[#This Row],[Thrust (lbf)]] +  1.2638 * Table2[[#This Row],[Time (s)]] - 13.656</f>
        <v>99.81749099999999</v>
      </c>
      <c r="D1598">
        <f t="shared" si="24"/>
        <v>0.24954767687499463</v>
      </c>
      <c r="E1598">
        <f>Table2[[#This Row],[Acurate Thrust]]/($J$8*$N$4)</f>
        <v>1.4435442671966746E-2</v>
      </c>
      <c r="F1598">
        <f>Table2[[#This Row],[Acurate Thrust]]/(Table2[[#This Row],[Mass Flow Rate (Slug/s)]]*$N$4)</f>
        <v>214.9173542261839</v>
      </c>
      <c r="G1598">
        <f>Table2[[#This Row],[Acurate Thrust]]/Table2[[#This Row],[Mass Flow Rate (Slug/s)]]</f>
        <v>6914.7509548732414</v>
      </c>
    </row>
    <row r="1599" spans="1:7" ht="15" thickBot="1" x14ac:dyDescent="0.35">
      <c r="A1599" s="9">
        <v>3.9474999999999998</v>
      </c>
      <c r="B1599" s="2">
        <v>108.48779999999999</v>
      </c>
      <c r="C1599" s="54">
        <f>Table2[[#This Row],[Thrust (lbf)]] +  1.2638 * Table2[[#This Row],[Time (s)]] - 13.656</f>
        <v>99.820650499999985</v>
      </c>
      <c r="D1599">
        <f t="shared" si="24"/>
        <v>0.24955557562503899</v>
      </c>
      <c r="E1599">
        <f>Table2[[#This Row],[Acurate Thrust]]/($J$8*$N$4)</f>
        <v>1.4435899593701253E-2</v>
      </c>
      <c r="F1599">
        <f>Table2[[#This Row],[Acurate Thrust]]/(Table2[[#This Row],[Mass Flow Rate (Slug/s)]]*$N$4)</f>
        <v>214.91735422618393</v>
      </c>
      <c r="G1599">
        <f>Table2[[#This Row],[Acurate Thrust]]/Table2[[#This Row],[Mass Flow Rate (Slug/s)]]</f>
        <v>6914.7509548732414</v>
      </c>
    </row>
    <row r="1600" spans="1:7" ht="15" thickBot="1" x14ac:dyDescent="0.35">
      <c r="A1600" s="9">
        <v>3.95</v>
      </c>
      <c r="B1600" s="2">
        <v>108.48779999999999</v>
      </c>
      <c r="C1600" s="54">
        <f>Table2[[#This Row],[Thrust (lbf)]] +  1.2638 * Table2[[#This Row],[Time (s)]] - 13.656</f>
        <v>99.82380999999998</v>
      </c>
      <c r="D1600">
        <f t="shared" si="24"/>
        <v>0.24956347437499465</v>
      </c>
      <c r="E1600">
        <f>Table2[[#This Row],[Acurate Thrust]]/($J$8*$N$4)</f>
        <v>1.4436356515435763E-2</v>
      </c>
      <c r="F1600">
        <f>Table2[[#This Row],[Acurate Thrust]]/(Table2[[#This Row],[Mass Flow Rate (Slug/s)]]*$N$4)</f>
        <v>214.9173542261839</v>
      </c>
      <c r="G1600">
        <f>Table2[[#This Row],[Acurate Thrust]]/Table2[[#This Row],[Mass Flow Rate (Slug/s)]]</f>
        <v>6914.7509548732414</v>
      </c>
    </row>
    <row r="1601" spans="1:7" ht="15" thickBot="1" x14ac:dyDescent="0.35">
      <c r="A1601" s="9">
        <v>3.9525000000000001</v>
      </c>
      <c r="B1601" s="2">
        <v>108.48779999999999</v>
      </c>
      <c r="C1601" s="54">
        <f>Table2[[#This Row],[Thrust (lbf)]] +  1.2638 * Table2[[#This Row],[Time (s)]] - 13.656</f>
        <v>99.82696949999999</v>
      </c>
      <c r="D1601">
        <f t="shared" si="24"/>
        <v>0.24957137312499464</v>
      </c>
      <c r="E1601">
        <f>Table2[[#This Row],[Acurate Thrust]]/($J$8*$N$4)</f>
        <v>1.4436813437170274E-2</v>
      </c>
      <c r="F1601">
        <f>Table2[[#This Row],[Acurate Thrust]]/(Table2[[#This Row],[Mass Flow Rate (Slug/s)]]*$N$4)</f>
        <v>214.9173542261839</v>
      </c>
      <c r="G1601">
        <f>Table2[[#This Row],[Acurate Thrust]]/Table2[[#This Row],[Mass Flow Rate (Slug/s)]]</f>
        <v>6914.7509548732414</v>
      </c>
    </row>
    <row r="1602" spans="1:7" ht="15" thickBot="1" x14ac:dyDescent="0.35">
      <c r="A1602" s="9">
        <v>3.9550000000000001</v>
      </c>
      <c r="B1602" s="2">
        <v>108.48779999999999</v>
      </c>
      <c r="C1602" s="54">
        <f>Table2[[#This Row],[Thrust (lbf)]] +  1.2638 * Table2[[#This Row],[Time (s)]] - 13.656</f>
        <v>99.830128999999985</v>
      </c>
      <c r="D1602">
        <f t="shared" si="24"/>
        <v>0.24957927187499465</v>
      </c>
      <c r="E1602">
        <f>Table2[[#This Row],[Acurate Thrust]]/($J$8*$N$4)</f>
        <v>1.4437270358904781E-2</v>
      </c>
      <c r="F1602">
        <f>Table2[[#This Row],[Acurate Thrust]]/(Table2[[#This Row],[Mass Flow Rate (Slug/s)]]*$N$4)</f>
        <v>214.91735422618393</v>
      </c>
      <c r="G1602">
        <f>Table2[[#This Row],[Acurate Thrust]]/Table2[[#This Row],[Mass Flow Rate (Slug/s)]]</f>
        <v>6914.7509548732414</v>
      </c>
    </row>
    <row r="1603" spans="1:7" ht="15" thickBot="1" x14ac:dyDescent="0.35">
      <c r="A1603" s="9">
        <v>3.9575</v>
      </c>
      <c r="B1603" s="2">
        <v>108.48779999999999</v>
      </c>
      <c r="C1603" s="54">
        <f>Table2[[#This Row],[Thrust (lbf)]] +  1.2638 * Table2[[#This Row],[Time (s)]] - 13.656</f>
        <v>99.833288499999981</v>
      </c>
      <c r="D1603">
        <f t="shared" si="24"/>
        <v>0.24958717062499464</v>
      </c>
      <c r="E1603">
        <f>Table2[[#This Row],[Acurate Thrust]]/($J$8*$N$4)</f>
        <v>1.443772728063929E-2</v>
      </c>
      <c r="F1603">
        <f>Table2[[#This Row],[Acurate Thrust]]/(Table2[[#This Row],[Mass Flow Rate (Slug/s)]]*$N$4)</f>
        <v>214.91735422618393</v>
      </c>
      <c r="G1603">
        <f>Table2[[#This Row],[Acurate Thrust]]/Table2[[#This Row],[Mass Flow Rate (Slug/s)]]</f>
        <v>6914.7509548732414</v>
      </c>
    </row>
    <row r="1604" spans="1:7" ht="15" thickBot="1" x14ac:dyDescent="0.35">
      <c r="A1604" s="9">
        <v>3.96</v>
      </c>
      <c r="B1604" s="2">
        <v>108.48779999999999</v>
      </c>
      <c r="C1604" s="54">
        <f>Table2[[#This Row],[Thrust (lbf)]] +  1.2638 * Table2[[#This Row],[Time (s)]] - 13.656</f>
        <v>99.83644799999999</v>
      </c>
      <c r="D1604">
        <f t="shared" si="24"/>
        <v>0.25755669437499445</v>
      </c>
      <c r="E1604">
        <f>Table2[[#This Row],[Acurate Thrust]]/($J$8*$N$4)</f>
        <v>1.4438184202373801E-2</v>
      </c>
      <c r="F1604">
        <f>Table2[[#This Row],[Acurate Thrust]]/(Table2[[#This Row],[Mass Flow Rate (Slug/s)]]*$N$4)</f>
        <v>214.9173542261839</v>
      </c>
      <c r="G1604">
        <f>Table2[[#This Row],[Acurate Thrust]]/Table2[[#This Row],[Mass Flow Rate (Slug/s)]]</f>
        <v>6914.7509548732414</v>
      </c>
    </row>
    <row r="1605" spans="1:7" ht="15" thickBot="1" x14ac:dyDescent="0.35">
      <c r="A1605" s="9">
        <v>3.9624999999999999</v>
      </c>
      <c r="B1605" s="2">
        <v>114.8571</v>
      </c>
      <c r="C1605" s="54">
        <f>Table2[[#This Row],[Thrust (lbf)]] +  1.2638 * Table2[[#This Row],[Time (s)]] - 13.656</f>
        <v>106.2089075</v>
      </c>
      <c r="D1605">
        <f t="shared" si="24"/>
        <v>0.26552621812499433</v>
      </c>
      <c r="E1605">
        <f>Table2[[#This Row],[Acurate Thrust]]/($J$8*$N$4)</f>
        <v>1.5359758897050107E-2</v>
      </c>
      <c r="F1605">
        <f>Table2[[#This Row],[Acurate Thrust]]/(Table2[[#This Row],[Mass Flow Rate (Slug/s)]]*$N$4)</f>
        <v>214.9173542261839</v>
      </c>
      <c r="G1605">
        <f>Table2[[#This Row],[Acurate Thrust]]/Table2[[#This Row],[Mass Flow Rate (Slug/s)]]</f>
        <v>6914.7509548732414</v>
      </c>
    </row>
    <row r="1606" spans="1:7" ht="15" thickBot="1" x14ac:dyDescent="0.35">
      <c r="A1606" s="9">
        <v>3.9649999999999999</v>
      </c>
      <c r="B1606" s="2">
        <v>114.8571</v>
      </c>
      <c r="C1606" s="54">
        <f>Table2[[#This Row],[Thrust (lbf)]] +  1.2638 * Table2[[#This Row],[Time (s)]] - 13.656</f>
        <v>106.21206699999999</v>
      </c>
      <c r="D1606">
        <f t="shared" si="24"/>
        <v>0.26553411687499434</v>
      </c>
      <c r="E1606">
        <f>Table2[[#This Row],[Acurate Thrust]]/($J$8*$N$4)</f>
        <v>1.5360215818784616E-2</v>
      </c>
      <c r="F1606">
        <f>Table2[[#This Row],[Acurate Thrust]]/(Table2[[#This Row],[Mass Flow Rate (Slug/s)]]*$N$4)</f>
        <v>214.9173542261839</v>
      </c>
      <c r="G1606">
        <f>Table2[[#This Row],[Acurate Thrust]]/Table2[[#This Row],[Mass Flow Rate (Slug/s)]]</f>
        <v>6914.7509548732414</v>
      </c>
    </row>
    <row r="1607" spans="1:7" ht="15" thickBot="1" x14ac:dyDescent="0.35">
      <c r="A1607" s="9">
        <v>3.9674999999999998</v>
      </c>
      <c r="B1607" s="2">
        <v>114.8571</v>
      </c>
      <c r="C1607" s="54">
        <f>Table2[[#This Row],[Thrust (lbf)]] +  1.2638 * Table2[[#This Row],[Time (s)]] - 13.656</f>
        <v>106.2152265</v>
      </c>
      <c r="D1607">
        <f t="shared" si="24"/>
        <v>0.26554201562504148</v>
      </c>
      <c r="E1607">
        <f>Table2[[#This Row],[Acurate Thrust]]/($J$8*$N$4)</f>
        <v>1.5360672740519126E-2</v>
      </c>
      <c r="F1607">
        <f>Table2[[#This Row],[Acurate Thrust]]/(Table2[[#This Row],[Mass Flow Rate (Slug/s)]]*$N$4)</f>
        <v>214.91735422618393</v>
      </c>
      <c r="G1607">
        <f>Table2[[#This Row],[Acurate Thrust]]/Table2[[#This Row],[Mass Flow Rate (Slug/s)]]</f>
        <v>6914.7509548732414</v>
      </c>
    </row>
    <row r="1608" spans="1:7" ht="15" thickBot="1" x14ac:dyDescent="0.35">
      <c r="A1608" s="9">
        <v>3.97</v>
      </c>
      <c r="B1608" s="2">
        <v>114.8571</v>
      </c>
      <c r="C1608" s="54">
        <f>Table2[[#This Row],[Thrust (lbf)]] +  1.2638 * Table2[[#This Row],[Time (s)]] - 13.656</f>
        <v>106.218386</v>
      </c>
      <c r="D1608">
        <f t="shared" si="24"/>
        <v>0.26554991437499437</v>
      </c>
      <c r="E1608">
        <f>Table2[[#This Row],[Acurate Thrust]]/($J$8*$N$4)</f>
        <v>1.5361129662253635E-2</v>
      </c>
      <c r="F1608">
        <f>Table2[[#This Row],[Acurate Thrust]]/(Table2[[#This Row],[Mass Flow Rate (Slug/s)]]*$N$4)</f>
        <v>214.91735422618393</v>
      </c>
      <c r="G1608">
        <f>Table2[[#This Row],[Acurate Thrust]]/Table2[[#This Row],[Mass Flow Rate (Slug/s)]]</f>
        <v>6914.7509548732414</v>
      </c>
    </row>
    <row r="1609" spans="1:7" ht="15" thickBot="1" x14ac:dyDescent="0.35">
      <c r="A1609" s="9">
        <v>3.9725000000000001</v>
      </c>
      <c r="B1609" s="2">
        <v>114.8571</v>
      </c>
      <c r="C1609" s="54">
        <f>Table2[[#This Row],[Thrust (lbf)]] +  1.2638 * Table2[[#This Row],[Time (s)]] - 13.656</f>
        <v>106.22154549999999</v>
      </c>
      <c r="D1609">
        <f t="shared" si="24"/>
        <v>0.25759618812499446</v>
      </c>
      <c r="E1609">
        <f>Table2[[#This Row],[Acurate Thrust]]/($J$8*$N$4)</f>
        <v>1.5361586583988144E-2</v>
      </c>
      <c r="F1609">
        <f>Table2[[#This Row],[Acurate Thrust]]/(Table2[[#This Row],[Mass Flow Rate (Slug/s)]]*$N$4)</f>
        <v>214.9173542261839</v>
      </c>
      <c r="G1609">
        <f>Table2[[#This Row],[Acurate Thrust]]/Table2[[#This Row],[Mass Flow Rate (Slug/s)]]</f>
        <v>6914.7509548732414</v>
      </c>
    </row>
    <row r="1610" spans="1:7" ht="15" thickBot="1" x14ac:dyDescent="0.35">
      <c r="A1610" s="9">
        <v>3.9750000000000001</v>
      </c>
      <c r="B1610" s="2">
        <v>108.48779999999999</v>
      </c>
      <c r="C1610" s="54">
        <f>Table2[[#This Row],[Thrust (lbf)]] +  1.2638 * Table2[[#This Row],[Time (s)]] - 13.656</f>
        <v>99.85540499999999</v>
      </c>
      <c r="D1610">
        <f t="shared" si="24"/>
        <v>0.25760408687499448</v>
      </c>
      <c r="E1610">
        <f>Table2[[#This Row],[Acurate Thrust]]/($J$8*$N$4)</f>
        <v>1.4440925732780857E-2</v>
      </c>
      <c r="F1610">
        <f>Table2[[#This Row],[Acurate Thrust]]/(Table2[[#This Row],[Mass Flow Rate (Slug/s)]]*$N$4)</f>
        <v>214.9173542261839</v>
      </c>
      <c r="G1610">
        <f>Table2[[#This Row],[Acurate Thrust]]/Table2[[#This Row],[Mass Flow Rate (Slug/s)]]</f>
        <v>6914.7509548732414</v>
      </c>
    </row>
    <row r="1611" spans="1:7" ht="15" thickBot="1" x14ac:dyDescent="0.35">
      <c r="A1611" s="9">
        <v>3.9775</v>
      </c>
      <c r="B1611" s="2">
        <v>114.8571</v>
      </c>
      <c r="C1611" s="54">
        <f>Table2[[#This Row],[Thrust (lbf)]] +  1.2638 * Table2[[#This Row],[Time (s)]] - 13.656</f>
        <v>106.2278645</v>
      </c>
      <c r="D1611">
        <f t="shared" si="24"/>
        <v>0.25761198562499449</v>
      </c>
      <c r="E1611">
        <f>Table2[[#This Row],[Acurate Thrust]]/($J$8*$N$4)</f>
        <v>1.5362500427457163E-2</v>
      </c>
      <c r="F1611">
        <f>Table2[[#This Row],[Acurate Thrust]]/(Table2[[#This Row],[Mass Flow Rate (Slug/s)]]*$N$4)</f>
        <v>214.91735422618393</v>
      </c>
      <c r="G1611">
        <f>Table2[[#This Row],[Acurate Thrust]]/Table2[[#This Row],[Mass Flow Rate (Slug/s)]]</f>
        <v>6914.7509548732414</v>
      </c>
    </row>
    <row r="1612" spans="1:7" ht="15" thickBot="1" x14ac:dyDescent="0.35">
      <c r="A1612" s="9">
        <v>3.98</v>
      </c>
      <c r="B1612" s="2">
        <v>108.48779999999999</v>
      </c>
      <c r="C1612" s="54">
        <f>Table2[[#This Row],[Thrust (lbf)]] +  1.2638 * Table2[[#This Row],[Time (s)]] - 13.656</f>
        <v>99.861723999999981</v>
      </c>
      <c r="D1612">
        <f t="shared" si="24"/>
        <v>0.24965825937499464</v>
      </c>
      <c r="E1612">
        <f>Table2[[#This Row],[Acurate Thrust]]/($J$8*$N$4)</f>
        <v>1.4441839576249874E-2</v>
      </c>
      <c r="F1612">
        <f>Table2[[#This Row],[Acurate Thrust]]/(Table2[[#This Row],[Mass Flow Rate (Slug/s)]]*$N$4)</f>
        <v>214.9173542261839</v>
      </c>
      <c r="G1612">
        <f>Table2[[#This Row],[Acurate Thrust]]/Table2[[#This Row],[Mass Flow Rate (Slug/s)]]</f>
        <v>6914.7509548732414</v>
      </c>
    </row>
    <row r="1613" spans="1:7" ht="15" thickBot="1" x14ac:dyDescent="0.35">
      <c r="A1613" s="9">
        <v>3.9824999999999999</v>
      </c>
      <c r="B1613" s="2">
        <v>108.48779999999999</v>
      </c>
      <c r="C1613" s="54">
        <f>Table2[[#This Row],[Thrust (lbf)]] +  1.2638 * Table2[[#This Row],[Time (s)]] - 13.656</f>
        <v>99.864883499999991</v>
      </c>
      <c r="D1613">
        <f t="shared" si="24"/>
        <v>0.25762778312499446</v>
      </c>
      <c r="E1613">
        <f>Table2[[#This Row],[Acurate Thrust]]/($J$8*$N$4)</f>
        <v>1.4442296497984385E-2</v>
      </c>
      <c r="F1613">
        <f>Table2[[#This Row],[Acurate Thrust]]/(Table2[[#This Row],[Mass Flow Rate (Slug/s)]]*$N$4)</f>
        <v>214.9173542261839</v>
      </c>
      <c r="G1613">
        <f>Table2[[#This Row],[Acurate Thrust]]/Table2[[#This Row],[Mass Flow Rate (Slug/s)]]</f>
        <v>6914.7509548732414</v>
      </c>
    </row>
    <row r="1614" spans="1:7" ht="15" thickBot="1" x14ac:dyDescent="0.35">
      <c r="A1614" s="9">
        <v>3.9849999999999999</v>
      </c>
      <c r="B1614" s="2">
        <v>114.8571</v>
      </c>
      <c r="C1614" s="54">
        <f>Table2[[#This Row],[Thrust (lbf)]] +  1.2638 * Table2[[#This Row],[Time (s)]] - 13.656</f>
        <v>106.237343</v>
      </c>
      <c r="D1614">
        <f t="shared" si="24"/>
        <v>0.25763568187499447</v>
      </c>
      <c r="E1614">
        <f>Table2[[#This Row],[Acurate Thrust]]/($J$8*$N$4)</f>
        <v>1.5363871192660691E-2</v>
      </c>
      <c r="F1614">
        <f>Table2[[#This Row],[Acurate Thrust]]/(Table2[[#This Row],[Mass Flow Rate (Slug/s)]]*$N$4)</f>
        <v>214.91735422618393</v>
      </c>
      <c r="G1614">
        <f>Table2[[#This Row],[Acurate Thrust]]/Table2[[#This Row],[Mass Flow Rate (Slug/s)]]</f>
        <v>6914.7509548732414</v>
      </c>
    </row>
    <row r="1615" spans="1:7" ht="15" thickBot="1" x14ac:dyDescent="0.35">
      <c r="A1615" s="9">
        <v>3.9874999999999998</v>
      </c>
      <c r="B1615" s="2">
        <v>108.48779999999999</v>
      </c>
      <c r="C1615" s="54">
        <f>Table2[[#This Row],[Thrust (lbf)]] +  1.2638 * Table2[[#This Row],[Time (s)]] - 13.656</f>
        <v>99.871202499999981</v>
      </c>
      <c r="D1615">
        <f t="shared" si="24"/>
        <v>0.249681955625039</v>
      </c>
      <c r="E1615">
        <f>Table2[[#This Row],[Acurate Thrust]]/($J$8*$N$4)</f>
        <v>1.4443210341453402E-2</v>
      </c>
      <c r="F1615">
        <f>Table2[[#This Row],[Acurate Thrust]]/(Table2[[#This Row],[Mass Flow Rate (Slug/s)]]*$N$4)</f>
        <v>214.9173542261839</v>
      </c>
      <c r="G1615">
        <f>Table2[[#This Row],[Acurate Thrust]]/Table2[[#This Row],[Mass Flow Rate (Slug/s)]]</f>
        <v>6914.7509548732414</v>
      </c>
    </row>
    <row r="1616" spans="1:7" ht="15" thickBot="1" x14ac:dyDescent="0.35">
      <c r="A1616" s="9">
        <v>3.99</v>
      </c>
      <c r="B1616" s="2">
        <v>108.48779999999999</v>
      </c>
      <c r="C1616" s="54">
        <f>Table2[[#This Row],[Thrust (lbf)]] +  1.2638 * Table2[[#This Row],[Time (s)]] - 13.656</f>
        <v>99.874361999999991</v>
      </c>
      <c r="D1616">
        <f t="shared" si="24"/>
        <v>0.2576514793749945</v>
      </c>
      <c r="E1616">
        <f>Table2[[#This Row],[Acurate Thrust]]/($J$8*$N$4)</f>
        <v>1.4443667263187911E-2</v>
      </c>
      <c r="F1616">
        <f>Table2[[#This Row],[Acurate Thrust]]/(Table2[[#This Row],[Mass Flow Rate (Slug/s)]]*$N$4)</f>
        <v>214.91735422618393</v>
      </c>
      <c r="G1616">
        <f>Table2[[#This Row],[Acurate Thrust]]/Table2[[#This Row],[Mass Flow Rate (Slug/s)]]</f>
        <v>6914.7509548732414</v>
      </c>
    </row>
    <row r="1617" spans="1:7" ht="15" thickBot="1" x14ac:dyDescent="0.35">
      <c r="A1617" s="9">
        <v>3.9925000000000002</v>
      </c>
      <c r="B1617" s="2">
        <v>114.8571</v>
      </c>
      <c r="C1617" s="54">
        <f>Table2[[#This Row],[Thrust (lbf)]] +  1.2638 * Table2[[#This Row],[Time (s)]] - 13.656</f>
        <v>106.2468215</v>
      </c>
      <c r="D1617">
        <f t="shared" si="24"/>
        <v>0.25765937812499451</v>
      </c>
      <c r="E1617">
        <f>Table2[[#This Row],[Acurate Thrust]]/($J$8*$N$4)</f>
        <v>1.5365241957864218E-2</v>
      </c>
      <c r="F1617">
        <f>Table2[[#This Row],[Acurate Thrust]]/(Table2[[#This Row],[Mass Flow Rate (Slug/s)]]*$N$4)</f>
        <v>214.9173542261839</v>
      </c>
      <c r="G1617">
        <f>Table2[[#This Row],[Acurate Thrust]]/Table2[[#This Row],[Mass Flow Rate (Slug/s)]]</f>
        <v>6914.7509548732414</v>
      </c>
    </row>
    <row r="1618" spans="1:7" ht="15" thickBot="1" x14ac:dyDescent="0.35">
      <c r="A1618" s="9">
        <v>3.9950000000000001</v>
      </c>
      <c r="B1618" s="2">
        <v>108.48779999999999</v>
      </c>
      <c r="C1618" s="54">
        <f>Table2[[#This Row],[Thrust (lbf)]] +  1.2638 * Table2[[#This Row],[Time (s)]] - 13.656</f>
        <v>99.880680999999981</v>
      </c>
      <c r="D1618">
        <f t="shared" si="24"/>
        <v>0.25766727687499447</v>
      </c>
      <c r="E1618">
        <f>Table2[[#This Row],[Acurate Thrust]]/($J$8*$N$4)</f>
        <v>1.444458110665693E-2</v>
      </c>
      <c r="F1618">
        <f>Table2[[#This Row],[Acurate Thrust]]/(Table2[[#This Row],[Mass Flow Rate (Slug/s)]]*$N$4)</f>
        <v>214.9173542261839</v>
      </c>
      <c r="G1618">
        <f>Table2[[#This Row],[Acurate Thrust]]/Table2[[#This Row],[Mass Flow Rate (Slug/s)]]</f>
        <v>6914.7509548732414</v>
      </c>
    </row>
    <row r="1619" spans="1:7" ht="15" thickBot="1" x14ac:dyDescent="0.35">
      <c r="A1619" s="9">
        <v>3.9975000000000001</v>
      </c>
      <c r="B1619" s="2">
        <v>114.8571</v>
      </c>
      <c r="C1619" s="54">
        <f>Table2[[#This Row],[Thrust (lbf)]] +  1.2638 * Table2[[#This Row],[Time (s)]] - 13.656</f>
        <v>106.2531405</v>
      </c>
      <c r="D1619">
        <f t="shared" si="24"/>
        <v>0.26563680062499434</v>
      </c>
      <c r="E1619">
        <f>Table2[[#This Row],[Acurate Thrust]]/($J$8*$N$4)</f>
        <v>1.5366155801333237E-2</v>
      </c>
      <c r="F1619">
        <f>Table2[[#This Row],[Acurate Thrust]]/(Table2[[#This Row],[Mass Flow Rate (Slug/s)]]*$N$4)</f>
        <v>214.91735422618393</v>
      </c>
      <c r="G1619">
        <f>Table2[[#This Row],[Acurate Thrust]]/Table2[[#This Row],[Mass Flow Rate (Slug/s)]]</f>
        <v>6914.7509548732414</v>
      </c>
    </row>
    <row r="1620" spans="1:7" ht="15" thickBot="1" x14ac:dyDescent="0.35">
      <c r="A1620" s="9">
        <v>4</v>
      </c>
      <c r="B1620" s="2">
        <v>114.8571</v>
      </c>
      <c r="C1620" s="54">
        <f>Table2[[#This Row],[Thrust (lbf)]] +  1.2638 * Table2[[#This Row],[Time (s)]] - 13.656</f>
        <v>106.2563</v>
      </c>
      <c r="D1620">
        <f t="shared" si="24"/>
        <v>0.25768307437504029</v>
      </c>
      <c r="E1620">
        <f>Table2[[#This Row],[Acurate Thrust]]/($J$8*$N$4)</f>
        <v>1.5366612723067746E-2</v>
      </c>
      <c r="F1620">
        <f>Table2[[#This Row],[Acurate Thrust]]/(Table2[[#This Row],[Mass Flow Rate (Slug/s)]]*$N$4)</f>
        <v>214.9173542261839</v>
      </c>
      <c r="G1620">
        <f>Table2[[#This Row],[Acurate Thrust]]/Table2[[#This Row],[Mass Flow Rate (Slug/s)]]</f>
        <v>6914.7509548732414</v>
      </c>
    </row>
    <row r="1621" spans="1:7" ht="15" thickBot="1" x14ac:dyDescent="0.35">
      <c r="A1621" s="9">
        <v>4.0025000000000004</v>
      </c>
      <c r="B1621" s="2">
        <v>108.48779999999999</v>
      </c>
      <c r="C1621" s="54">
        <f>Table2[[#This Row],[Thrust (lbf)]] +  1.2638 * Table2[[#This Row],[Time (s)]] - 13.656</f>
        <v>99.890159499999982</v>
      </c>
      <c r="D1621">
        <f t="shared" ref="D1621:D1684" si="25">((C1621+C1622)/2)*(A1622-A1621)</f>
        <v>0.24972934812495029</v>
      </c>
      <c r="E1621">
        <f>Table2[[#This Row],[Acurate Thrust]]/($J$8*$N$4)</f>
        <v>1.4445951871860457E-2</v>
      </c>
      <c r="F1621">
        <f>Table2[[#This Row],[Acurate Thrust]]/(Table2[[#This Row],[Mass Flow Rate (Slug/s)]]*$N$4)</f>
        <v>214.91735422618393</v>
      </c>
      <c r="G1621">
        <f>Table2[[#This Row],[Acurate Thrust]]/Table2[[#This Row],[Mass Flow Rate (Slug/s)]]</f>
        <v>6914.7509548732414</v>
      </c>
    </row>
    <row r="1622" spans="1:7" ht="15" thickBot="1" x14ac:dyDescent="0.35">
      <c r="A1622" s="9">
        <v>4.0049999999999999</v>
      </c>
      <c r="B1622" s="2">
        <v>108.48779999999999</v>
      </c>
      <c r="C1622" s="54">
        <f>Table2[[#This Row],[Thrust (lbf)]] +  1.2638 * Table2[[#This Row],[Time (s)]] - 13.656</f>
        <v>99.893318999999991</v>
      </c>
      <c r="D1622">
        <f t="shared" si="25"/>
        <v>0.25769887187504026</v>
      </c>
      <c r="E1622">
        <f>Table2[[#This Row],[Acurate Thrust]]/($J$8*$N$4)</f>
        <v>1.4446408793594967E-2</v>
      </c>
      <c r="F1622">
        <f>Table2[[#This Row],[Acurate Thrust]]/(Table2[[#This Row],[Mass Flow Rate (Slug/s)]]*$N$4)</f>
        <v>214.91735422618393</v>
      </c>
      <c r="G1622">
        <f>Table2[[#This Row],[Acurate Thrust]]/Table2[[#This Row],[Mass Flow Rate (Slug/s)]]</f>
        <v>6914.7509548732414</v>
      </c>
    </row>
    <row r="1623" spans="1:7" ht="15" thickBot="1" x14ac:dyDescent="0.35">
      <c r="A1623" s="9">
        <v>4.0075000000000003</v>
      </c>
      <c r="B1623" s="2">
        <v>114.8571</v>
      </c>
      <c r="C1623" s="54">
        <f>Table2[[#This Row],[Thrust (lbf)]] +  1.2638 * Table2[[#This Row],[Time (s)]] - 13.656</f>
        <v>106.2657785</v>
      </c>
      <c r="D1623">
        <f t="shared" si="25"/>
        <v>0.26566839562494715</v>
      </c>
      <c r="E1623">
        <f>Table2[[#This Row],[Acurate Thrust]]/($J$8*$N$4)</f>
        <v>1.5367983488271274E-2</v>
      </c>
      <c r="F1623">
        <f>Table2[[#This Row],[Acurate Thrust]]/(Table2[[#This Row],[Mass Flow Rate (Slug/s)]]*$N$4)</f>
        <v>214.91735422618393</v>
      </c>
      <c r="G1623">
        <f>Table2[[#This Row],[Acurate Thrust]]/Table2[[#This Row],[Mass Flow Rate (Slug/s)]]</f>
        <v>6914.7509548732414</v>
      </c>
    </row>
    <row r="1624" spans="1:7" ht="15" thickBot="1" x14ac:dyDescent="0.35">
      <c r="A1624" s="9">
        <v>4.01</v>
      </c>
      <c r="B1624" s="2">
        <v>114.8571</v>
      </c>
      <c r="C1624" s="54">
        <f>Table2[[#This Row],[Thrust (lbf)]] +  1.2638 * Table2[[#This Row],[Time (s)]] - 13.656</f>
        <v>106.26893799999999</v>
      </c>
      <c r="D1624">
        <f t="shared" si="25"/>
        <v>0.25771466937504028</v>
      </c>
      <c r="E1624">
        <f>Table2[[#This Row],[Acurate Thrust]]/($J$8*$N$4)</f>
        <v>1.5368440410005782E-2</v>
      </c>
      <c r="F1624">
        <f>Table2[[#This Row],[Acurate Thrust]]/(Table2[[#This Row],[Mass Flow Rate (Slug/s)]]*$N$4)</f>
        <v>214.91735422618393</v>
      </c>
      <c r="G1624">
        <f>Table2[[#This Row],[Acurate Thrust]]/Table2[[#This Row],[Mass Flow Rate (Slug/s)]]</f>
        <v>6914.7509548732414</v>
      </c>
    </row>
    <row r="1625" spans="1:7" ht="15" thickBot="1" x14ac:dyDescent="0.35">
      <c r="A1625" s="9">
        <v>4.0125000000000002</v>
      </c>
      <c r="B1625" s="2">
        <v>108.48779999999999</v>
      </c>
      <c r="C1625" s="54">
        <f>Table2[[#This Row],[Thrust (lbf)]] +  1.2638 * Table2[[#This Row],[Time (s)]] - 13.656</f>
        <v>99.902797499999991</v>
      </c>
      <c r="D1625">
        <f t="shared" si="25"/>
        <v>0.2577225681249487</v>
      </c>
      <c r="E1625">
        <f>Table2[[#This Row],[Acurate Thrust]]/($J$8*$N$4)</f>
        <v>1.4447779558798494E-2</v>
      </c>
      <c r="F1625">
        <f>Table2[[#This Row],[Acurate Thrust]]/(Table2[[#This Row],[Mass Flow Rate (Slug/s)]]*$N$4)</f>
        <v>214.91735422618393</v>
      </c>
      <c r="G1625">
        <f>Table2[[#This Row],[Acurate Thrust]]/Table2[[#This Row],[Mass Flow Rate (Slug/s)]]</f>
        <v>6914.7509548732414</v>
      </c>
    </row>
    <row r="1626" spans="1:7" ht="15" thickBot="1" x14ac:dyDescent="0.35">
      <c r="A1626" s="9">
        <v>4.0149999999999997</v>
      </c>
      <c r="B1626" s="2">
        <v>114.8571</v>
      </c>
      <c r="C1626" s="54">
        <f>Table2[[#This Row],[Thrust (lbf)]] +  1.2638 * Table2[[#This Row],[Time (s)]] - 13.656</f>
        <v>106.275257</v>
      </c>
      <c r="D1626">
        <f t="shared" si="25"/>
        <v>0.25773046687504025</v>
      </c>
      <c r="E1626">
        <f>Table2[[#This Row],[Acurate Thrust]]/($J$8*$N$4)</f>
        <v>1.5369354253474802E-2</v>
      </c>
      <c r="F1626">
        <f>Table2[[#This Row],[Acurate Thrust]]/(Table2[[#This Row],[Mass Flow Rate (Slug/s)]]*$N$4)</f>
        <v>214.91735422618393</v>
      </c>
      <c r="G1626">
        <f>Table2[[#This Row],[Acurate Thrust]]/Table2[[#This Row],[Mass Flow Rate (Slug/s)]]</f>
        <v>6914.7509548732414</v>
      </c>
    </row>
    <row r="1627" spans="1:7" ht="15" thickBot="1" x14ac:dyDescent="0.35">
      <c r="A1627" s="9">
        <v>4.0175000000000001</v>
      </c>
      <c r="B1627" s="2">
        <v>108.48779999999999</v>
      </c>
      <c r="C1627" s="54">
        <f>Table2[[#This Row],[Thrust (lbf)]] +  1.2638 * Table2[[#This Row],[Time (s)]] - 13.656</f>
        <v>99.909116499999982</v>
      </c>
      <c r="D1627">
        <f t="shared" si="25"/>
        <v>0.25773836562494873</v>
      </c>
      <c r="E1627">
        <f>Table2[[#This Row],[Acurate Thrust]]/($J$8*$N$4)</f>
        <v>1.4448693402267511E-2</v>
      </c>
      <c r="F1627">
        <f>Table2[[#This Row],[Acurate Thrust]]/(Table2[[#This Row],[Mass Flow Rate (Slug/s)]]*$N$4)</f>
        <v>214.91735422618393</v>
      </c>
      <c r="G1627">
        <f>Table2[[#This Row],[Acurate Thrust]]/Table2[[#This Row],[Mass Flow Rate (Slug/s)]]</f>
        <v>6914.7509548732414</v>
      </c>
    </row>
    <row r="1628" spans="1:7" ht="15" thickBot="1" x14ac:dyDescent="0.35">
      <c r="A1628" s="9">
        <v>4.0199999999999996</v>
      </c>
      <c r="B1628" s="2">
        <v>114.8571</v>
      </c>
      <c r="C1628" s="54">
        <f>Table2[[#This Row],[Thrust (lbf)]] +  1.2638 * Table2[[#This Row],[Time (s)]] - 13.656</f>
        <v>106.281576</v>
      </c>
      <c r="D1628">
        <f t="shared" si="25"/>
        <v>0.26570788937504153</v>
      </c>
      <c r="E1628">
        <f>Table2[[#This Row],[Acurate Thrust]]/($J$8*$N$4)</f>
        <v>1.537026809694382E-2</v>
      </c>
      <c r="F1628">
        <f>Table2[[#This Row],[Acurate Thrust]]/(Table2[[#This Row],[Mass Flow Rate (Slug/s)]]*$N$4)</f>
        <v>214.9173542261839</v>
      </c>
      <c r="G1628">
        <f>Table2[[#This Row],[Acurate Thrust]]/Table2[[#This Row],[Mass Flow Rate (Slug/s)]]</f>
        <v>6914.7509548732414</v>
      </c>
    </row>
    <row r="1629" spans="1:7" ht="15" thickBot="1" x14ac:dyDescent="0.35">
      <c r="A1629" s="9">
        <v>4.0225</v>
      </c>
      <c r="B1629" s="2">
        <v>114.8571</v>
      </c>
      <c r="C1629" s="54">
        <f>Table2[[#This Row],[Thrust (lbf)]] +  1.2638 * Table2[[#This Row],[Time (s)]] - 13.656</f>
        <v>106.2847355</v>
      </c>
      <c r="D1629">
        <f t="shared" si="25"/>
        <v>0.25775416312504029</v>
      </c>
      <c r="E1629">
        <f>Table2[[#This Row],[Acurate Thrust]]/($J$8*$N$4)</f>
        <v>1.537072501867833E-2</v>
      </c>
      <c r="F1629">
        <f>Table2[[#This Row],[Acurate Thrust]]/(Table2[[#This Row],[Mass Flow Rate (Slug/s)]]*$N$4)</f>
        <v>214.9173542261839</v>
      </c>
      <c r="G1629">
        <f>Table2[[#This Row],[Acurate Thrust]]/Table2[[#This Row],[Mass Flow Rate (Slug/s)]]</f>
        <v>6914.7509548732414</v>
      </c>
    </row>
    <row r="1630" spans="1:7" ht="15" thickBot="1" x14ac:dyDescent="0.35">
      <c r="A1630" s="9">
        <v>4.0250000000000004</v>
      </c>
      <c r="B1630" s="2">
        <v>108.48779999999999</v>
      </c>
      <c r="C1630" s="54">
        <f>Table2[[#This Row],[Thrust (lbf)]] +  1.2638 * Table2[[#This Row],[Time (s)]] - 13.656</f>
        <v>99.918594999999982</v>
      </c>
      <c r="D1630">
        <f t="shared" si="25"/>
        <v>0.24980043687495027</v>
      </c>
      <c r="E1630">
        <f>Table2[[#This Row],[Acurate Thrust]]/($J$8*$N$4)</f>
        <v>1.4450064167471039E-2</v>
      </c>
      <c r="F1630">
        <f>Table2[[#This Row],[Acurate Thrust]]/(Table2[[#This Row],[Mass Flow Rate (Slug/s)]]*$N$4)</f>
        <v>214.91735422618393</v>
      </c>
      <c r="G1630">
        <f>Table2[[#This Row],[Acurate Thrust]]/Table2[[#This Row],[Mass Flow Rate (Slug/s)]]</f>
        <v>6914.7509548732414</v>
      </c>
    </row>
    <row r="1631" spans="1:7" ht="15" thickBot="1" x14ac:dyDescent="0.35">
      <c r="A1631" s="9">
        <v>4.0274999999999999</v>
      </c>
      <c r="B1631" s="2">
        <v>108.48779999999999</v>
      </c>
      <c r="C1631" s="54">
        <f>Table2[[#This Row],[Thrust (lbf)]] +  1.2638 * Table2[[#This Row],[Time (s)]] - 13.656</f>
        <v>99.921754499999992</v>
      </c>
      <c r="D1631">
        <f t="shared" si="25"/>
        <v>0.24980833562503901</v>
      </c>
      <c r="E1631">
        <f>Table2[[#This Row],[Acurate Thrust]]/($J$8*$N$4)</f>
        <v>1.445052108920555E-2</v>
      </c>
      <c r="F1631">
        <f>Table2[[#This Row],[Acurate Thrust]]/(Table2[[#This Row],[Mass Flow Rate (Slug/s)]]*$N$4)</f>
        <v>214.91735422618393</v>
      </c>
      <c r="G1631">
        <f>Table2[[#This Row],[Acurate Thrust]]/Table2[[#This Row],[Mass Flow Rate (Slug/s)]]</f>
        <v>6914.7509548732414</v>
      </c>
    </row>
    <row r="1632" spans="1:7" ht="15" thickBot="1" x14ac:dyDescent="0.35">
      <c r="A1632" s="9">
        <v>4.03</v>
      </c>
      <c r="B1632" s="2">
        <v>108.48779999999999</v>
      </c>
      <c r="C1632" s="54">
        <f>Table2[[#This Row],[Thrust (lbf)]] +  1.2638 * Table2[[#This Row],[Time (s)]] - 13.656</f>
        <v>99.924913999999987</v>
      </c>
      <c r="D1632">
        <f t="shared" si="25"/>
        <v>0.24981623437495029</v>
      </c>
      <c r="E1632">
        <f>Table2[[#This Row],[Acurate Thrust]]/($J$8*$N$4)</f>
        <v>1.4450978010940059E-2</v>
      </c>
      <c r="F1632">
        <f>Table2[[#This Row],[Acurate Thrust]]/(Table2[[#This Row],[Mass Flow Rate (Slug/s)]]*$N$4)</f>
        <v>214.91735422618393</v>
      </c>
      <c r="G1632">
        <f>Table2[[#This Row],[Acurate Thrust]]/Table2[[#This Row],[Mass Flow Rate (Slug/s)]]</f>
        <v>6914.7509548732414</v>
      </c>
    </row>
    <row r="1633" spans="1:7" ht="15" thickBot="1" x14ac:dyDescent="0.35">
      <c r="A1633" s="9">
        <v>4.0324999999999998</v>
      </c>
      <c r="B1633" s="2">
        <v>108.48779999999999</v>
      </c>
      <c r="C1633" s="54">
        <f>Table2[[#This Row],[Thrust (lbf)]] +  1.2638 * Table2[[#This Row],[Time (s)]] - 13.656</f>
        <v>99.928073499999982</v>
      </c>
      <c r="D1633">
        <f t="shared" si="25"/>
        <v>0.24982413312503901</v>
      </c>
      <c r="E1633">
        <f>Table2[[#This Row],[Acurate Thrust]]/($J$8*$N$4)</f>
        <v>1.4451434932674567E-2</v>
      </c>
      <c r="F1633">
        <f>Table2[[#This Row],[Acurate Thrust]]/(Table2[[#This Row],[Mass Flow Rate (Slug/s)]]*$N$4)</f>
        <v>214.91735422618393</v>
      </c>
      <c r="G1633">
        <f>Table2[[#This Row],[Acurate Thrust]]/Table2[[#This Row],[Mass Flow Rate (Slug/s)]]</f>
        <v>6914.7509548732414</v>
      </c>
    </row>
    <row r="1634" spans="1:7" ht="15" thickBot="1" x14ac:dyDescent="0.35">
      <c r="A1634" s="9">
        <v>4.0350000000000001</v>
      </c>
      <c r="B1634" s="2">
        <v>108.48779999999999</v>
      </c>
      <c r="C1634" s="54">
        <f>Table2[[#This Row],[Thrust (lbf)]] +  1.2638 * Table2[[#This Row],[Time (s)]] - 13.656</f>
        <v>99.931232999999992</v>
      </c>
      <c r="D1634">
        <f t="shared" si="25"/>
        <v>0.24983203187495026</v>
      </c>
      <c r="E1634">
        <f>Table2[[#This Row],[Acurate Thrust]]/($J$8*$N$4)</f>
        <v>1.4451891854409078E-2</v>
      </c>
      <c r="F1634">
        <f>Table2[[#This Row],[Acurate Thrust]]/(Table2[[#This Row],[Mass Flow Rate (Slug/s)]]*$N$4)</f>
        <v>214.91735422618393</v>
      </c>
      <c r="G1634">
        <f>Table2[[#This Row],[Acurate Thrust]]/Table2[[#This Row],[Mass Flow Rate (Slug/s)]]</f>
        <v>6914.7509548732414</v>
      </c>
    </row>
    <row r="1635" spans="1:7" ht="15" thickBot="1" x14ac:dyDescent="0.35">
      <c r="A1635" s="9">
        <v>4.0374999999999996</v>
      </c>
      <c r="B1635" s="2">
        <v>108.48779999999999</v>
      </c>
      <c r="C1635" s="54">
        <f>Table2[[#This Row],[Thrust (lbf)]] +  1.2638 * Table2[[#This Row],[Time (s)]] - 13.656</f>
        <v>99.934392499999987</v>
      </c>
      <c r="D1635">
        <f t="shared" si="25"/>
        <v>0.24983993062503904</v>
      </c>
      <c r="E1635">
        <f>Table2[[#This Row],[Acurate Thrust]]/($J$8*$N$4)</f>
        <v>1.4452348776143587E-2</v>
      </c>
      <c r="F1635">
        <f>Table2[[#This Row],[Acurate Thrust]]/(Table2[[#This Row],[Mass Flow Rate (Slug/s)]]*$N$4)</f>
        <v>214.91735422618393</v>
      </c>
      <c r="G1635">
        <f>Table2[[#This Row],[Acurate Thrust]]/Table2[[#This Row],[Mass Flow Rate (Slug/s)]]</f>
        <v>6914.7509548732414</v>
      </c>
    </row>
    <row r="1636" spans="1:7" ht="15" thickBot="1" x14ac:dyDescent="0.35">
      <c r="A1636" s="9">
        <v>4.04</v>
      </c>
      <c r="B1636" s="2">
        <v>108.48779999999999</v>
      </c>
      <c r="C1636" s="54">
        <f>Table2[[#This Row],[Thrust (lbf)]] +  1.2638 * Table2[[#This Row],[Time (s)]] - 13.656</f>
        <v>99.937551999999982</v>
      </c>
      <c r="D1636">
        <f t="shared" si="25"/>
        <v>0.24984782937503902</v>
      </c>
      <c r="E1636">
        <f>Table2[[#This Row],[Acurate Thrust]]/($J$8*$N$4)</f>
        <v>1.4452805697878095E-2</v>
      </c>
      <c r="F1636">
        <f>Table2[[#This Row],[Acurate Thrust]]/(Table2[[#This Row],[Mass Flow Rate (Slug/s)]]*$N$4)</f>
        <v>214.9173542261839</v>
      </c>
      <c r="G1636">
        <f>Table2[[#This Row],[Acurate Thrust]]/Table2[[#This Row],[Mass Flow Rate (Slug/s)]]</f>
        <v>6914.7509548732414</v>
      </c>
    </row>
    <row r="1637" spans="1:7" ht="15" thickBot="1" x14ac:dyDescent="0.35">
      <c r="A1637" s="9">
        <v>4.0425000000000004</v>
      </c>
      <c r="B1637" s="2">
        <v>108.48779999999999</v>
      </c>
      <c r="C1637" s="54">
        <f>Table2[[#This Row],[Thrust (lbf)]] +  1.2638 * Table2[[#This Row],[Time (s)]] - 13.656</f>
        <v>99.940711499999992</v>
      </c>
      <c r="D1637">
        <f t="shared" si="25"/>
        <v>0.24985572812495024</v>
      </c>
      <c r="E1637">
        <f>Table2[[#This Row],[Acurate Thrust]]/($J$8*$N$4)</f>
        <v>1.4453262619612606E-2</v>
      </c>
      <c r="F1637">
        <f>Table2[[#This Row],[Acurate Thrust]]/(Table2[[#This Row],[Mass Flow Rate (Slug/s)]]*$N$4)</f>
        <v>214.9173542261839</v>
      </c>
      <c r="G1637">
        <f>Table2[[#This Row],[Acurate Thrust]]/Table2[[#This Row],[Mass Flow Rate (Slug/s)]]</f>
        <v>6914.7509548732414</v>
      </c>
    </row>
    <row r="1638" spans="1:7" ht="15" thickBot="1" x14ac:dyDescent="0.35">
      <c r="A1638" s="9">
        <v>4.0449999999999999</v>
      </c>
      <c r="B1638" s="2">
        <v>108.48779999999999</v>
      </c>
      <c r="C1638" s="54">
        <f>Table2[[#This Row],[Thrust (lbf)]] +  1.2638 * Table2[[#This Row],[Time (s)]] - 13.656</f>
        <v>99.943870999999987</v>
      </c>
      <c r="D1638">
        <f t="shared" si="25"/>
        <v>0.24986362687503905</v>
      </c>
      <c r="E1638">
        <f>Table2[[#This Row],[Acurate Thrust]]/($J$8*$N$4)</f>
        <v>1.4453719541347115E-2</v>
      </c>
      <c r="F1638">
        <f>Table2[[#This Row],[Acurate Thrust]]/(Table2[[#This Row],[Mass Flow Rate (Slug/s)]]*$N$4)</f>
        <v>214.9173542261839</v>
      </c>
      <c r="G1638">
        <f>Table2[[#This Row],[Acurate Thrust]]/Table2[[#This Row],[Mass Flow Rate (Slug/s)]]</f>
        <v>6914.7509548732414</v>
      </c>
    </row>
    <row r="1639" spans="1:7" ht="15" thickBot="1" x14ac:dyDescent="0.35">
      <c r="A1639" s="9">
        <v>4.0475000000000003</v>
      </c>
      <c r="B1639" s="2">
        <v>108.48779999999999</v>
      </c>
      <c r="C1639" s="54">
        <f>Table2[[#This Row],[Thrust (lbf)]] +  1.2638 * Table2[[#This Row],[Time (s)]] - 13.656</f>
        <v>99.947030499999983</v>
      </c>
      <c r="D1639">
        <f t="shared" si="25"/>
        <v>0.24987152562495027</v>
      </c>
      <c r="E1639">
        <f>Table2[[#This Row],[Acurate Thrust]]/($J$8*$N$4)</f>
        <v>1.4454176463081623E-2</v>
      </c>
      <c r="F1639">
        <f>Table2[[#This Row],[Acurate Thrust]]/(Table2[[#This Row],[Mass Flow Rate (Slug/s)]]*$N$4)</f>
        <v>214.91735422618393</v>
      </c>
      <c r="G1639">
        <f>Table2[[#This Row],[Acurate Thrust]]/Table2[[#This Row],[Mass Flow Rate (Slug/s)]]</f>
        <v>6914.7509548732414</v>
      </c>
    </row>
    <row r="1640" spans="1:7" ht="15" thickBot="1" x14ac:dyDescent="0.35">
      <c r="A1640" s="9">
        <v>4.05</v>
      </c>
      <c r="B1640" s="2">
        <v>108.48779999999999</v>
      </c>
      <c r="C1640" s="54">
        <f>Table2[[#This Row],[Thrust (lbf)]] +  1.2638 * Table2[[#This Row],[Time (s)]] - 13.656</f>
        <v>99.950189999999992</v>
      </c>
      <c r="D1640">
        <f t="shared" si="25"/>
        <v>0.24987942437503902</v>
      </c>
      <c r="E1640">
        <f>Table2[[#This Row],[Acurate Thrust]]/($J$8*$N$4)</f>
        <v>1.4454633384816134E-2</v>
      </c>
      <c r="F1640">
        <f>Table2[[#This Row],[Acurate Thrust]]/(Table2[[#This Row],[Mass Flow Rate (Slug/s)]]*$N$4)</f>
        <v>214.91735422618393</v>
      </c>
      <c r="G1640">
        <f>Table2[[#This Row],[Acurate Thrust]]/Table2[[#This Row],[Mass Flow Rate (Slug/s)]]</f>
        <v>6914.7509548732414</v>
      </c>
    </row>
    <row r="1641" spans="1:7" ht="15" thickBot="1" x14ac:dyDescent="0.35">
      <c r="A1641" s="9">
        <v>4.0525000000000002</v>
      </c>
      <c r="B1641" s="2">
        <v>108.48779999999999</v>
      </c>
      <c r="C1641" s="54">
        <f>Table2[[#This Row],[Thrust (lbf)]] +  1.2638 * Table2[[#This Row],[Time (s)]] - 13.656</f>
        <v>99.953349499999987</v>
      </c>
      <c r="D1641">
        <f t="shared" si="25"/>
        <v>0.24988732312495027</v>
      </c>
      <c r="E1641">
        <f>Table2[[#This Row],[Acurate Thrust]]/($J$8*$N$4)</f>
        <v>1.4455090306550641E-2</v>
      </c>
      <c r="F1641">
        <f>Table2[[#This Row],[Acurate Thrust]]/(Table2[[#This Row],[Mass Flow Rate (Slug/s)]]*$N$4)</f>
        <v>214.91735422618393</v>
      </c>
      <c r="G1641">
        <f>Table2[[#This Row],[Acurate Thrust]]/Table2[[#This Row],[Mass Flow Rate (Slug/s)]]</f>
        <v>6914.7509548732414</v>
      </c>
    </row>
    <row r="1642" spans="1:7" ht="15" thickBot="1" x14ac:dyDescent="0.35">
      <c r="A1642" s="9">
        <v>4.0549999999999997</v>
      </c>
      <c r="B1642" s="2">
        <v>108.48779999999999</v>
      </c>
      <c r="C1642" s="54">
        <f>Table2[[#This Row],[Thrust (lbf)]] +  1.2638 * Table2[[#This Row],[Time (s)]] - 13.656</f>
        <v>99.956508999999983</v>
      </c>
      <c r="D1642">
        <f t="shared" si="25"/>
        <v>0.24989522187503904</v>
      </c>
      <c r="E1642">
        <f>Table2[[#This Row],[Acurate Thrust]]/($J$8*$N$4)</f>
        <v>1.445554722828515E-2</v>
      </c>
      <c r="F1642">
        <f>Table2[[#This Row],[Acurate Thrust]]/(Table2[[#This Row],[Mass Flow Rate (Slug/s)]]*$N$4)</f>
        <v>214.91735422618393</v>
      </c>
      <c r="G1642">
        <f>Table2[[#This Row],[Acurate Thrust]]/Table2[[#This Row],[Mass Flow Rate (Slug/s)]]</f>
        <v>6914.7509548732414</v>
      </c>
    </row>
    <row r="1643" spans="1:7" ht="15" thickBot="1" x14ac:dyDescent="0.35">
      <c r="A1643" s="9">
        <v>4.0575000000000001</v>
      </c>
      <c r="B1643" s="2">
        <v>108.48779999999999</v>
      </c>
      <c r="C1643" s="54">
        <f>Table2[[#This Row],[Thrust (lbf)]] +  1.2638 * Table2[[#This Row],[Time (s)]] - 13.656</f>
        <v>99.959668499999992</v>
      </c>
      <c r="D1643">
        <f t="shared" si="25"/>
        <v>0.24990312062495024</v>
      </c>
      <c r="E1643">
        <f>Table2[[#This Row],[Acurate Thrust]]/($J$8*$N$4)</f>
        <v>1.4456004150019661E-2</v>
      </c>
      <c r="F1643">
        <f>Table2[[#This Row],[Acurate Thrust]]/(Table2[[#This Row],[Mass Flow Rate (Slug/s)]]*$N$4)</f>
        <v>214.91735422618393</v>
      </c>
      <c r="G1643">
        <f>Table2[[#This Row],[Acurate Thrust]]/Table2[[#This Row],[Mass Flow Rate (Slug/s)]]</f>
        <v>6914.7509548732414</v>
      </c>
    </row>
    <row r="1644" spans="1:7" ht="15" thickBot="1" x14ac:dyDescent="0.35">
      <c r="A1644" s="9">
        <v>4.0599999999999996</v>
      </c>
      <c r="B1644" s="2">
        <v>108.48779999999999</v>
      </c>
      <c r="C1644" s="54">
        <f>Table2[[#This Row],[Thrust (lbf)]] +  1.2638 * Table2[[#This Row],[Time (s)]] - 13.656</f>
        <v>99.962827999999988</v>
      </c>
      <c r="D1644">
        <f t="shared" si="25"/>
        <v>0.24991101937503904</v>
      </c>
      <c r="E1644">
        <f>Table2[[#This Row],[Acurate Thrust]]/($J$8*$N$4)</f>
        <v>1.4456461071754169E-2</v>
      </c>
      <c r="F1644">
        <f>Table2[[#This Row],[Acurate Thrust]]/(Table2[[#This Row],[Mass Flow Rate (Slug/s)]]*$N$4)</f>
        <v>214.91735422618393</v>
      </c>
      <c r="G1644">
        <f>Table2[[#This Row],[Acurate Thrust]]/Table2[[#This Row],[Mass Flow Rate (Slug/s)]]</f>
        <v>6914.7509548732414</v>
      </c>
    </row>
    <row r="1645" spans="1:7" ht="15" thickBot="1" x14ac:dyDescent="0.35">
      <c r="A1645" s="9">
        <v>4.0625</v>
      </c>
      <c r="B1645" s="2">
        <v>108.48779999999999</v>
      </c>
      <c r="C1645" s="54">
        <f>Table2[[#This Row],[Thrust (lbf)]] +  1.2638 * Table2[[#This Row],[Time (s)]] - 13.656</f>
        <v>99.965987499999983</v>
      </c>
      <c r="D1645">
        <f t="shared" si="25"/>
        <v>0.24991891812503902</v>
      </c>
      <c r="E1645">
        <f>Table2[[#This Row],[Acurate Thrust]]/($J$8*$N$4)</f>
        <v>1.4456917993488678E-2</v>
      </c>
      <c r="F1645">
        <f>Table2[[#This Row],[Acurate Thrust]]/(Table2[[#This Row],[Mass Flow Rate (Slug/s)]]*$N$4)</f>
        <v>214.91735422618393</v>
      </c>
      <c r="G1645">
        <f>Table2[[#This Row],[Acurate Thrust]]/Table2[[#This Row],[Mass Flow Rate (Slug/s)]]</f>
        <v>6914.7509548732414</v>
      </c>
    </row>
    <row r="1646" spans="1:7" ht="15" thickBot="1" x14ac:dyDescent="0.35">
      <c r="A1646" s="9">
        <v>4.0650000000000004</v>
      </c>
      <c r="B1646" s="2">
        <v>108.48779999999999</v>
      </c>
      <c r="C1646" s="54">
        <f>Table2[[#This Row],[Thrust (lbf)]] +  1.2638 * Table2[[#This Row],[Time (s)]] - 13.656</f>
        <v>99.969146999999992</v>
      </c>
      <c r="D1646">
        <f t="shared" si="25"/>
        <v>0.24992681687495025</v>
      </c>
      <c r="E1646">
        <f>Table2[[#This Row],[Acurate Thrust]]/($J$8*$N$4)</f>
        <v>1.4457374915223189E-2</v>
      </c>
      <c r="F1646">
        <f>Table2[[#This Row],[Acurate Thrust]]/(Table2[[#This Row],[Mass Flow Rate (Slug/s)]]*$N$4)</f>
        <v>214.91735422618393</v>
      </c>
      <c r="G1646">
        <f>Table2[[#This Row],[Acurate Thrust]]/Table2[[#This Row],[Mass Flow Rate (Slug/s)]]</f>
        <v>6914.7509548732414</v>
      </c>
    </row>
    <row r="1647" spans="1:7" ht="15" thickBot="1" x14ac:dyDescent="0.35">
      <c r="A1647" s="9">
        <v>4.0674999999999999</v>
      </c>
      <c r="B1647" s="2">
        <v>108.48779999999999</v>
      </c>
      <c r="C1647" s="54">
        <f>Table2[[#This Row],[Thrust (lbf)]] +  1.2638 * Table2[[#This Row],[Time (s)]] - 13.656</f>
        <v>99.972306499999988</v>
      </c>
      <c r="D1647">
        <f t="shared" si="25"/>
        <v>0.24993471562503905</v>
      </c>
      <c r="E1647">
        <f>Table2[[#This Row],[Acurate Thrust]]/($J$8*$N$4)</f>
        <v>1.4457831836957697E-2</v>
      </c>
      <c r="F1647">
        <f>Table2[[#This Row],[Acurate Thrust]]/(Table2[[#This Row],[Mass Flow Rate (Slug/s)]]*$N$4)</f>
        <v>214.91735422618393</v>
      </c>
      <c r="G1647">
        <f>Table2[[#This Row],[Acurate Thrust]]/Table2[[#This Row],[Mass Flow Rate (Slug/s)]]</f>
        <v>6914.7509548732414</v>
      </c>
    </row>
    <row r="1648" spans="1:7" ht="15" thickBot="1" x14ac:dyDescent="0.35">
      <c r="A1648" s="9">
        <v>4.07</v>
      </c>
      <c r="B1648" s="2">
        <v>108.48779999999999</v>
      </c>
      <c r="C1648" s="54">
        <f>Table2[[#This Row],[Thrust (lbf)]] +  1.2638 * Table2[[#This Row],[Time (s)]] - 13.656</f>
        <v>99.975465999999983</v>
      </c>
      <c r="D1648">
        <f t="shared" si="25"/>
        <v>0.24994261437495024</v>
      </c>
      <c r="E1648">
        <f>Table2[[#This Row],[Acurate Thrust]]/($J$8*$N$4)</f>
        <v>1.4458288758692206E-2</v>
      </c>
      <c r="F1648">
        <f>Table2[[#This Row],[Acurate Thrust]]/(Table2[[#This Row],[Mass Flow Rate (Slug/s)]]*$N$4)</f>
        <v>214.91735422618393</v>
      </c>
      <c r="G1648">
        <f>Table2[[#This Row],[Acurate Thrust]]/Table2[[#This Row],[Mass Flow Rate (Slug/s)]]</f>
        <v>6914.7509548732414</v>
      </c>
    </row>
    <row r="1649" spans="1:7" ht="15" thickBot="1" x14ac:dyDescent="0.35">
      <c r="A1649" s="9">
        <v>4.0724999999999998</v>
      </c>
      <c r="B1649" s="2">
        <v>108.48779999999999</v>
      </c>
      <c r="C1649" s="54">
        <f>Table2[[#This Row],[Thrust (lbf)]] +  1.2638 * Table2[[#This Row],[Time (s)]] - 13.656</f>
        <v>99.978625499999993</v>
      </c>
      <c r="D1649">
        <f t="shared" si="25"/>
        <v>0.2419888881250378</v>
      </c>
      <c r="E1649">
        <f>Table2[[#This Row],[Acurate Thrust]]/($J$8*$N$4)</f>
        <v>1.4458745680426717E-2</v>
      </c>
      <c r="F1649">
        <f>Table2[[#This Row],[Acurate Thrust]]/(Table2[[#This Row],[Mass Flow Rate (Slug/s)]]*$N$4)</f>
        <v>214.9173542261839</v>
      </c>
      <c r="G1649">
        <f>Table2[[#This Row],[Acurate Thrust]]/Table2[[#This Row],[Mass Flow Rate (Slug/s)]]</f>
        <v>6914.7509548732414</v>
      </c>
    </row>
    <row r="1650" spans="1:7" ht="15" thickBot="1" x14ac:dyDescent="0.35">
      <c r="A1650" s="9">
        <v>4.0750000000000002</v>
      </c>
      <c r="B1650" s="2">
        <v>102.1185</v>
      </c>
      <c r="C1650" s="54">
        <f>Table2[[#This Row],[Thrust (lbf)]] +  1.2638 * Table2[[#This Row],[Time (s)]] - 13.656</f>
        <v>93.612484999999992</v>
      </c>
      <c r="D1650">
        <f t="shared" si="25"/>
        <v>0.24199678687495182</v>
      </c>
      <c r="E1650">
        <f>Table2[[#This Row],[Acurate Thrust]]/($J$8*$N$4)</f>
        <v>1.353808482921943E-2</v>
      </c>
      <c r="F1650">
        <f>Table2[[#This Row],[Acurate Thrust]]/(Table2[[#This Row],[Mass Flow Rate (Slug/s)]]*$N$4)</f>
        <v>214.91735422618393</v>
      </c>
      <c r="G1650">
        <f>Table2[[#This Row],[Acurate Thrust]]/Table2[[#This Row],[Mass Flow Rate (Slug/s)]]</f>
        <v>6914.7509548732414</v>
      </c>
    </row>
    <row r="1651" spans="1:7" ht="15" thickBot="1" x14ac:dyDescent="0.35">
      <c r="A1651" s="9">
        <v>4.0774999999999997</v>
      </c>
      <c r="B1651" s="2">
        <v>108.48779999999999</v>
      </c>
      <c r="C1651" s="54">
        <f>Table2[[#This Row],[Thrust (lbf)]] +  1.2638 * Table2[[#This Row],[Time (s)]] - 13.656</f>
        <v>99.984944499999983</v>
      </c>
      <c r="D1651">
        <f t="shared" si="25"/>
        <v>0.24996631062503905</v>
      </c>
      <c r="E1651">
        <f>Table2[[#This Row],[Acurate Thrust]]/($J$8*$N$4)</f>
        <v>1.4459659523895734E-2</v>
      </c>
      <c r="F1651">
        <f>Table2[[#This Row],[Acurate Thrust]]/(Table2[[#This Row],[Mass Flow Rate (Slug/s)]]*$N$4)</f>
        <v>214.9173542261839</v>
      </c>
      <c r="G1651">
        <f>Table2[[#This Row],[Acurate Thrust]]/Table2[[#This Row],[Mass Flow Rate (Slug/s)]]</f>
        <v>6914.7509548732414</v>
      </c>
    </row>
    <row r="1652" spans="1:7" ht="15" thickBot="1" x14ac:dyDescent="0.35">
      <c r="A1652" s="9">
        <v>4.08</v>
      </c>
      <c r="B1652" s="2">
        <v>108.48779999999999</v>
      </c>
      <c r="C1652" s="54">
        <f>Table2[[#This Row],[Thrust (lbf)]] +  1.2638 * Table2[[#This Row],[Time (s)]] - 13.656</f>
        <v>99.988103999999993</v>
      </c>
      <c r="D1652">
        <f t="shared" si="25"/>
        <v>0.24997420937495021</v>
      </c>
      <c r="E1652">
        <f>Table2[[#This Row],[Acurate Thrust]]/($J$8*$N$4)</f>
        <v>1.4460116445630245E-2</v>
      </c>
      <c r="F1652">
        <f>Table2[[#This Row],[Acurate Thrust]]/(Table2[[#This Row],[Mass Flow Rate (Slug/s)]]*$N$4)</f>
        <v>214.9173542261839</v>
      </c>
      <c r="G1652">
        <f>Table2[[#This Row],[Acurate Thrust]]/Table2[[#This Row],[Mass Flow Rate (Slug/s)]]</f>
        <v>6914.7509548732414</v>
      </c>
    </row>
    <row r="1653" spans="1:7" ht="15" thickBot="1" x14ac:dyDescent="0.35">
      <c r="A1653" s="9">
        <v>4.0824999999999996</v>
      </c>
      <c r="B1653" s="2">
        <v>108.48779999999999</v>
      </c>
      <c r="C1653" s="54">
        <f>Table2[[#This Row],[Thrust (lbf)]] +  1.2638 * Table2[[#This Row],[Time (s)]] - 13.656</f>
        <v>99.991263499999988</v>
      </c>
      <c r="D1653">
        <f t="shared" si="25"/>
        <v>0.24998210812503907</v>
      </c>
      <c r="E1653">
        <f>Table2[[#This Row],[Acurate Thrust]]/($J$8*$N$4)</f>
        <v>1.4460573367364752E-2</v>
      </c>
      <c r="F1653">
        <f>Table2[[#This Row],[Acurate Thrust]]/(Table2[[#This Row],[Mass Flow Rate (Slug/s)]]*$N$4)</f>
        <v>214.91735422618393</v>
      </c>
      <c r="G1653">
        <f>Table2[[#This Row],[Acurate Thrust]]/Table2[[#This Row],[Mass Flow Rate (Slug/s)]]</f>
        <v>6914.7509548732414</v>
      </c>
    </row>
    <row r="1654" spans="1:7" ht="15" thickBot="1" x14ac:dyDescent="0.35">
      <c r="A1654" s="9">
        <v>4.085</v>
      </c>
      <c r="B1654" s="2">
        <v>108.48779999999999</v>
      </c>
      <c r="C1654" s="54">
        <f>Table2[[#This Row],[Thrust (lbf)]] +  1.2638 * Table2[[#This Row],[Time (s)]] - 13.656</f>
        <v>99.994422999999983</v>
      </c>
      <c r="D1654">
        <f t="shared" si="25"/>
        <v>0.25795163187504033</v>
      </c>
      <c r="E1654">
        <f>Table2[[#This Row],[Acurate Thrust]]/($J$8*$N$4)</f>
        <v>1.4461030289099262E-2</v>
      </c>
      <c r="F1654">
        <f>Table2[[#This Row],[Acurate Thrust]]/(Table2[[#This Row],[Mass Flow Rate (Slug/s)]]*$N$4)</f>
        <v>214.9173542261839</v>
      </c>
      <c r="G1654">
        <f>Table2[[#This Row],[Acurate Thrust]]/Table2[[#This Row],[Mass Flow Rate (Slug/s)]]</f>
        <v>6914.7509548732414</v>
      </c>
    </row>
    <row r="1655" spans="1:7" ht="15" thickBot="1" x14ac:dyDescent="0.35">
      <c r="A1655" s="9">
        <v>4.0875000000000004</v>
      </c>
      <c r="B1655" s="2">
        <v>114.8571</v>
      </c>
      <c r="C1655" s="54">
        <f>Table2[[#This Row],[Thrust (lbf)]] +  1.2638 * Table2[[#This Row],[Time (s)]] - 13.656</f>
        <v>106.3668825</v>
      </c>
      <c r="D1655">
        <f t="shared" si="25"/>
        <v>0.25795953062494864</v>
      </c>
      <c r="E1655">
        <f>Table2[[#This Row],[Acurate Thrust]]/($J$8*$N$4)</f>
        <v>1.5382604983775569E-2</v>
      </c>
      <c r="F1655">
        <f>Table2[[#This Row],[Acurate Thrust]]/(Table2[[#This Row],[Mass Flow Rate (Slug/s)]]*$N$4)</f>
        <v>214.91735422618393</v>
      </c>
      <c r="G1655">
        <f>Table2[[#This Row],[Acurate Thrust]]/Table2[[#This Row],[Mass Flow Rate (Slug/s)]]</f>
        <v>6914.7509548732414</v>
      </c>
    </row>
    <row r="1656" spans="1:7" ht="15" thickBot="1" x14ac:dyDescent="0.35">
      <c r="A1656" s="9">
        <v>4.09</v>
      </c>
      <c r="B1656" s="2">
        <v>108.48779999999999</v>
      </c>
      <c r="C1656" s="54">
        <f>Table2[[#This Row],[Thrust (lbf)]] +  1.2638 * Table2[[#This Row],[Time (s)]] - 13.656</f>
        <v>100.00074199999999</v>
      </c>
      <c r="D1656">
        <f t="shared" si="25"/>
        <v>0.25000580437503905</v>
      </c>
      <c r="E1656">
        <f>Table2[[#This Row],[Acurate Thrust]]/($J$8*$N$4)</f>
        <v>1.446194413256828E-2</v>
      </c>
      <c r="F1656">
        <f>Table2[[#This Row],[Acurate Thrust]]/(Table2[[#This Row],[Mass Flow Rate (Slug/s)]]*$N$4)</f>
        <v>214.91735422618393</v>
      </c>
      <c r="G1656">
        <f>Table2[[#This Row],[Acurate Thrust]]/Table2[[#This Row],[Mass Flow Rate (Slug/s)]]</f>
        <v>6914.7509548732414</v>
      </c>
    </row>
    <row r="1657" spans="1:7" ht="15" thickBot="1" x14ac:dyDescent="0.35">
      <c r="A1657" s="9">
        <v>4.0925000000000002</v>
      </c>
      <c r="B1657" s="2">
        <v>108.48779999999999</v>
      </c>
      <c r="C1657" s="54">
        <f>Table2[[#This Row],[Thrust (lbf)]] +  1.2638 * Table2[[#This Row],[Time (s)]] - 13.656</f>
        <v>100.00390149999998</v>
      </c>
      <c r="D1657">
        <f t="shared" si="25"/>
        <v>0.25797532812494867</v>
      </c>
      <c r="E1657">
        <f>Table2[[#This Row],[Acurate Thrust]]/($J$8*$N$4)</f>
        <v>1.4462401054302789E-2</v>
      </c>
      <c r="F1657">
        <f>Table2[[#This Row],[Acurate Thrust]]/(Table2[[#This Row],[Mass Flow Rate (Slug/s)]]*$N$4)</f>
        <v>214.91735422618393</v>
      </c>
      <c r="G1657">
        <f>Table2[[#This Row],[Acurate Thrust]]/Table2[[#This Row],[Mass Flow Rate (Slug/s)]]</f>
        <v>6914.7509548732414</v>
      </c>
    </row>
    <row r="1658" spans="1:7" ht="15" thickBot="1" x14ac:dyDescent="0.35">
      <c r="A1658" s="9">
        <v>4.0949999999999998</v>
      </c>
      <c r="B1658" s="2">
        <v>114.8571</v>
      </c>
      <c r="C1658" s="54">
        <f>Table2[[#This Row],[Thrust (lbf)]] +  1.2638 * Table2[[#This Row],[Time (s)]] - 13.656</f>
        <v>106.376361</v>
      </c>
      <c r="D1658">
        <f t="shared" si="25"/>
        <v>0.25798322687504027</v>
      </c>
      <c r="E1658">
        <f>Table2[[#This Row],[Acurate Thrust]]/($J$8*$N$4)</f>
        <v>1.5383975748979097E-2</v>
      </c>
      <c r="F1658">
        <f>Table2[[#This Row],[Acurate Thrust]]/(Table2[[#This Row],[Mass Flow Rate (Slug/s)]]*$N$4)</f>
        <v>214.91735422618393</v>
      </c>
      <c r="G1658">
        <f>Table2[[#This Row],[Acurate Thrust]]/Table2[[#This Row],[Mass Flow Rate (Slug/s)]]</f>
        <v>6914.7509548732414</v>
      </c>
    </row>
    <row r="1659" spans="1:7" ht="15" thickBot="1" x14ac:dyDescent="0.35">
      <c r="A1659" s="9">
        <v>4.0975000000000001</v>
      </c>
      <c r="B1659" s="2">
        <v>108.48779999999999</v>
      </c>
      <c r="C1659" s="54">
        <f>Table2[[#This Row],[Thrust (lbf)]] +  1.2638 * Table2[[#This Row],[Time (s)]] - 13.656</f>
        <v>100.01022049999999</v>
      </c>
      <c r="D1659">
        <f t="shared" si="25"/>
        <v>0.25002950062495022</v>
      </c>
      <c r="E1659">
        <f>Table2[[#This Row],[Acurate Thrust]]/($J$8*$N$4)</f>
        <v>1.4463314897771808E-2</v>
      </c>
      <c r="F1659">
        <f>Table2[[#This Row],[Acurate Thrust]]/(Table2[[#This Row],[Mass Flow Rate (Slug/s)]]*$N$4)</f>
        <v>214.91735422618393</v>
      </c>
      <c r="G1659">
        <f>Table2[[#This Row],[Acurate Thrust]]/Table2[[#This Row],[Mass Flow Rate (Slug/s)]]</f>
        <v>6914.7509548732414</v>
      </c>
    </row>
    <row r="1660" spans="1:7" ht="15" thickBot="1" x14ac:dyDescent="0.35">
      <c r="A1660" s="9">
        <v>4.0999999999999996</v>
      </c>
      <c r="B1660" s="2">
        <v>108.48779999999999</v>
      </c>
      <c r="C1660" s="54">
        <f>Table2[[#This Row],[Thrust (lbf)]] +  1.2638 * Table2[[#This Row],[Time (s)]] - 13.656</f>
        <v>100.01337999999998</v>
      </c>
      <c r="D1660">
        <f t="shared" si="25"/>
        <v>0.25003739937503905</v>
      </c>
      <c r="E1660">
        <f>Table2[[#This Row],[Acurate Thrust]]/($J$8*$N$4)</f>
        <v>1.4463771819506317E-2</v>
      </c>
      <c r="F1660">
        <f>Table2[[#This Row],[Acurate Thrust]]/(Table2[[#This Row],[Mass Flow Rate (Slug/s)]]*$N$4)</f>
        <v>214.91735422618393</v>
      </c>
      <c r="G1660">
        <f>Table2[[#This Row],[Acurate Thrust]]/Table2[[#This Row],[Mass Flow Rate (Slug/s)]]</f>
        <v>6914.7509548732414</v>
      </c>
    </row>
    <row r="1661" spans="1:7" ht="15" thickBot="1" x14ac:dyDescent="0.35">
      <c r="A1661" s="9">
        <v>4.1025</v>
      </c>
      <c r="B1661" s="2">
        <v>108.48779999999999</v>
      </c>
      <c r="C1661" s="54">
        <f>Table2[[#This Row],[Thrust (lbf)]] +  1.2638 * Table2[[#This Row],[Time (s)]] - 13.656</f>
        <v>100.01653949999999</v>
      </c>
      <c r="D1661">
        <f t="shared" si="25"/>
        <v>0.25004529812503906</v>
      </c>
      <c r="E1661">
        <f>Table2[[#This Row],[Acurate Thrust]]/($J$8*$N$4)</f>
        <v>1.4464228741240827E-2</v>
      </c>
      <c r="F1661">
        <f>Table2[[#This Row],[Acurate Thrust]]/(Table2[[#This Row],[Mass Flow Rate (Slug/s)]]*$N$4)</f>
        <v>214.91735422618393</v>
      </c>
      <c r="G1661">
        <f>Table2[[#This Row],[Acurate Thrust]]/Table2[[#This Row],[Mass Flow Rate (Slug/s)]]</f>
        <v>6914.7509548732414</v>
      </c>
    </row>
    <row r="1662" spans="1:7" ht="15" thickBot="1" x14ac:dyDescent="0.35">
      <c r="A1662" s="9">
        <v>4.1050000000000004</v>
      </c>
      <c r="B1662" s="2">
        <v>108.48779999999999</v>
      </c>
      <c r="C1662" s="54">
        <f>Table2[[#This Row],[Thrust (lbf)]] +  1.2638 * Table2[[#This Row],[Time (s)]] - 13.656</f>
        <v>100.01969899999999</v>
      </c>
      <c r="D1662">
        <f t="shared" si="25"/>
        <v>0.25005319687495026</v>
      </c>
      <c r="E1662">
        <f>Table2[[#This Row],[Acurate Thrust]]/($J$8*$N$4)</f>
        <v>1.4464685662975336E-2</v>
      </c>
      <c r="F1662">
        <f>Table2[[#This Row],[Acurate Thrust]]/(Table2[[#This Row],[Mass Flow Rate (Slug/s)]]*$N$4)</f>
        <v>214.9173542261839</v>
      </c>
      <c r="G1662">
        <f>Table2[[#This Row],[Acurate Thrust]]/Table2[[#This Row],[Mass Flow Rate (Slug/s)]]</f>
        <v>6914.7509548732414</v>
      </c>
    </row>
    <row r="1663" spans="1:7" ht="15" thickBot="1" x14ac:dyDescent="0.35">
      <c r="A1663" s="9">
        <v>4.1074999999999999</v>
      </c>
      <c r="B1663" s="2">
        <v>108.48779999999999</v>
      </c>
      <c r="C1663" s="54">
        <f>Table2[[#This Row],[Thrust (lbf)]] +  1.2638 * Table2[[#This Row],[Time (s)]] - 13.656</f>
        <v>100.02285849999998</v>
      </c>
      <c r="D1663">
        <f t="shared" si="25"/>
        <v>0.25006109562503909</v>
      </c>
      <c r="E1663">
        <f>Table2[[#This Row],[Acurate Thrust]]/($J$8*$N$4)</f>
        <v>1.4465142584709845E-2</v>
      </c>
      <c r="F1663">
        <f>Table2[[#This Row],[Acurate Thrust]]/(Table2[[#This Row],[Mass Flow Rate (Slug/s)]]*$N$4)</f>
        <v>214.9173542261839</v>
      </c>
      <c r="G1663">
        <f>Table2[[#This Row],[Acurate Thrust]]/Table2[[#This Row],[Mass Flow Rate (Slug/s)]]</f>
        <v>6914.7509548732414</v>
      </c>
    </row>
    <row r="1664" spans="1:7" ht="15" thickBot="1" x14ac:dyDescent="0.35">
      <c r="A1664" s="9">
        <v>4.1100000000000003</v>
      </c>
      <c r="B1664" s="2">
        <v>108.48779999999999</v>
      </c>
      <c r="C1664" s="54">
        <f>Table2[[#This Row],[Thrust (lbf)]] +  1.2638 * Table2[[#This Row],[Time (s)]] - 13.656</f>
        <v>100.02601799999999</v>
      </c>
      <c r="D1664">
        <f t="shared" si="25"/>
        <v>0.25006899437495023</v>
      </c>
      <c r="E1664">
        <f>Table2[[#This Row],[Acurate Thrust]]/($J$8*$N$4)</f>
        <v>1.4465599506444354E-2</v>
      </c>
      <c r="F1664">
        <f>Table2[[#This Row],[Acurate Thrust]]/(Table2[[#This Row],[Mass Flow Rate (Slug/s)]]*$N$4)</f>
        <v>214.91735422618393</v>
      </c>
      <c r="G1664">
        <f>Table2[[#This Row],[Acurate Thrust]]/Table2[[#This Row],[Mass Flow Rate (Slug/s)]]</f>
        <v>6914.7509548732414</v>
      </c>
    </row>
    <row r="1665" spans="1:7" ht="15" thickBot="1" x14ac:dyDescent="0.35">
      <c r="A1665" s="9">
        <v>4.1124999999999998</v>
      </c>
      <c r="B1665" s="2">
        <v>108.48779999999999</v>
      </c>
      <c r="C1665" s="54">
        <f>Table2[[#This Row],[Thrust (lbf)]] +  1.2638 * Table2[[#This Row],[Time (s)]] - 13.656</f>
        <v>100.02917749999999</v>
      </c>
      <c r="D1665">
        <f t="shared" si="25"/>
        <v>0.25007689312503906</v>
      </c>
      <c r="E1665">
        <f>Table2[[#This Row],[Acurate Thrust]]/($J$8*$N$4)</f>
        <v>1.4466056428178864E-2</v>
      </c>
      <c r="F1665">
        <f>Table2[[#This Row],[Acurate Thrust]]/(Table2[[#This Row],[Mass Flow Rate (Slug/s)]]*$N$4)</f>
        <v>214.9173542261839</v>
      </c>
      <c r="G1665">
        <f>Table2[[#This Row],[Acurate Thrust]]/Table2[[#This Row],[Mass Flow Rate (Slug/s)]]</f>
        <v>6914.7509548732414</v>
      </c>
    </row>
    <row r="1666" spans="1:7" ht="15" thickBot="1" x14ac:dyDescent="0.35">
      <c r="A1666" s="9">
        <v>4.1150000000000002</v>
      </c>
      <c r="B1666" s="2">
        <v>108.48779999999999</v>
      </c>
      <c r="C1666" s="54">
        <f>Table2[[#This Row],[Thrust (lbf)]] +  1.2638 * Table2[[#This Row],[Time (s)]] - 13.656</f>
        <v>100.03233699999998</v>
      </c>
      <c r="D1666">
        <f t="shared" si="25"/>
        <v>0.24212316687495178</v>
      </c>
      <c r="E1666">
        <f>Table2[[#This Row],[Acurate Thrust]]/($J$8*$N$4)</f>
        <v>1.4466513349913373E-2</v>
      </c>
      <c r="F1666">
        <f>Table2[[#This Row],[Acurate Thrust]]/(Table2[[#This Row],[Mass Flow Rate (Slug/s)]]*$N$4)</f>
        <v>214.9173542261839</v>
      </c>
      <c r="G1666">
        <f>Table2[[#This Row],[Acurate Thrust]]/Table2[[#This Row],[Mass Flow Rate (Slug/s)]]</f>
        <v>6914.7509548732414</v>
      </c>
    </row>
    <row r="1667" spans="1:7" ht="15" thickBot="1" x14ac:dyDescent="0.35">
      <c r="A1667" s="9">
        <v>4.1174999999999997</v>
      </c>
      <c r="B1667" s="2">
        <v>102.1185</v>
      </c>
      <c r="C1667" s="54">
        <f>Table2[[#This Row],[Thrust (lbf)]] +  1.2638 * Table2[[#This Row],[Time (s)]] - 13.656</f>
        <v>93.666196499999984</v>
      </c>
      <c r="D1667">
        <f t="shared" si="25"/>
        <v>0.24213106562503781</v>
      </c>
      <c r="E1667">
        <f>Table2[[#This Row],[Acurate Thrust]]/($J$8*$N$4)</f>
        <v>1.3545852498706086E-2</v>
      </c>
      <c r="F1667">
        <f>Table2[[#This Row],[Acurate Thrust]]/(Table2[[#This Row],[Mass Flow Rate (Slug/s)]]*$N$4)</f>
        <v>214.91735422618393</v>
      </c>
      <c r="G1667">
        <f>Table2[[#This Row],[Acurate Thrust]]/Table2[[#This Row],[Mass Flow Rate (Slug/s)]]</f>
        <v>6914.7509548732414</v>
      </c>
    </row>
    <row r="1668" spans="1:7" ht="15" thickBot="1" x14ac:dyDescent="0.35">
      <c r="A1668" s="9">
        <v>4.12</v>
      </c>
      <c r="B1668" s="2">
        <v>108.48779999999999</v>
      </c>
      <c r="C1668" s="54">
        <f>Table2[[#This Row],[Thrust (lbf)]] +  1.2638 * Table2[[#This Row],[Time (s)]] - 13.656</f>
        <v>100.03865599999999</v>
      </c>
      <c r="D1668">
        <f t="shared" si="25"/>
        <v>0.25010058937495022</v>
      </c>
      <c r="E1668">
        <f>Table2[[#This Row],[Acurate Thrust]]/($J$8*$N$4)</f>
        <v>1.4467427193382391E-2</v>
      </c>
      <c r="F1668">
        <f>Table2[[#This Row],[Acurate Thrust]]/(Table2[[#This Row],[Mass Flow Rate (Slug/s)]]*$N$4)</f>
        <v>214.91735422618393</v>
      </c>
      <c r="G1668">
        <f>Table2[[#This Row],[Acurate Thrust]]/Table2[[#This Row],[Mass Flow Rate (Slug/s)]]</f>
        <v>6914.7509548732414</v>
      </c>
    </row>
    <row r="1669" spans="1:7" ht="15" thickBot="1" x14ac:dyDescent="0.35">
      <c r="A1669" s="9">
        <v>4.1224999999999996</v>
      </c>
      <c r="B1669" s="2">
        <v>108.48779999999999</v>
      </c>
      <c r="C1669" s="54">
        <f>Table2[[#This Row],[Thrust (lbf)]] +  1.2638 * Table2[[#This Row],[Time (s)]] - 13.656</f>
        <v>100.04181549999998</v>
      </c>
      <c r="D1669">
        <f t="shared" si="25"/>
        <v>0.25010848812503905</v>
      </c>
      <c r="E1669">
        <f>Table2[[#This Row],[Acurate Thrust]]/($J$8*$N$4)</f>
        <v>1.4467884115116899E-2</v>
      </c>
      <c r="F1669">
        <f>Table2[[#This Row],[Acurate Thrust]]/(Table2[[#This Row],[Mass Flow Rate (Slug/s)]]*$N$4)</f>
        <v>214.91735422618393</v>
      </c>
      <c r="G1669">
        <f>Table2[[#This Row],[Acurate Thrust]]/Table2[[#This Row],[Mass Flow Rate (Slug/s)]]</f>
        <v>6914.7509548732414</v>
      </c>
    </row>
    <row r="1670" spans="1:7" ht="15" thickBot="1" x14ac:dyDescent="0.35">
      <c r="A1670" s="9">
        <v>4.125</v>
      </c>
      <c r="B1670" s="2">
        <v>108.48779999999999</v>
      </c>
      <c r="C1670" s="54">
        <f>Table2[[#This Row],[Thrust (lbf)]] +  1.2638 * Table2[[#This Row],[Time (s)]] - 13.656</f>
        <v>100.04497499999999</v>
      </c>
      <c r="D1670">
        <f t="shared" si="25"/>
        <v>0.25011638687503907</v>
      </c>
      <c r="E1670">
        <f>Table2[[#This Row],[Acurate Thrust]]/($J$8*$N$4)</f>
        <v>1.446834103685141E-2</v>
      </c>
      <c r="F1670">
        <f>Table2[[#This Row],[Acurate Thrust]]/(Table2[[#This Row],[Mass Flow Rate (Slug/s)]]*$N$4)</f>
        <v>214.91735422618393</v>
      </c>
      <c r="G1670">
        <f>Table2[[#This Row],[Acurate Thrust]]/Table2[[#This Row],[Mass Flow Rate (Slug/s)]]</f>
        <v>6914.7509548732414</v>
      </c>
    </row>
    <row r="1671" spans="1:7" ht="15" thickBot="1" x14ac:dyDescent="0.35">
      <c r="A1671" s="9">
        <v>4.1275000000000004</v>
      </c>
      <c r="B1671" s="2">
        <v>108.48779999999999</v>
      </c>
      <c r="C1671" s="54">
        <f>Table2[[#This Row],[Thrust (lbf)]] +  1.2638 * Table2[[#This Row],[Time (s)]] - 13.656</f>
        <v>100.04813449999999</v>
      </c>
      <c r="D1671">
        <f t="shared" si="25"/>
        <v>0.2501242856249502</v>
      </c>
      <c r="E1671">
        <f>Table2[[#This Row],[Acurate Thrust]]/($J$8*$N$4)</f>
        <v>1.4468797958585919E-2</v>
      </c>
      <c r="F1671">
        <f>Table2[[#This Row],[Acurate Thrust]]/(Table2[[#This Row],[Mass Flow Rate (Slug/s)]]*$N$4)</f>
        <v>214.91735422618393</v>
      </c>
      <c r="G1671">
        <f>Table2[[#This Row],[Acurate Thrust]]/Table2[[#This Row],[Mass Flow Rate (Slug/s)]]</f>
        <v>6914.7509548732414</v>
      </c>
    </row>
    <row r="1672" spans="1:7" ht="15" thickBot="1" x14ac:dyDescent="0.35">
      <c r="A1672" s="9">
        <v>4.13</v>
      </c>
      <c r="B1672" s="2">
        <v>108.48779999999999</v>
      </c>
      <c r="C1672" s="54">
        <f>Table2[[#This Row],[Thrust (lbf)]] +  1.2638 * Table2[[#This Row],[Time (s)]] - 13.656</f>
        <v>100.05129399999998</v>
      </c>
      <c r="D1672">
        <f t="shared" si="25"/>
        <v>0.25013218437503909</v>
      </c>
      <c r="E1672">
        <f>Table2[[#This Row],[Acurate Thrust]]/($J$8*$N$4)</f>
        <v>1.4469254880320427E-2</v>
      </c>
      <c r="F1672">
        <f>Table2[[#This Row],[Acurate Thrust]]/(Table2[[#This Row],[Mass Flow Rate (Slug/s)]]*$N$4)</f>
        <v>214.91735422618393</v>
      </c>
      <c r="G1672">
        <f>Table2[[#This Row],[Acurate Thrust]]/Table2[[#This Row],[Mass Flow Rate (Slug/s)]]</f>
        <v>6914.7509548732414</v>
      </c>
    </row>
    <row r="1673" spans="1:7" ht="15" thickBot="1" x14ac:dyDescent="0.35">
      <c r="A1673" s="9">
        <v>4.1325000000000003</v>
      </c>
      <c r="B1673" s="2">
        <v>108.48779999999999</v>
      </c>
      <c r="C1673" s="54">
        <f>Table2[[#This Row],[Thrust (lbf)]] +  1.2638 * Table2[[#This Row],[Time (s)]] - 13.656</f>
        <v>100.05445349999999</v>
      </c>
      <c r="D1673">
        <f t="shared" si="25"/>
        <v>0.25014008312495017</v>
      </c>
      <c r="E1673">
        <f>Table2[[#This Row],[Acurate Thrust]]/($J$8*$N$4)</f>
        <v>1.4469711802054938E-2</v>
      </c>
      <c r="F1673">
        <f>Table2[[#This Row],[Acurate Thrust]]/(Table2[[#This Row],[Mass Flow Rate (Slug/s)]]*$N$4)</f>
        <v>214.91735422618393</v>
      </c>
      <c r="G1673">
        <f>Table2[[#This Row],[Acurate Thrust]]/Table2[[#This Row],[Mass Flow Rate (Slug/s)]]</f>
        <v>6914.7509548732414</v>
      </c>
    </row>
    <row r="1674" spans="1:7" ht="15" thickBot="1" x14ac:dyDescent="0.35">
      <c r="A1674" s="9">
        <v>4.1349999999999998</v>
      </c>
      <c r="B1674" s="2">
        <v>108.48779999999999</v>
      </c>
      <c r="C1674" s="54">
        <f>Table2[[#This Row],[Thrust (lbf)]] +  1.2638 * Table2[[#This Row],[Time (s)]] - 13.656</f>
        <v>100.05761299999999</v>
      </c>
      <c r="D1674">
        <f t="shared" si="25"/>
        <v>0.25014798187503906</v>
      </c>
      <c r="E1674">
        <f>Table2[[#This Row],[Acurate Thrust]]/($J$8*$N$4)</f>
        <v>1.4470168723789447E-2</v>
      </c>
      <c r="F1674">
        <f>Table2[[#This Row],[Acurate Thrust]]/(Table2[[#This Row],[Mass Flow Rate (Slug/s)]]*$N$4)</f>
        <v>214.9173542261839</v>
      </c>
      <c r="G1674">
        <f>Table2[[#This Row],[Acurate Thrust]]/Table2[[#This Row],[Mass Flow Rate (Slug/s)]]</f>
        <v>6914.7509548732414</v>
      </c>
    </row>
    <row r="1675" spans="1:7" ht="15" thickBot="1" x14ac:dyDescent="0.35">
      <c r="A1675" s="9">
        <v>4.1375000000000002</v>
      </c>
      <c r="B1675" s="2">
        <v>108.48779999999999</v>
      </c>
      <c r="C1675" s="54">
        <f>Table2[[#This Row],[Thrust (lbf)]] +  1.2638 * Table2[[#This Row],[Time (s)]] - 13.656</f>
        <v>100.06077249999998</v>
      </c>
      <c r="D1675">
        <f t="shared" si="25"/>
        <v>0.2501558806249502</v>
      </c>
      <c r="E1675">
        <f>Table2[[#This Row],[Acurate Thrust]]/($J$8*$N$4)</f>
        <v>1.4470625645523955E-2</v>
      </c>
      <c r="F1675">
        <f>Table2[[#This Row],[Acurate Thrust]]/(Table2[[#This Row],[Mass Flow Rate (Slug/s)]]*$N$4)</f>
        <v>214.91735422618393</v>
      </c>
      <c r="G1675">
        <f>Table2[[#This Row],[Acurate Thrust]]/Table2[[#This Row],[Mass Flow Rate (Slug/s)]]</f>
        <v>6914.7509548732414</v>
      </c>
    </row>
    <row r="1676" spans="1:7" ht="15" thickBot="1" x14ac:dyDescent="0.35">
      <c r="A1676" s="9">
        <v>4.1399999999999997</v>
      </c>
      <c r="B1676" s="2">
        <v>108.48779999999999</v>
      </c>
      <c r="C1676" s="54">
        <f>Table2[[#This Row],[Thrust (lbf)]] +  1.2638 * Table2[[#This Row],[Time (s)]] - 13.656</f>
        <v>100.06393199999999</v>
      </c>
      <c r="D1676">
        <f t="shared" si="25"/>
        <v>0.25016377937503909</v>
      </c>
      <c r="E1676">
        <f>Table2[[#This Row],[Acurate Thrust]]/($J$8*$N$4)</f>
        <v>1.4471082567258466E-2</v>
      </c>
      <c r="F1676">
        <f>Table2[[#This Row],[Acurate Thrust]]/(Table2[[#This Row],[Mass Flow Rate (Slug/s)]]*$N$4)</f>
        <v>214.91735422618393</v>
      </c>
      <c r="G1676">
        <f>Table2[[#This Row],[Acurate Thrust]]/Table2[[#This Row],[Mass Flow Rate (Slug/s)]]</f>
        <v>6914.7509548732414</v>
      </c>
    </row>
    <row r="1677" spans="1:7" ht="15" thickBot="1" x14ac:dyDescent="0.35">
      <c r="A1677" s="9">
        <v>4.1425000000000001</v>
      </c>
      <c r="B1677" s="2">
        <v>108.48779999999999</v>
      </c>
      <c r="C1677" s="54">
        <f>Table2[[#This Row],[Thrust (lbf)]] +  1.2638 * Table2[[#This Row],[Time (s)]] - 13.656</f>
        <v>100.06709149999999</v>
      </c>
      <c r="D1677">
        <f t="shared" si="25"/>
        <v>0.25017167812495023</v>
      </c>
      <c r="E1677">
        <f>Table2[[#This Row],[Acurate Thrust]]/($J$8*$N$4)</f>
        <v>1.4471539488992975E-2</v>
      </c>
      <c r="F1677">
        <f>Table2[[#This Row],[Acurate Thrust]]/(Table2[[#This Row],[Mass Flow Rate (Slug/s)]]*$N$4)</f>
        <v>214.9173542261839</v>
      </c>
      <c r="G1677">
        <f>Table2[[#This Row],[Acurate Thrust]]/Table2[[#This Row],[Mass Flow Rate (Slug/s)]]</f>
        <v>6914.7509548732414</v>
      </c>
    </row>
    <row r="1678" spans="1:7" ht="15" thickBot="1" x14ac:dyDescent="0.35">
      <c r="A1678" s="9">
        <v>4.1449999999999996</v>
      </c>
      <c r="B1678" s="2">
        <v>108.48779999999999</v>
      </c>
      <c r="C1678" s="54">
        <f>Table2[[#This Row],[Thrust (lbf)]] +  1.2638 * Table2[[#This Row],[Time (s)]] - 13.656</f>
        <v>100.07025099999998</v>
      </c>
      <c r="D1678">
        <f t="shared" si="25"/>
        <v>0.25017957687503906</v>
      </c>
      <c r="E1678">
        <f>Table2[[#This Row],[Acurate Thrust]]/($J$8*$N$4)</f>
        <v>1.4471996410727482E-2</v>
      </c>
      <c r="F1678">
        <f>Table2[[#This Row],[Acurate Thrust]]/(Table2[[#This Row],[Mass Flow Rate (Slug/s)]]*$N$4)</f>
        <v>214.91735422618393</v>
      </c>
      <c r="G1678">
        <f>Table2[[#This Row],[Acurate Thrust]]/Table2[[#This Row],[Mass Flow Rate (Slug/s)]]</f>
        <v>6914.7509548732414</v>
      </c>
    </row>
    <row r="1679" spans="1:7" ht="15" thickBot="1" x14ac:dyDescent="0.35">
      <c r="A1679" s="9">
        <v>4.1475</v>
      </c>
      <c r="B1679" s="2">
        <v>108.48779999999999</v>
      </c>
      <c r="C1679" s="54">
        <f>Table2[[#This Row],[Thrust (lbf)]] +  1.2638 * Table2[[#This Row],[Time (s)]] - 13.656</f>
        <v>100.07341049999999</v>
      </c>
      <c r="D1679">
        <f t="shared" si="25"/>
        <v>0.25018747562503907</v>
      </c>
      <c r="E1679">
        <f>Table2[[#This Row],[Acurate Thrust]]/($J$8*$N$4)</f>
        <v>1.4472453332461993E-2</v>
      </c>
      <c r="F1679">
        <f>Table2[[#This Row],[Acurate Thrust]]/(Table2[[#This Row],[Mass Flow Rate (Slug/s)]]*$N$4)</f>
        <v>214.91735422618393</v>
      </c>
      <c r="G1679">
        <f>Table2[[#This Row],[Acurate Thrust]]/Table2[[#This Row],[Mass Flow Rate (Slug/s)]]</f>
        <v>6914.7509548732414</v>
      </c>
    </row>
    <row r="1680" spans="1:7" ht="15" thickBot="1" x14ac:dyDescent="0.35">
      <c r="A1680" s="9">
        <v>4.1500000000000004</v>
      </c>
      <c r="B1680" s="2">
        <v>108.48779999999999</v>
      </c>
      <c r="C1680" s="54">
        <f>Table2[[#This Row],[Thrust (lbf)]] +  1.2638 * Table2[[#This Row],[Time (s)]] - 13.656</f>
        <v>100.07656999999999</v>
      </c>
      <c r="D1680">
        <f t="shared" si="25"/>
        <v>0.25019537437495021</v>
      </c>
      <c r="E1680">
        <f>Table2[[#This Row],[Acurate Thrust]]/($J$8*$N$4)</f>
        <v>1.4472910254196503E-2</v>
      </c>
      <c r="F1680">
        <f>Table2[[#This Row],[Acurate Thrust]]/(Table2[[#This Row],[Mass Flow Rate (Slug/s)]]*$N$4)</f>
        <v>214.9173542261839</v>
      </c>
      <c r="G1680">
        <f>Table2[[#This Row],[Acurate Thrust]]/Table2[[#This Row],[Mass Flow Rate (Slug/s)]]</f>
        <v>6914.7509548732414</v>
      </c>
    </row>
    <row r="1681" spans="1:7" ht="15" thickBot="1" x14ac:dyDescent="0.35">
      <c r="A1681" s="9">
        <v>4.1524999999999999</v>
      </c>
      <c r="B1681" s="2">
        <v>108.48779999999999</v>
      </c>
      <c r="C1681" s="54">
        <f>Table2[[#This Row],[Thrust (lbf)]] +  1.2638 * Table2[[#This Row],[Time (s)]] - 13.656</f>
        <v>100.07972949999998</v>
      </c>
      <c r="D1681">
        <f t="shared" si="25"/>
        <v>0.25020327312503909</v>
      </c>
      <c r="E1681">
        <f>Table2[[#This Row],[Acurate Thrust]]/($J$8*$N$4)</f>
        <v>1.447336717593101E-2</v>
      </c>
      <c r="F1681">
        <f>Table2[[#This Row],[Acurate Thrust]]/(Table2[[#This Row],[Mass Flow Rate (Slug/s)]]*$N$4)</f>
        <v>214.91735422618393</v>
      </c>
      <c r="G1681">
        <f>Table2[[#This Row],[Acurate Thrust]]/Table2[[#This Row],[Mass Flow Rate (Slug/s)]]</f>
        <v>6914.7509548732414</v>
      </c>
    </row>
    <row r="1682" spans="1:7" ht="15" thickBot="1" x14ac:dyDescent="0.35">
      <c r="A1682" s="9">
        <v>4.1550000000000002</v>
      </c>
      <c r="B1682" s="2">
        <v>108.48779999999999</v>
      </c>
      <c r="C1682" s="54">
        <f>Table2[[#This Row],[Thrust (lbf)]] +  1.2638 * Table2[[#This Row],[Time (s)]] - 13.656</f>
        <v>100.08288899999999</v>
      </c>
      <c r="D1682">
        <f t="shared" si="25"/>
        <v>0.25021117187495018</v>
      </c>
      <c r="E1682">
        <f>Table2[[#This Row],[Acurate Thrust]]/($J$8*$N$4)</f>
        <v>1.4473824097665521E-2</v>
      </c>
      <c r="F1682">
        <f>Table2[[#This Row],[Acurate Thrust]]/(Table2[[#This Row],[Mass Flow Rate (Slug/s)]]*$N$4)</f>
        <v>214.91735422618393</v>
      </c>
      <c r="G1682">
        <f>Table2[[#This Row],[Acurate Thrust]]/Table2[[#This Row],[Mass Flow Rate (Slug/s)]]</f>
        <v>6914.7509548732414</v>
      </c>
    </row>
    <row r="1683" spans="1:7" ht="15" thickBot="1" x14ac:dyDescent="0.35">
      <c r="A1683" s="9">
        <v>4.1574999999999998</v>
      </c>
      <c r="B1683" s="2">
        <v>108.48779999999999</v>
      </c>
      <c r="C1683" s="54">
        <f>Table2[[#This Row],[Thrust (lbf)]] +  1.2638 * Table2[[#This Row],[Time (s)]] - 13.656</f>
        <v>100.08604849999999</v>
      </c>
      <c r="D1683">
        <f t="shared" si="25"/>
        <v>0.25021907062503912</v>
      </c>
      <c r="E1683">
        <f>Table2[[#This Row],[Acurate Thrust]]/($J$8*$N$4)</f>
        <v>1.447428101940003E-2</v>
      </c>
      <c r="F1683">
        <f>Table2[[#This Row],[Acurate Thrust]]/(Table2[[#This Row],[Mass Flow Rate (Slug/s)]]*$N$4)</f>
        <v>214.91735422618393</v>
      </c>
      <c r="G1683">
        <f>Table2[[#This Row],[Acurate Thrust]]/Table2[[#This Row],[Mass Flow Rate (Slug/s)]]</f>
        <v>6914.7509548732414</v>
      </c>
    </row>
    <row r="1684" spans="1:7" ht="15" thickBot="1" x14ac:dyDescent="0.35">
      <c r="A1684" s="9">
        <v>4.16</v>
      </c>
      <c r="B1684" s="2">
        <v>108.48779999999999</v>
      </c>
      <c r="C1684" s="54">
        <f>Table2[[#This Row],[Thrust (lbf)]] +  1.2638 * Table2[[#This Row],[Time (s)]] - 13.656</f>
        <v>100.08920799999999</v>
      </c>
      <c r="D1684">
        <f t="shared" si="25"/>
        <v>0.24226534437495176</v>
      </c>
      <c r="E1684">
        <f>Table2[[#This Row],[Acurate Thrust]]/($J$8*$N$4)</f>
        <v>1.4474737941134538E-2</v>
      </c>
      <c r="F1684">
        <f>Table2[[#This Row],[Acurate Thrust]]/(Table2[[#This Row],[Mass Flow Rate (Slug/s)]]*$N$4)</f>
        <v>214.91735422618393</v>
      </c>
      <c r="G1684">
        <f>Table2[[#This Row],[Acurate Thrust]]/Table2[[#This Row],[Mass Flow Rate (Slug/s)]]</f>
        <v>6914.7509548732414</v>
      </c>
    </row>
    <row r="1685" spans="1:7" ht="15" thickBot="1" x14ac:dyDescent="0.35">
      <c r="A1685" s="9">
        <v>4.1624999999999996</v>
      </c>
      <c r="B1685" s="2">
        <v>102.1185</v>
      </c>
      <c r="C1685" s="54">
        <f>Table2[[#This Row],[Thrust (lbf)]] +  1.2638 * Table2[[#This Row],[Time (s)]] - 13.656</f>
        <v>93.723067499999985</v>
      </c>
      <c r="D1685">
        <f t="shared" ref="D1685:D1748" si="26">((C1685+C1686)/2)*(A1686-A1685)</f>
        <v>0.24227324312503781</v>
      </c>
      <c r="E1685">
        <f>Table2[[#This Row],[Acurate Thrust]]/($J$8*$N$4)</f>
        <v>1.3554077089927251E-2</v>
      </c>
      <c r="F1685">
        <f>Table2[[#This Row],[Acurate Thrust]]/(Table2[[#This Row],[Mass Flow Rate (Slug/s)]]*$N$4)</f>
        <v>214.91735422618393</v>
      </c>
      <c r="G1685">
        <f>Table2[[#This Row],[Acurate Thrust]]/Table2[[#This Row],[Mass Flow Rate (Slug/s)]]</f>
        <v>6914.7509548732414</v>
      </c>
    </row>
    <row r="1686" spans="1:7" ht="15" thickBot="1" x14ac:dyDescent="0.35">
      <c r="A1686" s="9">
        <v>4.165</v>
      </c>
      <c r="B1686" s="2">
        <v>108.48779999999999</v>
      </c>
      <c r="C1686" s="54">
        <f>Table2[[#This Row],[Thrust (lbf)]] +  1.2638 * Table2[[#This Row],[Time (s)]] - 13.656</f>
        <v>100.09552699999999</v>
      </c>
      <c r="D1686">
        <f t="shared" si="26"/>
        <v>0.2502427668750391</v>
      </c>
      <c r="E1686">
        <f>Table2[[#This Row],[Acurate Thrust]]/($J$8*$N$4)</f>
        <v>1.4475651784603557E-2</v>
      </c>
      <c r="F1686">
        <f>Table2[[#This Row],[Acurate Thrust]]/(Table2[[#This Row],[Mass Flow Rate (Slug/s)]]*$N$4)</f>
        <v>214.91735422618396</v>
      </c>
      <c r="G1686">
        <f>Table2[[#This Row],[Acurate Thrust]]/Table2[[#This Row],[Mass Flow Rate (Slug/s)]]</f>
        <v>6914.7509548732414</v>
      </c>
    </row>
    <row r="1687" spans="1:7" ht="15" thickBot="1" x14ac:dyDescent="0.35">
      <c r="A1687" s="9">
        <v>4.1675000000000004</v>
      </c>
      <c r="B1687" s="2">
        <v>108.48779999999999</v>
      </c>
      <c r="C1687" s="54">
        <f>Table2[[#This Row],[Thrust (lbf)]] +  1.2638 * Table2[[#This Row],[Time (s)]] - 13.656</f>
        <v>100.09868649999999</v>
      </c>
      <c r="D1687">
        <f t="shared" si="26"/>
        <v>0.25025066562495013</v>
      </c>
      <c r="E1687">
        <f>Table2[[#This Row],[Acurate Thrust]]/($J$8*$N$4)</f>
        <v>1.4476108706338066E-2</v>
      </c>
      <c r="F1687">
        <f>Table2[[#This Row],[Acurate Thrust]]/(Table2[[#This Row],[Mass Flow Rate (Slug/s)]]*$N$4)</f>
        <v>214.9173542261839</v>
      </c>
      <c r="G1687">
        <f>Table2[[#This Row],[Acurate Thrust]]/Table2[[#This Row],[Mass Flow Rate (Slug/s)]]</f>
        <v>6914.7509548732414</v>
      </c>
    </row>
    <row r="1688" spans="1:7" ht="15" thickBot="1" x14ac:dyDescent="0.35">
      <c r="A1688" s="9">
        <v>4.17</v>
      </c>
      <c r="B1688" s="2">
        <v>108.48779999999999</v>
      </c>
      <c r="C1688" s="54">
        <f>Table2[[#This Row],[Thrust (lbf)]] +  1.2638 * Table2[[#This Row],[Time (s)]] - 13.656</f>
        <v>100.10184599999998</v>
      </c>
      <c r="D1688">
        <f t="shared" si="26"/>
        <v>0.25025856437503907</v>
      </c>
      <c r="E1688">
        <f>Table2[[#This Row],[Acurate Thrust]]/($J$8*$N$4)</f>
        <v>1.4476565628072575E-2</v>
      </c>
      <c r="F1688">
        <f>Table2[[#This Row],[Acurate Thrust]]/(Table2[[#This Row],[Mass Flow Rate (Slug/s)]]*$N$4)</f>
        <v>214.9173542261839</v>
      </c>
      <c r="G1688">
        <f>Table2[[#This Row],[Acurate Thrust]]/Table2[[#This Row],[Mass Flow Rate (Slug/s)]]</f>
        <v>6914.7509548732414</v>
      </c>
    </row>
    <row r="1689" spans="1:7" ht="15" thickBot="1" x14ac:dyDescent="0.35">
      <c r="A1689" s="9">
        <v>4.1725000000000003</v>
      </c>
      <c r="B1689" s="2">
        <v>108.48779999999999</v>
      </c>
      <c r="C1689" s="54">
        <f>Table2[[#This Row],[Thrust (lbf)]] +  1.2638 * Table2[[#This Row],[Time (s)]] - 13.656</f>
        <v>100.10500549999999</v>
      </c>
      <c r="D1689">
        <f t="shared" si="26"/>
        <v>0.25026646312495021</v>
      </c>
      <c r="E1689">
        <f>Table2[[#This Row],[Acurate Thrust]]/($J$8*$N$4)</f>
        <v>1.4477022549807084E-2</v>
      </c>
      <c r="F1689">
        <f>Table2[[#This Row],[Acurate Thrust]]/(Table2[[#This Row],[Mass Flow Rate (Slug/s)]]*$N$4)</f>
        <v>214.91735422618393</v>
      </c>
      <c r="G1689">
        <f>Table2[[#This Row],[Acurate Thrust]]/Table2[[#This Row],[Mass Flow Rate (Slug/s)]]</f>
        <v>6914.7509548732414</v>
      </c>
    </row>
    <row r="1690" spans="1:7" ht="15" thickBot="1" x14ac:dyDescent="0.35">
      <c r="A1690" s="9">
        <v>4.1749999999999998</v>
      </c>
      <c r="B1690" s="2">
        <v>108.48779999999999</v>
      </c>
      <c r="C1690" s="54">
        <f>Table2[[#This Row],[Thrust (lbf)]] +  1.2638 * Table2[[#This Row],[Time (s)]] - 13.656</f>
        <v>100.10816499999999</v>
      </c>
      <c r="D1690">
        <f t="shared" si="26"/>
        <v>0.2502743618750391</v>
      </c>
      <c r="E1690">
        <f>Table2[[#This Row],[Acurate Thrust]]/($J$8*$N$4)</f>
        <v>1.4477479471541594E-2</v>
      </c>
      <c r="F1690">
        <f>Table2[[#This Row],[Acurate Thrust]]/(Table2[[#This Row],[Mass Flow Rate (Slug/s)]]*$N$4)</f>
        <v>214.9173542261839</v>
      </c>
      <c r="G1690">
        <f>Table2[[#This Row],[Acurate Thrust]]/Table2[[#This Row],[Mass Flow Rate (Slug/s)]]</f>
        <v>6914.7509548732414</v>
      </c>
    </row>
    <row r="1691" spans="1:7" ht="15" thickBot="1" x14ac:dyDescent="0.35">
      <c r="A1691" s="9">
        <v>4.1775000000000002</v>
      </c>
      <c r="B1691" s="2">
        <v>108.48779999999999</v>
      </c>
      <c r="C1691" s="54">
        <f>Table2[[#This Row],[Thrust (lbf)]] +  1.2638 * Table2[[#This Row],[Time (s)]] - 13.656</f>
        <v>100.11132449999999</v>
      </c>
      <c r="D1691">
        <f t="shared" si="26"/>
        <v>0.25028226062495018</v>
      </c>
      <c r="E1691">
        <f>Table2[[#This Row],[Acurate Thrust]]/($J$8*$N$4)</f>
        <v>1.4477936393276105E-2</v>
      </c>
      <c r="F1691">
        <f>Table2[[#This Row],[Acurate Thrust]]/(Table2[[#This Row],[Mass Flow Rate (Slug/s)]]*$N$4)</f>
        <v>214.9173542261839</v>
      </c>
      <c r="G1691">
        <f>Table2[[#This Row],[Acurate Thrust]]/Table2[[#This Row],[Mass Flow Rate (Slug/s)]]</f>
        <v>6914.7509548732414</v>
      </c>
    </row>
    <row r="1692" spans="1:7" ht="15" thickBot="1" x14ac:dyDescent="0.35">
      <c r="A1692" s="9">
        <v>4.18</v>
      </c>
      <c r="B1692" s="2">
        <v>108.48779999999999</v>
      </c>
      <c r="C1692" s="54">
        <f>Table2[[#This Row],[Thrust (lbf)]] +  1.2638 * Table2[[#This Row],[Time (s)]] - 13.656</f>
        <v>100.11448399999999</v>
      </c>
      <c r="D1692">
        <f t="shared" si="26"/>
        <v>0.25029015937503912</v>
      </c>
      <c r="E1692">
        <f>Table2[[#This Row],[Acurate Thrust]]/($J$8*$N$4)</f>
        <v>1.4478393315010612E-2</v>
      </c>
      <c r="F1692">
        <f>Table2[[#This Row],[Acurate Thrust]]/(Table2[[#This Row],[Mass Flow Rate (Slug/s)]]*$N$4)</f>
        <v>214.91735422618393</v>
      </c>
      <c r="G1692">
        <f>Table2[[#This Row],[Acurate Thrust]]/Table2[[#This Row],[Mass Flow Rate (Slug/s)]]</f>
        <v>6914.7509548732414</v>
      </c>
    </row>
    <row r="1693" spans="1:7" ht="15" thickBot="1" x14ac:dyDescent="0.35">
      <c r="A1693" s="9">
        <v>4.1825000000000001</v>
      </c>
      <c r="B1693" s="2">
        <v>108.48779999999999</v>
      </c>
      <c r="C1693" s="54">
        <f>Table2[[#This Row],[Thrust (lbf)]] +  1.2638 * Table2[[#This Row],[Time (s)]] - 13.656</f>
        <v>100.11764349999999</v>
      </c>
      <c r="D1693">
        <f t="shared" si="26"/>
        <v>0.25029805812495015</v>
      </c>
      <c r="E1693">
        <f>Table2[[#This Row],[Acurate Thrust]]/($J$8*$N$4)</f>
        <v>1.4478850236745121E-2</v>
      </c>
      <c r="F1693">
        <f>Table2[[#This Row],[Acurate Thrust]]/(Table2[[#This Row],[Mass Flow Rate (Slug/s)]]*$N$4)</f>
        <v>214.91735422618393</v>
      </c>
      <c r="G1693">
        <f>Table2[[#This Row],[Acurate Thrust]]/Table2[[#This Row],[Mass Flow Rate (Slug/s)]]</f>
        <v>6914.7509548732414</v>
      </c>
    </row>
    <row r="1694" spans="1:7" ht="15" thickBot="1" x14ac:dyDescent="0.35">
      <c r="A1694" s="9">
        <v>4.1849999999999996</v>
      </c>
      <c r="B1694" s="2">
        <v>108.48779999999999</v>
      </c>
      <c r="C1694" s="54">
        <f>Table2[[#This Row],[Thrust (lbf)]] +  1.2638 * Table2[[#This Row],[Time (s)]] - 13.656</f>
        <v>100.12080299999998</v>
      </c>
      <c r="D1694">
        <f t="shared" si="26"/>
        <v>0.25030595687503909</v>
      </c>
      <c r="E1694">
        <f>Table2[[#This Row],[Acurate Thrust]]/($J$8*$N$4)</f>
        <v>1.4479307158479631E-2</v>
      </c>
      <c r="F1694">
        <f>Table2[[#This Row],[Acurate Thrust]]/(Table2[[#This Row],[Mass Flow Rate (Slug/s)]]*$N$4)</f>
        <v>214.9173542261839</v>
      </c>
      <c r="G1694">
        <f>Table2[[#This Row],[Acurate Thrust]]/Table2[[#This Row],[Mass Flow Rate (Slug/s)]]</f>
        <v>6914.7509548732414</v>
      </c>
    </row>
    <row r="1695" spans="1:7" ht="15" thickBot="1" x14ac:dyDescent="0.35">
      <c r="A1695" s="9">
        <v>4.1875</v>
      </c>
      <c r="B1695" s="2">
        <v>108.48779999999999</v>
      </c>
      <c r="C1695" s="54">
        <f>Table2[[#This Row],[Thrust (lbf)]] +  1.2638 * Table2[[#This Row],[Time (s)]] - 13.656</f>
        <v>100.12396249999999</v>
      </c>
      <c r="D1695">
        <f t="shared" si="26"/>
        <v>0.25031385562503911</v>
      </c>
      <c r="E1695">
        <f>Table2[[#This Row],[Acurate Thrust]]/($J$8*$N$4)</f>
        <v>1.447976408021414E-2</v>
      </c>
      <c r="F1695">
        <f>Table2[[#This Row],[Acurate Thrust]]/(Table2[[#This Row],[Mass Flow Rate (Slug/s)]]*$N$4)</f>
        <v>214.91735422618393</v>
      </c>
      <c r="G1695">
        <f>Table2[[#This Row],[Acurate Thrust]]/Table2[[#This Row],[Mass Flow Rate (Slug/s)]]</f>
        <v>6914.7509548732414</v>
      </c>
    </row>
    <row r="1696" spans="1:7" ht="15" thickBot="1" x14ac:dyDescent="0.35">
      <c r="A1696" s="9">
        <v>4.1900000000000004</v>
      </c>
      <c r="B1696" s="2">
        <v>108.48779999999999</v>
      </c>
      <c r="C1696" s="54">
        <f>Table2[[#This Row],[Thrust (lbf)]] +  1.2638 * Table2[[#This Row],[Time (s)]] - 13.656</f>
        <v>100.12712199999999</v>
      </c>
      <c r="D1696">
        <f t="shared" si="26"/>
        <v>0.25032175437495013</v>
      </c>
      <c r="E1696">
        <f>Table2[[#This Row],[Acurate Thrust]]/($J$8*$N$4)</f>
        <v>1.4480221001948649E-2</v>
      </c>
      <c r="F1696">
        <f>Table2[[#This Row],[Acurate Thrust]]/(Table2[[#This Row],[Mass Flow Rate (Slug/s)]]*$N$4)</f>
        <v>214.91735422618393</v>
      </c>
      <c r="G1696">
        <f>Table2[[#This Row],[Acurate Thrust]]/Table2[[#This Row],[Mass Flow Rate (Slug/s)]]</f>
        <v>6914.7509548732414</v>
      </c>
    </row>
    <row r="1697" spans="1:7" ht="15" thickBot="1" x14ac:dyDescent="0.35">
      <c r="A1697" s="9">
        <v>4.1924999999999999</v>
      </c>
      <c r="B1697" s="2">
        <v>108.48779999999999</v>
      </c>
      <c r="C1697" s="54">
        <f>Table2[[#This Row],[Thrust (lbf)]] +  1.2638 * Table2[[#This Row],[Time (s)]] - 13.656</f>
        <v>100.13028149999998</v>
      </c>
      <c r="D1697">
        <f t="shared" si="26"/>
        <v>0.25032965312503908</v>
      </c>
      <c r="E1697">
        <f>Table2[[#This Row],[Acurate Thrust]]/($J$8*$N$4)</f>
        <v>1.4480677923683157E-2</v>
      </c>
      <c r="F1697">
        <f>Table2[[#This Row],[Acurate Thrust]]/(Table2[[#This Row],[Mass Flow Rate (Slug/s)]]*$N$4)</f>
        <v>214.91735422618393</v>
      </c>
      <c r="G1697">
        <f>Table2[[#This Row],[Acurate Thrust]]/Table2[[#This Row],[Mass Flow Rate (Slug/s)]]</f>
        <v>6914.7509548732414</v>
      </c>
    </row>
    <row r="1698" spans="1:7" ht="15" thickBot="1" x14ac:dyDescent="0.35">
      <c r="A1698" s="9">
        <v>4.1950000000000003</v>
      </c>
      <c r="B1698" s="2">
        <v>108.48779999999999</v>
      </c>
      <c r="C1698" s="54">
        <f>Table2[[#This Row],[Thrust (lbf)]] +  1.2638 * Table2[[#This Row],[Time (s)]] - 13.656</f>
        <v>100.13344099999999</v>
      </c>
      <c r="D1698">
        <f t="shared" si="26"/>
        <v>0.25033755187495016</v>
      </c>
      <c r="E1698">
        <f>Table2[[#This Row],[Acurate Thrust]]/($J$8*$N$4)</f>
        <v>1.4481134845417668E-2</v>
      </c>
      <c r="F1698">
        <f>Table2[[#This Row],[Acurate Thrust]]/(Table2[[#This Row],[Mass Flow Rate (Slug/s)]]*$N$4)</f>
        <v>214.91735422618393</v>
      </c>
      <c r="G1698">
        <f>Table2[[#This Row],[Acurate Thrust]]/Table2[[#This Row],[Mass Flow Rate (Slug/s)]]</f>
        <v>6914.7509548732414</v>
      </c>
    </row>
    <row r="1699" spans="1:7" ht="15" thickBot="1" x14ac:dyDescent="0.35">
      <c r="A1699" s="9">
        <v>4.1974999999999998</v>
      </c>
      <c r="B1699" s="2">
        <v>108.48779999999999</v>
      </c>
      <c r="C1699" s="54">
        <f>Table2[[#This Row],[Thrust (lbf)]] +  1.2638 * Table2[[#This Row],[Time (s)]] - 13.656</f>
        <v>100.13660049999999</v>
      </c>
      <c r="D1699">
        <f t="shared" si="26"/>
        <v>0.2503454506250391</v>
      </c>
      <c r="E1699">
        <f>Table2[[#This Row],[Acurate Thrust]]/($J$8*$N$4)</f>
        <v>1.4481591767152177E-2</v>
      </c>
      <c r="F1699">
        <f>Table2[[#This Row],[Acurate Thrust]]/(Table2[[#This Row],[Mass Flow Rate (Slug/s)]]*$N$4)</f>
        <v>214.91735422618393</v>
      </c>
      <c r="G1699">
        <f>Table2[[#This Row],[Acurate Thrust]]/Table2[[#This Row],[Mass Flow Rate (Slug/s)]]</f>
        <v>6914.7509548732414</v>
      </c>
    </row>
    <row r="1700" spans="1:7" ht="15" thickBot="1" x14ac:dyDescent="0.35">
      <c r="A1700" s="9">
        <v>4.2</v>
      </c>
      <c r="B1700" s="2">
        <v>108.48779999999999</v>
      </c>
      <c r="C1700" s="54">
        <f>Table2[[#This Row],[Thrust (lbf)]] +  1.2638 * Table2[[#This Row],[Time (s)]] - 13.656</f>
        <v>100.13975999999998</v>
      </c>
      <c r="D1700">
        <f t="shared" si="26"/>
        <v>0.25035334937495013</v>
      </c>
      <c r="E1700">
        <f>Table2[[#This Row],[Acurate Thrust]]/($J$8*$N$4)</f>
        <v>1.4482048688886685E-2</v>
      </c>
      <c r="F1700">
        <f>Table2[[#This Row],[Acurate Thrust]]/(Table2[[#This Row],[Mass Flow Rate (Slug/s)]]*$N$4)</f>
        <v>214.91735422618393</v>
      </c>
      <c r="G1700">
        <f>Table2[[#This Row],[Acurate Thrust]]/Table2[[#This Row],[Mass Flow Rate (Slug/s)]]</f>
        <v>6914.7509548732414</v>
      </c>
    </row>
    <row r="1701" spans="1:7" ht="15" thickBot="1" x14ac:dyDescent="0.35">
      <c r="A1701" s="9">
        <v>4.2024999999999997</v>
      </c>
      <c r="B1701" s="2">
        <v>108.48779999999999</v>
      </c>
      <c r="C1701" s="54">
        <f>Table2[[#This Row],[Thrust (lbf)]] +  1.2638 * Table2[[#This Row],[Time (s)]] - 13.656</f>
        <v>100.14291949999999</v>
      </c>
      <c r="D1701">
        <f t="shared" si="26"/>
        <v>0.25036124812503913</v>
      </c>
      <c r="E1701">
        <f>Table2[[#This Row],[Acurate Thrust]]/($J$8*$N$4)</f>
        <v>1.4482505610621196E-2</v>
      </c>
      <c r="F1701">
        <f>Table2[[#This Row],[Acurate Thrust]]/(Table2[[#This Row],[Mass Flow Rate (Slug/s)]]*$N$4)</f>
        <v>214.91735422618393</v>
      </c>
      <c r="G1701">
        <f>Table2[[#This Row],[Acurate Thrust]]/Table2[[#This Row],[Mass Flow Rate (Slug/s)]]</f>
        <v>6914.7509548732414</v>
      </c>
    </row>
    <row r="1702" spans="1:7" ht="15" thickBot="1" x14ac:dyDescent="0.35">
      <c r="A1702" s="9">
        <v>4.2050000000000001</v>
      </c>
      <c r="B1702" s="2">
        <v>108.48779999999999</v>
      </c>
      <c r="C1702" s="54">
        <f>Table2[[#This Row],[Thrust (lbf)]] +  1.2638 * Table2[[#This Row],[Time (s)]] - 13.656</f>
        <v>100.14607899999999</v>
      </c>
      <c r="D1702">
        <f t="shared" si="26"/>
        <v>0.25036914687495015</v>
      </c>
      <c r="E1702">
        <f>Table2[[#This Row],[Acurate Thrust]]/($J$8*$N$4)</f>
        <v>1.4482962532355705E-2</v>
      </c>
      <c r="F1702">
        <f>Table2[[#This Row],[Acurate Thrust]]/(Table2[[#This Row],[Mass Flow Rate (Slug/s)]]*$N$4)</f>
        <v>214.9173542261839</v>
      </c>
      <c r="G1702">
        <f>Table2[[#This Row],[Acurate Thrust]]/Table2[[#This Row],[Mass Flow Rate (Slug/s)]]</f>
        <v>6914.7509548732414</v>
      </c>
    </row>
    <row r="1703" spans="1:7" ht="15" thickBot="1" x14ac:dyDescent="0.35">
      <c r="A1703" s="9">
        <v>4.2074999999999996</v>
      </c>
      <c r="B1703" s="2">
        <v>108.48779999999999</v>
      </c>
      <c r="C1703" s="54">
        <f>Table2[[#This Row],[Thrust (lbf)]] +  1.2638 * Table2[[#This Row],[Time (s)]] - 13.656</f>
        <v>100.14923849999998</v>
      </c>
      <c r="D1703">
        <f t="shared" si="26"/>
        <v>0.2503770456250391</v>
      </c>
      <c r="E1703">
        <f>Table2[[#This Row],[Acurate Thrust]]/($J$8*$N$4)</f>
        <v>1.4483419454090212E-2</v>
      </c>
      <c r="F1703">
        <f>Table2[[#This Row],[Acurate Thrust]]/(Table2[[#This Row],[Mass Flow Rate (Slug/s)]]*$N$4)</f>
        <v>214.91735422618393</v>
      </c>
      <c r="G1703">
        <f>Table2[[#This Row],[Acurate Thrust]]/Table2[[#This Row],[Mass Flow Rate (Slug/s)]]</f>
        <v>6914.7509548732414</v>
      </c>
    </row>
    <row r="1704" spans="1:7" ht="15" thickBot="1" x14ac:dyDescent="0.35">
      <c r="A1704" s="9">
        <v>4.21</v>
      </c>
      <c r="B1704" s="2">
        <v>108.48779999999999</v>
      </c>
      <c r="C1704" s="54">
        <f>Table2[[#This Row],[Thrust (lbf)]] +  1.2638 * Table2[[#This Row],[Time (s)]] - 13.656</f>
        <v>100.15239799999999</v>
      </c>
      <c r="D1704">
        <f t="shared" si="26"/>
        <v>0.25038494437503911</v>
      </c>
      <c r="E1704">
        <f>Table2[[#This Row],[Acurate Thrust]]/($J$8*$N$4)</f>
        <v>1.4483876375824723E-2</v>
      </c>
      <c r="F1704">
        <f>Table2[[#This Row],[Acurate Thrust]]/(Table2[[#This Row],[Mass Flow Rate (Slug/s)]]*$N$4)</f>
        <v>214.91735422618393</v>
      </c>
      <c r="G1704">
        <f>Table2[[#This Row],[Acurate Thrust]]/Table2[[#This Row],[Mass Flow Rate (Slug/s)]]</f>
        <v>6914.7509548732414</v>
      </c>
    </row>
    <row r="1705" spans="1:7" ht="15" thickBot="1" x14ac:dyDescent="0.35">
      <c r="A1705" s="9">
        <v>4.2125000000000004</v>
      </c>
      <c r="B1705" s="2">
        <v>108.48779999999999</v>
      </c>
      <c r="C1705" s="54">
        <f>Table2[[#This Row],[Thrust (lbf)]] +  1.2638 * Table2[[#This Row],[Time (s)]] - 13.656</f>
        <v>100.15555749999999</v>
      </c>
      <c r="D1705">
        <f t="shared" si="26"/>
        <v>0.25039284312495014</v>
      </c>
      <c r="E1705">
        <f>Table2[[#This Row],[Acurate Thrust]]/($J$8*$N$4)</f>
        <v>1.4484333297559233E-2</v>
      </c>
      <c r="F1705">
        <f>Table2[[#This Row],[Acurate Thrust]]/(Table2[[#This Row],[Mass Flow Rate (Slug/s)]]*$N$4)</f>
        <v>214.9173542261839</v>
      </c>
      <c r="G1705">
        <f>Table2[[#This Row],[Acurate Thrust]]/Table2[[#This Row],[Mass Flow Rate (Slug/s)]]</f>
        <v>6914.7509548732414</v>
      </c>
    </row>
    <row r="1706" spans="1:7" ht="15" thickBot="1" x14ac:dyDescent="0.35">
      <c r="A1706" s="9">
        <v>4.2149999999999999</v>
      </c>
      <c r="B1706" s="2">
        <v>108.48779999999999</v>
      </c>
      <c r="C1706" s="54">
        <f>Table2[[#This Row],[Thrust (lbf)]] +  1.2638 * Table2[[#This Row],[Time (s)]] - 13.656</f>
        <v>100.15871699999998</v>
      </c>
      <c r="D1706">
        <f t="shared" si="26"/>
        <v>0.25040074187503913</v>
      </c>
      <c r="E1706">
        <f>Table2[[#This Row],[Acurate Thrust]]/($J$8*$N$4)</f>
        <v>1.448479021929374E-2</v>
      </c>
      <c r="F1706">
        <f>Table2[[#This Row],[Acurate Thrust]]/(Table2[[#This Row],[Mass Flow Rate (Slug/s)]]*$N$4)</f>
        <v>214.91735422618393</v>
      </c>
      <c r="G1706">
        <f>Table2[[#This Row],[Acurate Thrust]]/Table2[[#This Row],[Mass Flow Rate (Slug/s)]]</f>
        <v>6914.7509548732414</v>
      </c>
    </row>
    <row r="1707" spans="1:7" ht="15" thickBot="1" x14ac:dyDescent="0.35">
      <c r="A1707" s="9">
        <v>4.2175000000000002</v>
      </c>
      <c r="B1707" s="2">
        <v>108.48779999999999</v>
      </c>
      <c r="C1707" s="54">
        <f>Table2[[#This Row],[Thrust (lbf)]] +  1.2638 * Table2[[#This Row],[Time (s)]] - 13.656</f>
        <v>100.16187649999999</v>
      </c>
      <c r="D1707">
        <f t="shared" si="26"/>
        <v>0.25040864062495016</v>
      </c>
      <c r="E1707">
        <f>Table2[[#This Row],[Acurate Thrust]]/($J$8*$N$4)</f>
        <v>1.4485247141028251E-2</v>
      </c>
      <c r="F1707">
        <f>Table2[[#This Row],[Acurate Thrust]]/(Table2[[#This Row],[Mass Flow Rate (Slug/s)]]*$N$4)</f>
        <v>214.91735422618393</v>
      </c>
      <c r="G1707">
        <f>Table2[[#This Row],[Acurate Thrust]]/Table2[[#This Row],[Mass Flow Rate (Slug/s)]]</f>
        <v>6914.7509548732414</v>
      </c>
    </row>
    <row r="1708" spans="1:7" ht="15" thickBot="1" x14ac:dyDescent="0.35">
      <c r="A1708" s="9">
        <v>4.22</v>
      </c>
      <c r="B1708" s="2">
        <v>108.48779999999999</v>
      </c>
      <c r="C1708" s="54">
        <f>Table2[[#This Row],[Thrust (lbf)]] +  1.2638 * Table2[[#This Row],[Time (s)]] - 13.656</f>
        <v>100.16503599999999</v>
      </c>
      <c r="D1708">
        <f t="shared" si="26"/>
        <v>0.2504165393750391</v>
      </c>
      <c r="E1708">
        <f>Table2[[#This Row],[Acurate Thrust]]/($J$8*$N$4)</f>
        <v>1.4485704062762761E-2</v>
      </c>
      <c r="F1708">
        <f>Table2[[#This Row],[Acurate Thrust]]/(Table2[[#This Row],[Mass Flow Rate (Slug/s)]]*$N$4)</f>
        <v>214.9173542261839</v>
      </c>
      <c r="G1708">
        <f>Table2[[#This Row],[Acurate Thrust]]/Table2[[#This Row],[Mass Flow Rate (Slug/s)]]</f>
        <v>6914.7509548732414</v>
      </c>
    </row>
    <row r="1709" spans="1:7" ht="15" thickBot="1" x14ac:dyDescent="0.35">
      <c r="A1709" s="9">
        <v>4.2225000000000001</v>
      </c>
      <c r="B1709" s="2">
        <v>108.48779999999999</v>
      </c>
      <c r="C1709" s="54">
        <f>Table2[[#This Row],[Thrust (lbf)]] +  1.2638 * Table2[[#This Row],[Time (s)]] - 13.656</f>
        <v>100.16819549999998</v>
      </c>
      <c r="D1709">
        <f t="shared" si="26"/>
        <v>0.25042443812495013</v>
      </c>
      <c r="E1709">
        <f>Table2[[#This Row],[Acurate Thrust]]/($J$8*$N$4)</f>
        <v>1.4486160984497268E-2</v>
      </c>
      <c r="F1709">
        <f>Table2[[#This Row],[Acurate Thrust]]/(Table2[[#This Row],[Mass Flow Rate (Slug/s)]]*$N$4)</f>
        <v>214.91735422618393</v>
      </c>
      <c r="G1709">
        <f>Table2[[#This Row],[Acurate Thrust]]/Table2[[#This Row],[Mass Flow Rate (Slug/s)]]</f>
        <v>6914.7509548732414</v>
      </c>
    </row>
    <row r="1710" spans="1:7" ht="15" thickBot="1" x14ac:dyDescent="0.35">
      <c r="A1710" s="9">
        <v>4.2249999999999996</v>
      </c>
      <c r="B1710" s="2">
        <v>108.48779999999999</v>
      </c>
      <c r="C1710" s="54">
        <f>Table2[[#This Row],[Thrust (lbf)]] +  1.2638 * Table2[[#This Row],[Time (s)]] - 13.656</f>
        <v>100.17135499999999</v>
      </c>
      <c r="D1710">
        <f t="shared" si="26"/>
        <v>0.24247071187503788</v>
      </c>
      <c r="E1710">
        <f>Table2[[#This Row],[Acurate Thrust]]/($J$8*$N$4)</f>
        <v>1.4486617906231779E-2</v>
      </c>
      <c r="F1710">
        <f>Table2[[#This Row],[Acurate Thrust]]/(Table2[[#This Row],[Mass Flow Rate (Slug/s)]]*$N$4)</f>
        <v>214.91735422618393</v>
      </c>
      <c r="G1710">
        <f>Table2[[#This Row],[Acurate Thrust]]/Table2[[#This Row],[Mass Flow Rate (Slug/s)]]</f>
        <v>6914.7509548732414</v>
      </c>
    </row>
    <row r="1711" spans="1:7" ht="15" thickBot="1" x14ac:dyDescent="0.35">
      <c r="A1711" s="9">
        <v>4.2275</v>
      </c>
      <c r="B1711" s="2">
        <v>102.1185</v>
      </c>
      <c r="C1711" s="54">
        <f>Table2[[#This Row],[Thrust (lbf)]] +  1.2638 * Table2[[#This Row],[Time (s)]] - 13.656</f>
        <v>93.805214499999991</v>
      </c>
      <c r="D1711">
        <f t="shared" si="26"/>
        <v>0.24247861062503787</v>
      </c>
      <c r="E1711">
        <f>Table2[[#This Row],[Acurate Thrust]]/($J$8*$N$4)</f>
        <v>1.3565957055024492E-2</v>
      </c>
      <c r="F1711">
        <f>Table2[[#This Row],[Acurate Thrust]]/(Table2[[#This Row],[Mass Flow Rate (Slug/s)]]*$N$4)</f>
        <v>214.91735422618393</v>
      </c>
      <c r="G1711">
        <f>Table2[[#This Row],[Acurate Thrust]]/Table2[[#This Row],[Mass Flow Rate (Slug/s)]]</f>
        <v>6914.7509548732414</v>
      </c>
    </row>
    <row r="1712" spans="1:7" ht="15" thickBot="1" x14ac:dyDescent="0.35">
      <c r="A1712" s="9">
        <v>4.2300000000000004</v>
      </c>
      <c r="B1712" s="2">
        <v>108.48779999999999</v>
      </c>
      <c r="C1712" s="54">
        <f>Table2[[#This Row],[Thrust (lbf)]] +  1.2638 * Table2[[#This Row],[Time (s)]] - 13.656</f>
        <v>100.17767399999998</v>
      </c>
      <c r="D1712">
        <f t="shared" si="26"/>
        <v>0.25044813437495012</v>
      </c>
      <c r="E1712">
        <f>Table2[[#This Row],[Acurate Thrust]]/($J$8*$N$4)</f>
        <v>1.4487531749700796E-2</v>
      </c>
      <c r="F1712">
        <f>Table2[[#This Row],[Acurate Thrust]]/(Table2[[#This Row],[Mass Flow Rate (Slug/s)]]*$N$4)</f>
        <v>214.91735422618393</v>
      </c>
      <c r="G1712">
        <f>Table2[[#This Row],[Acurate Thrust]]/Table2[[#This Row],[Mass Flow Rate (Slug/s)]]</f>
        <v>6914.7509548732414</v>
      </c>
    </row>
    <row r="1713" spans="1:7" ht="15" thickBot="1" x14ac:dyDescent="0.35">
      <c r="A1713" s="9">
        <v>4.2324999999999999</v>
      </c>
      <c r="B1713" s="2">
        <v>108.48779999999999</v>
      </c>
      <c r="C1713" s="54">
        <f>Table2[[#This Row],[Thrust (lbf)]] +  1.2638 * Table2[[#This Row],[Time (s)]] - 13.656</f>
        <v>100.18083349999999</v>
      </c>
      <c r="D1713">
        <f t="shared" si="26"/>
        <v>0.24249440812503789</v>
      </c>
      <c r="E1713">
        <f>Table2[[#This Row],[Acurate Thrust]]/($J$8*$N$4)</f>
        <v>1.4487988671435307E-2</v>
      </c>
      <c r="F1713">
        <f>Table2[[#This Row],[Acurate Thrust]]/(Table2[[#This Row],[Mass Flow Rate (Slug/s)]]*$N$4)</f>
        <v>214.9173542261839</v>
      </c>
      <c r="G1713">
        <f>Table2[[#This Row],[Acurate Thrust]]/Table2[[#This Row],[Mass Flow Rate (Slug/s)]]</f>
        <v>6914.7509548732414</v>
      </c>
    </row>
    <row r="1714" spans="1:7" ht="15" thickBot="1" x14ac:dyDescent="0.35">
      <c r="A1714" s="9">
        <v>4.2350000000000003</v>
      </c>
      <c r="B1714" s="2">
        <v>102.1185</v>
      </c>
      <c r="C1714" s="54">
        <f>Table2[[#This Row],[Thrust (lbf)]] +  1.2638 * Table2[[#This Row],[Time (s)]] - 13.656</f>
        <v>93.814692999999991</v>
      </c>
      <c r="D1714">
        <f t="shared" si="26"/>
        <v>0.24250230687495172</v>
      </c>
      <c r="E1714">
        <f>Table2[[#This Row],[Acurate Thrust]]/($J$8*$N$4)</f>
        <v>1.356732782022802E-2</v>
      </c>
      <c r="F1714">
        <f>Table2[[#This Row],[Acurate Thrust]]/(Table2[[#This Row],[Mass Flow Rate (Slug/s)]]*$N$4)</f>
        <v>214.91735422618393</v>
      </c>
      <c r="G1714">
        <f>Table2[[#This Row],[Acurate Thrust]]/Table2[[#This Row],[Mass Flow Rate (Slug/s)]]</f>
        <v>6914.7509548732414</v>
      </c>
    </row>
    <row r="1715" spans="1:7" ht="15" thickBot="1" x14ac:dyDescent="0.35">
      <c r="A1715" s="9">
        <v>4.2374999999999998</v>
      </c>
      <c r="B1715" s="2">
        <v>108.48779999999999</v>
      </c>
      <c r="C1715" s="54">
        <f>Table2[[#This Row],[Thrust (lbf)]] +  1.2638 * Table2[[#This Row],[Time (s)]] - 13.656</f>
        <v>100.18715249999998</v>
      </c>
      <c r="D1715">
        <f t="shared" si="26"/>
        <v>0.25047183062503914</v>
      </c>
      <c r="E1715">
        <f>Table2[[#This Row],[Acurate Thrust]]/($J$8*$N$4)</f>
        <v>1.4488902514904324E-2</v>
      </c>
      <c r="F1715">
        <f>Table2[[#This Row],[Acurate Thrust]]/(Table2[[#This Row],[Mass Flow Rate (Slug/s)]]*$N$4)</f>
        <v>214.9173542261839</v>
      </c>
      <c r="G1715">
        <f>Table2[[#This Row],[Acurate Thrust]]/Table2[[#This Row],[Mass Flow Rate (Slug/s)]]</f>
        <v>6914.7509548732414</v>
      </c>
    </row>
    <row r="1716" spans="1:7" ht="15" thickBot="1" x14ac:dyDescent="0.35">
      <c r="A1716" s="9">
        <v>4.24</v>
      </c>
      <c r="B1716" s="2">
        <v>108.48779999999999</v>
      </c>
      <c r="C1716" s="54">
        <f>Table2[[#This Row],[Thrust (lbf)]] +  1.2638 * Table2[[#This Row],[Time (s)]] - 13.656</f>
        <v>100.19031199999999</v>
      </c>
      <c r="D1716">
        <f t="shared" si="26"/>
        <v>0.24251810437495172</v>
      </c>
      <c r="E1716">
        <f>Table2[[#This Row],[Acurate Thrust]]/($J$8*$N$4)</f>
        <v>1.4489359436638835E-2</v>
      </c>
      <c r="F1716">
        <f>Table2[[#This Row],[Acurate Thrust]]/(Table2[[#This Row],[Mass Flow Rate (Slug/s)]]*$N$4)</f>
        <v>214.9173542261839</v>
      </c>
      <c r="G1716">
        <f>Table2[[#This Row],[Acurate Thrust]]/Table2[[#This Row],[Mass Flow Rate (Slug/s)]]</f>
        <v>6914.7509548732414</v>
      </c>
    </row>
    <row r="1717" spans="1:7" ht="15" thickBot="1" x14ac:dyDescent="0.35">
      <c r="A1717" s="9">
        <v>4.2424999999999997</v>
      </c>
      <c r="B1717" s="2">
        <v>102.1185</v>
      </c>
      <c r="C1717" s="54">
        <f>Table2[[#This Row],[Thrust (lbf)]] +  1.2638 * Table2[[#This Row],[Time (s)]] - 13.656</f>
        <v>93.824171499999991</v>
      </c>
      <c r="D1717">
        <f t="shared" si="26"/>
        <v>0.23456437812503667</v>
      </c>
      <c r="E1717">
        <f>Table2[[#This Row],[Acurate Thrust]]/($J$8*$N$4)</f>
        <v>1.3568698585431548E-2</v>
      </c>
      <c r="F1717">
        <f>Table2[[#This Row],[Acurate Thrust]]/(Table2[[#This Row],[Mass Flow Rate (Slug/s)]]*$N$4)</f>
        <v>214.91735422618393</v>
      </c>
      <c r="G1717">
        <f>Table2[[#This Row],[Acurate Thrust]]/Table2[[#This Row],[Mass Flow Rate (Slug/s)]]</f>
        <v>6914.7509548732414</v>
      </c>
    </row>
    <row r="1718" spans="1:7" ht="15" thickBot="1" x14ac:dyDescent="0.35">
      <c r="A1718" s="9">
        <v>4.2450000000000001</v>
      </c>
      <c r="B1718" s="2">
        <v>102.1185</v>
      </c>
      <c r="C1718" s="54">
        <f>Table2[[#This Row],[Thrust (lbf)]] +  1.2638 * Table2[[#This Row],[Time (s)]] - 13.656</f>
        <v>93.827330999999987</v>
      </c>
      <c r="D1718">
        <f t="shared" si="26"/>
        <v>0.24253390187495169</v>
      </c>
      <c r="E1718">
        <f>Table2[[#This Row],[Acurate Thrust]]/($J$8*$N$4)</f>
        <v>1.3569155507166055E-2</v>
      </c>
      <c r="F1718">
        <f>Table2[[#This Row],[Acurate Thrust]]/(Table2[[#This Row],[Mass Flow Rate (Slug/s)]]*$N$4)</f>
        <v>214.91735422618393</v>
      </c>
      <c r="G1718">
        <f>Table2[[#This Row],[Acurate Thrust]]/Table2[[#This Row],[Mass Flow Rate (Slug/s)]]</f>
        <v>6914.7509548732414</v>
      </c>
    </row>
    <row r="1719" spans="1:7" ht="15" thickBot="1" x14ac:dyDescent="0.35">
      <c r="A1719" s="9">
        <v>4.2474999999999996</v>
      </c>
      <c r="B1719" s="2">
        <v>108.48779999999999</v>
      </c>
      <c r="C1719" s="54">
        <f>Table2[[#This Row],[Thrust (lbf)]] +  1.2638 * Table2[[#This Row],[Time (s)]] - 13.656</f>
        <v>100.19979049999999</v>
      </c>
      <c r="D1719">
        <f t="shared" si="26"/>
        <v>0.25050342562503913</v>
      </c>
      <c r="E1719">
        <f>Table2[[#This Row],[Acurate Thrust]]/($J$8*$N$4)</f>
        <v>1.4490730201842363E-2</v>
      </c>
      <c r="F1719">
        <f>Table2[[#This Row],[Acurate Thrust]]/(Table2[[#This Row],[Mass Flow Rate (Slug/s)]]*$N$4)</f>
        <v>214.91735422618393</v>
      </c>
      <c r="G1719">
        <f>Table2[[#This Row],[Acurate Thrust]]/Table2[[#This Row],[Mass Flow Rate (Slug/s)]]</f>
        <v>6914.7509548732414</v>
      </c>
    </row>
    <row r="1720" spans="1:7" ht="15" thickBot="1" x14ac:dyDescent="0.35">
      <c r="A1720" s="9">
        <v>4.25</v>
      </c>
      <c r="B1720" s="2">
        <v>108.48779999999999</v>
      </c>
      <c r="C1720" s="54">
        <f>Table2[[#This Row],[Thrust (lbf)]] +  1.2638 * Table2[[#This Row],[Time (s)]] - 13.656</f>
        <v>100.20294999999999</v>
      </c>
      <c r="D1720">
        <f t="shared" si="26"/>
        <v>0.25051132437503909</v>
      </c>
      <c r="E1720">
        <f>Table2[[#This Row],[Acurate Thrust]]/($J$8*$N$4)</f>
        <v>1.449118712357687E-2</v>
      </c>
      <c r="F1720">
        <f>Table2[[#This Row],[Acurate Thrust]]/(Table2[[#This Row],[Mass Flow Rate (Slug/s)]]*$N$4)</f>
        <v>214.91735422618393</v>
      </c>
      <c r="G1720">
        <f>Table2[[#This Row],[Acurate Thrust]]/Table2[[#This Row],[Mass Flow Rate (Slug/s)]]</f>
        <v>6914.7509548732414</v>
      </c>
    </row>
    <row r="1721" spans="1:7" ht="15" thickBot="1" x14ac:dyDescent="0.35">
      <c r="A1721" s="9">
        <v>4.2525000000000004</v>
      </c>
      <c r="B1721" s="2">
        <v>108.48779999999999</v>
      </c>
      <c r="C1721" s="54">
        <f>Table2[[#This Row],[Thrust (lbf)]] +  1.2638 * Table2[[#This Row],[Time (s)]] - 13.656</f>
        <v>100.20610949999998</v>
      </c>
      <c r="D1721">
        <f t="shared" si="26"/>
        <v>0.25051922312495012</v>
      </c>
      <c r="E1721">
        <f>Table2[[#This Row],[Acurate Thrust]]/($J$8*$N$4)</f>
        <v>1.4491644045311379E-2</v>
      </c>
      <c r="F1721">
        <f>Table2[[#This Row],[Acurate Thrust]]/(Table2[[#This Row],[Mass Flow Rate (Slug/s)]]*$N$4)</f>
        <v>214.91735422618393</v>
      </c>
      <c r="G1721">
        <f>Table2[[#This Row],[Acurate Thrust]]/Table2[[#This Row],[Mass Flow Rate (Slug/s)]]</f>
        <v>6914.7509548732414</v>
      </c>
    </row>
    <row r="1722" spans="1:7" ht="15" thickBot="1" x14ac:dyDescent="0.35">
      <c r="A1722" s="9">
        <v>4.2549999999999999</v>
      </c>
      <c r="B1722" s="2">
        <v>108.48779999999999</v>
      </c>
      <c r="C1722" s="54">
        <f>Table2[[#This Row],[Thrust (lbf)]] +  1.2638 * Table2[[#This Row],[Time (s)]] - 13.656</f>
        <v>100.20926899999999</v>
      </c>
      <c r="D1722">
        <f t="shared" si="26"/>
        <v>0.24256549687503789</v>
      </c>
      <c r="E1722">
        <f>Table2[[#This Row],[Acurate Thrust]]/($J$8*$N$4)</f>
        <v>1.449210096704589E-2</v>
      </c>
      <c r="F1722">
        <f>Table2[[#This Row],[Acurate Thrust]]/(Table2[[#This Row],[Mass Flow Rate (Slug/s)]]*$N$4)</f>
        <v>214.91735422618393</v>
      </c>
      <c r="G1722">
        <f>Table2[[#This Row],[Acurate Thrust]]/Table2[[#This Row],[Mass Flow Rate (Slug/s)]]</f>
        <v>6914.7509548732414</v>
      </c>
    </row>
    <row r="1723" spans="1:7" ht="15" thickBot="1" x14ac:dyDescent="0.35">
      <c r="A1723" s="9">
        <v>4.2575000000000003</v>
      </c>
      <c r="B1723" s="2">
        <v>102.1185</v>
      </c>
      <c r="C1723" s="54">
        <f>Table2[[#This Row],[Thrust (lbf)]] +  1.2638 * Table2[[#This Row],[Time (s)]] - 13.656</f>
        <v>93.843128499999992</v>
      </c>
      <c r="D1723">
        <f t="shared" si="26"/>
        <v>0.2425733956249517</v>
      </c>
      <c r="E1723">
        <f>Table2[[#This Row],[Acurate Thrust]]/($J$8*$N$4)</f>
        <v>1.3571440115838603E-2</v>
      </c>
      <c r="F1723">
        <f>Table2[[#This Row],[Acurate Thrust]]/(Table2[[#This Row],[Mass Flow Rate (Slug/s)]]*$N$4)</f>
        <v>214.9173542261839</v>
      </c>
      <c r="G1723">
        <f>Table2[[#This Row],[Acurate Thrust]]/Table2[[#This Row],[Mass Flow Rate (Slug/s)]]</f>
        <v>6914.7509548732414</v>
      </c>
    </row>
    <row r="1724" spans="1:7" ht="15" thickBot="1" x14ac:dyDescent="0.35">
      <c r="A1724" s="9">
        <v>4.26</v>
      </c>
      <c r="B1724" s="2">
        <v>108.48779999999999</v>
      </c>
      <c r="C1724" s="54">
        <f>Table2[[#This Row],[Thrust (lbf)]] +  1.2638 * Table2[[#This Row],[Time (s)]] - 13.656</f>
        <v>100.21558799999998</v>
      </c>
      <c r="D1724">
        <f t="shared" si="26"/>
        <v>0.25054291937503914</v>
      </c>
      <c r="E1724">
        <f>Table2[[#This Row],[Acurate Thrust]]/($J$8*$N$4)</f>
        <v>1.4493014810514907E-2</v>
      </c>
      <c r="F1724">
        <f>Table2[[#This Row],[Acurate Thrust]]/(Table2[[#This Row],[Mass Flow Rate (Slug/s)]]*$N$4)</f>
        <v>214.91735422618393</v>
      </c>
      <c r="G1724">
        <f>Table2[[#This Row],[Acurate Thrust]]/Table2[[#This Row],[Mass Flow Rate (Slug/s)]]</f>
        <v>6914.7509548732414</v>
      </c>
    </row>
    <row r="1725" spans="1:7" ht="15" thickBot="1" x14ac:dyDescent="0.35">
      <c r="A1725" s="9">
        <v>4.2625000000000002</v>
      </c>
      <c r="B1725" s="2">
        <v>108.48779999999999</v>
      </c>
      <c r="C1725" s="54">
        <f>Table2[[#This Row],[Thrust (lbf)]] +  1.2638 * Table2[[#This Row],[Time (s)]] - 13.656</f>
        <v>100.21874749999999</v>
      </c>
      <c r="D1725">
        <f t="shared" si="26"/>
        <v>0.25055081812495017</v>
      </c>
      <c r="E1725">
        <f>Table2[[#This Row],[Acurate Thrust]]/($J$8*$N$4)</f>
        <v>1.4493471732249418E-2</v>
      </c>
      <c r="F1725">
        <f>Table2[[#This Row],[Acurate Thrust]]/(Table2[[#This Row],[Mass Flow Rate (Slug/s)]]*$N$4)</f>
        <v>214.9173542261839</v>
      </c>
      <c r="G1725">
        <f>Table2[[#This Row],[Acurate Thrust]]/Table2[[#This Row],[Mass Flow Rate (Slug/s)]]</f>
        <v>6914.7509548732414</v>
      </c>
    </row>
    <row r="1726" spans="1:7" ht="15" thickBot="1" x14ac:dyDescent="0.35">
      <c r="A1726" s="9">
        <v>4.2649999999999997</v>
      </c>
      <c r="B1726" s="2">
        <v>108.48779999999999</v>
      </c>
      <c r="C1726" s="54">
        <f>Table2[[#This Row],[Thrust (lbf)]] +  1.2638 * Table2[[#This Row],[Time (s)]] - 13.656</f>
        <v>100.22190699999999</v>
      </c>
      <c r="D1726">
        <f t="shared" si="26"/>
        <v>0.25055871687503911</v>
      </c>
      <c r="E1726">
        <f>Table2[[#This Row],[Acurate Thrust]]/($J$8*$N$4)</f>
        <v>1.4493928653983926E-2</v>
      </c>
      <c r="F1726">
        <f>Table2[[#This Row],[Acurate Thrust]]/(Table2[[#This Row],[Mass Flow Rate (Slug/s)]]*$N$4)</f>
        <v>214.91735422618393</v>
      </c>
      <c r="G1726">
        <f>Table2[[#This Row],[Acurate Thrust]]/Table2[[#This Row],[Mass Flow Rate (Slug/s)]]</f>
        <v>6914.7509548732414</v>
      </c>
    </row>
    <row r="1727" spans="1:7" ht="15" thickBot="1" x14ac:dyDescent="0.35">
      <c r="A1727" s="9">
        <v>4.2675000000000001</v>
      </c>
      <c r="B1727" s="2">
        <v>108.48779999999999</v>
      </c>
      <c r="C1727" s="54">
        <f>Table2[[#This Row],[Thrust (lbf)]] +  1.2638 * Table2[[#This Row],[Time (s)]] - 13.656</f>
        <v>100.22506649999998</v>
      </c>
      <c r="D1727">
        <f t="shared" si="26"/>
        <v>0.25056661562495014</v>
      </c>
      <c r="E1727">
        <f>Table2[[#This Row],[Acurate Thrust]]/($J$8*$N$4)</f>
        <v>1.4494385575718435E-2</v>
      </c>
      <c r="F1727">
        <f>Table2[[#This Row],[Acurate Thrust]]/(Table2[[#This Row],[Mass Flow Rate (Slug/s)]]*$N$4)</f>
        <v>214.9173542261839</v>
      </c>
      <c r="G1727">
        <f>Table2[[#This Row],[Acurate Thrust]]/Table2[[#This Row],[Mass Flow Rate (Slug/s)]]</f>
        <v>6914.7509548732414</v>
      </c>
    </row>
    <row r="1728" spans="1:7" ht="15" thickBot="1" x14ac:dyDescent="0.35">
      <c r="A1728" s="9">
        <v>4.2699999999999996</v>
      </c>
      <c r="B1728" s="2">
        <v>108.48779999999999</v>
      </c>
      <c r="C1728" s="54">
        <f>Table2[[#This Row],[Thrust (lbf)]] +  1.2638 * Table2[[#This Row],[Time (s)]] - 13.656</f>
        <v>100.22822599999999</v>
      </c>
      <c r="D1728">
        <f t="shared" si="26"/>
        <v>0.24261288937503792</v>
      </c>
      <c r="E1728">
        <f>Table2[[#This Row],[Acurate Thrust]]/($J$8*$N$4)</f>
        <v>1.4494842497452946E-2</v>
      </c>
      <c r="F1728">
        <f>Table2[[#This Row],[Acurate Thrust]]/(Table2[[#This Row],[Mass Flow Rate (Slug/s)]]*$N$4)</f>
        <v>214.9173542261839</v>
      </c>
      <c r="G1728">
        <f>Table2[[#This Row],[Acurate Thrust]]/Table2[[#This Row],[Mass Flow Rate (Slug/s)]]</f>
        <v>6914.7509548732414</v>
      </c>
    </row>
    <row r="1729" spans="1:7" ht="15" thickBot="1" x14ac:dyDescent="0.35">
      <c r="A1729" s="9">
        <v>4.2725</v>
      </c>
      <c r="B1729" s="2">
        <v>102.1185</v>
      </c>
      <c r="C1729" s="54">
        <f>Table2[[#This Row],[Thrust (lbf)]] +  1.2638 * Table2[[#This Row],[Time (s)]] - 13.656</f>
        <v>93.862085499999992</v>
      </c>
      <c r="D1729">
        <f t="shared" si="26"/>
        <v>0.23465916312503668</v>
      </c>
      <c r="E1729">
        <f>Table2[[#This Row],[Acurate Thrust]]/($J$8*$N$4)</f>
        <v>1.3574181646245659E-2</v>
      </c>
      <c r="F1729">
        <f>Table2[[#This Row],[Acurate Thrust]]/(Table2[[#This Row],[Mass Flow Rate (Slug/s)]]*$N$4)</f>
        <v>214.91735422618393</v>
      </c>
      <c r="G1729">
        <f>Table2[[#This Row],[Acurate Thrust]]/Table2[[#This Row],[Mass Flow Rate (Slug/s)]]</f>
        <v>6914.7509548732414</v>
      </c>
    </row>
    <row r="1730" spans="1:7" ht="15" thickBot="1" x14ac:dyDescent="0.35">
      <c r="A1730" s="9">
        <v>4.2750000000000004</v>
      </c>
      <c r="B1730" s="2">
        <v>102.1185</v>
      </c>
      <c r="C1730" s="54">
        <f>Table2[[#This Row],[Thrust (lbf)]] +  1.2638 * Table2[[#This Row],[Time (s)]] - 13.656</f>
        <v>93.865244999999987</v>
      </c>
      <c r="D1730">
        <f t="shared" si="26"/>
        <v>0.23466706187495329</v>
      </c>
      <c r="E1730">
        <f>Table2[[#This Row],[Acurate Thrust]]/($J$8*$N$4)</f>
        <v>1.3574638567980166E-2</v>
      </c>
      <c r="F1730">
        <f>Table2[[#This Row],[Acurate Thrust]]/(Table2[[#This Row],[Mass Flow Rate (Slug/s)]]*$N$4)</f>
        <v>214.91735422618393</v>
      </c>
      <c r="G1730">
        <f>Table2[[#This Row],[Acurate Thrust]]/Table2[[#This Row],[Mass Flow Rate (Slug/s)]]</f>
        <v>6914.7509548732414</v>
      </c>
    </row>
    <row r="1731" spans="1:7" ht="15" thickBot="1" x14ac:dyDescent="0.35">
      <c r="A1731" s="9">
        <v>4.2774999999999999</v>
      </c>
      <c r="B1731" s="2">
        <v>102.1185</v>
      </c>
      <c r="C1731" s="54">
        <f>Table2[[#This Row],[Thrust (lbf)]] +  1.2638 * Table2[[#This Row],[Time (s)]] - 13.656</f>
        <v>93.868404499999997</v>
      </c>
      <c r="D1731">
        <f t="shared" si="26"/>
        <v>0.23467496062503665</v>
      </c>
      <c r="E1731">
        <f>Table2[[#This Row],[Acurate Thrust]]/($J$8*$N$4)</f>
        <v>1.3575095489714677E-2</v>
      </c>
      <c r="F1731">
        <f>Table2[[#This Row],[Acurate Thrust]]/(Table2[[#This Row],[Mass Flow Rate (Slug/s)]]*$N$4)</f>
        <v>214.91735422618393</v>
      </c>
      <c r="G1731">
        <f>Table2[[#This Row],[Acurate Thrust]]/Table2[[#This Row],[Mass Flow Rate (Slug/s)]]</f>
        <v>6914.7509548732414</v>
      </c>
    </row>
    <row r="1732" spans="1:7" ht="15" thickBot="1" x14ac:dyDescent="0.35">
      <c r="A1732" s="9">
        <v>4.28</v>
      </c>
      <c r="B1732" s="2">
        <v>102.1185</v>
      </c>
      <c r="C1732" s="54">
        <f>Table2[[#This Row],[Thrust (lbf)]] +  1.2638 * Table2[[#This Row],[Time (s)]] - 13.656</f>
        <v>93.871563999999992</v>
      </c>
      <c r="D1732">
        <f t="shared" si="26"/>
        <v>0.2426444843749517</v>
      </c>
      <c r="E1732">
        <f>Table2[[#This Row],[Acurate Thrust]]/($J$8*$N$4)</f>
        <v>1.3575552411449185E-2</v>
      </c>
      <c r="F1732">
        <f>Table2[[#This Row],[Acurate Thrust]]/(Table2[[#This Row],[Mass Flow Rate (Slug/s)]]*$N$4)</f>
        <v>214.91735422618393</v>
      </c>
      <c r="G1732">
        <f>Table2[[#This Row],[Acurate Thrust]]/Table2[[#This Row],[Mass Flow Rate (Slug/s)]]</f>
        <v>6914.7509548732414</v>
      </c>
    </row>
    <row r="1733" spans="1:7" ht="15" thickBot="1" x14ac:dyDescent="0.35">
      <c r="A1733" s="9">
        <v>4.2824999999999998</v>
      </c>
      <c r="B1733" s="2">
        <v>108.48779999999999</v>
      </c>
      <c r="C1733" s="54">
        <f>Table2[[#This Row],[Thrust (lbf)]] +  1.2638 * Table2[[#This Row],[Time (s)]] - 13.656</f>
        <v>100.24402349999998</v>
      </c>
      <c r="D1733">
        <f t="shared" si="26"/>
        <v>0.2426523831250379</v>
      </c>
      <c r="E1733">
        <f>Table2[[#This Row],[Acurate Thrust]]/($J$8*$N$4)</f>
        <v>1.4497127106125491E-2</v>
      </c>
      <c r="F1733">
        <f>Table2[[#This Row],[Acurate Thrust]]/(Table2[[#This Row],[Mass Flow Rate (Slug/s)]]*$N$4)</f>
        <v>214.9173542261839</v>
      </c>
      <c r="G1733">
        <f>Table2[[#This Row],[Acurate Thrust]]/Table2[[#This Row],[Mass Flow Rate (Slug/s)]]</f>
        <v>6914.7509548732414</v>
      </c>
    </row>
    <row r="1734" spans="1:7" ht="15" thickBot="1" x14ac:dyDescent="0.35">
      <c r="A1734" s="9">
        <v>4.2850000000000001</v>
      </c>
      <c r="B1734" s="2">
        <v>102.1185</v>
      </c>
      <c r="C1734" s="54">
        <f>Table2[[#This Row],[Thrust (lbf)]] +  1.2638 * Table2[[#This Row],[Time (s)]] - 13.656</f>
        <v>93.877882999999997</v>
      </c>
      <c r="D1734">
        <f t="shared" si="26"/>
        <v>0.23469865687495328</v>
      </c>
      <c r="E1734">
        <f>Table2[[#This Row],[Acurate Thrust]]/($J$8*$N$4)</f>
        <v>1.3576466254918205E-2</v>
      </c>
      <c r="F1734">
        <f>Table2[[#This Row],[Acurate Thrust]]/(Table2[[#This Row],[Mass Flow Rate (Slug/s)]]*$N$4)</f>
        <v>214.9173542261839</v>
      </c>
      <c r="G1734">
        <f>Table2[[#This Row],[Acurate Thrust]]/Table2[[#This Row],[Mass Flow Rate (Slug/s)]]</f>
        <v>6914.7509548732414</v>
      </c>
    </row>
    <row r="1735" spans="1:7" ht="15" thickBot="1" x14ac:dyDescent="0.35">
      <c r="A1735" s="9">
        <v>4.2874999999999996</v>
      </c>
      <c r="B1735" s="2">
        <v>102.1185</v>
      </c>
      <c r="C1735" s="54">
        <f>Table2[[#This Row],[Thrust (lbf)]] +  1.2638 * Table2[[#This Row],[Time (s)]] - 13.656</f>
        <v>93.881042499999992</v>
      </c>
      <c r="D1735">
        <f t="shared" si="26"/>
        <v>0.24266818062503789</v>
      </c>
      <c r="E1735">
        <f>Table2[[#This Row],[Acurate Thrust]]/($J$8*$N$4)</f>
        <v>1.3576923176652713E-2</v>
      </c>
      <c r="F1735">
        <f>Table2[[#This Row],[Acurate Thrust]]/(Table2[[#This Row],[Mass Flow Rate (Slug/s)]]*$N$4)</f>
        <v>214.91735422618393</v>
      </c>
      <c r="G1735">
        <f>Table2[[#This Row],[Acurate Thrust]]/Table2[[#This Row],[Mass Flow Rate (Slug/s)]]</f>
        <v>6914.7509548732414</v>
      </c>
    </row>
    <row r="1736" spans="1:7" ht="15" thickBot="1" x14ac:dyDescent="0.35">
      <c r="A1736" s="9">
        <v>4.29</v>
      </c>
      <c r="B1736" s="2">
        <v>108.48779999999999</v>
      </c>
      <c r="C1736" s="54">
        <f>Table2[[#This Row],[Thrust (lbf)]] +  1.2638 * Table2[[#This Row],[Time (s)]] - 13.656</f>
        <v>100.25350199999998</v>
      </c>
      <c r="D1736">
        <f t="shared" si="26"/>
        <v>0.25063770437503913</v>
      </c>
      <c r="E1736">
        <f>Table2[[#This Row],[Acurate Thrust]]/($J$8*$N$4)</f>
        <v>1.4498497871329018E-2</v>
      </c>
      <c r="F1736">
        <f>Table2[[#This Row],[Acurate Thrust]]/(Table2[[#This Row],[Mass Flow Rate (Slug/s)]]*$N$4)</f>
        <v>214.91735422618393</v>
      </c>
      <c r="G1736">
        <f>Table2[[#This Row],[Acurate Thrust]]/Table2[[#This Row],[Mass Flow Rate (Slug/s)]]</f>
        <v>6914.7509548732414</v>
      </c>
    </row>
    <row r="1737" spans="1:7" ht="15" thickBot="1" x14ac:dyDescent="0.35">
      <c r="A1737" s="9">
        <v>4.2925000000000004</v>
      </c>
      <c r="B1737" s="2">
        <v>108.48779999999999</v>
      </c>
      <c r="C1737" s="54">
        <f>Table2[[#This Row],[Thrust (lbf)]] +  1.2638 * Table2[[#This Row],[Time (s)]] - 13.656</f>
        <v>100.25666149999999</v>
      </c>
      <c r="D1737">
        <f t="shared" si="26"/>
        <v>0.2506456031249501</v>
      </c>
      <c r="E1737">
        <f>Table2[[#This Row],[Acurate Thrust]]/($J$8*$N$4)</f>
        <v>1.4498954793063528E-2</v>
      </c>
      <c r="F1737">
        <f>Table2[[#This Row],[Acurate Thrust]]/(Table2[[#This Row],[Mass Flow Rate (Slug/s)]]*$N$4)</f>
        <v>214.91735422618393</v>
      </c>
      <c r="G1737">
        <f>Table2[[#This Row],[Acurate Thrust]]/Table2[[#This Row],[Mass Flow Rate (Slug/s)]]</f>
        <v>6914.7509548732414</v>
      </c>
    </row>
    <row r="1738" spans="1:7" ht="15" thickBot="1" x14ac:dyDescent="0.35">
      <c r="A1738" s="9">
        <v>4.2949999999999999</v>
      </c>
      <c r="B1738" s="2">
        <v>108.48779999999999</v>
      </c>
      <c r="C1738" s="54">
        <f>Table2[[#This Row],[Thrust (lbf)]] +  1.2638 * Table2[[#This Row],[Time (s)]] - 13.656</f>
        <v>100.25982099999999</v>
      </c>
      <c r="D1738">
        <f t="shared" si="26"/>
        <v>0.2426918768750379</v>
      </c>
      <c r="E1738">
        <f>Table2[[#This Row],[Acurate Thrust]]/($J$8*$N$4)</f>
        <v>1.4499411714798037E-2</v>
      </c>
      <c r="F1738">
        <f>Table2[[#This Row],[Acurate Thrust]]/(Table2[[#This Row],[Mass Flow Rate (Slug/s)]]*$N$4)</f>
        <v>214.9173542261839</v>
      </c>
      <c r="G1738">
        <f>Table2[[#This Row],[Acurate Thrust]]/Table2[[#This Row],[Mass Flow Rate (Slug/s)]]</f>
        <v>6914.7509548732414</v>
      </c>
    </row>
    <row r="1739" spans="1:7" ht="15" thickBot="1" x14ac:dyDescent="0.35">
      <c r="A1739" s="9">
        <v>4.2975000000000003</v>
      </c>
      <c r="B1739" s="2">
        <v>102.1185</v>
      </c>
      <c r="C1739" s="54">
        <f>Table2[[#This Row],[Thrust (lbf)]] +  1.2638 * Table2[[#This Row],[Time (s)]] - 13.656</f>
        <v>93.893680499999988</v>
      </c>
      <c r="D1739">
        <f t="shared" si="26"/>
        <v>0.24269977562495168</v>
      </c>
      <c r="E1739">
        <f>Table2[[#This Row],[Acurate Thrust]]/($J$8*$N$4)</f>
        <v>1.357875086359075E-2</v>
      </c>
      <c r="F1739">
        <f>Table2[[#This Row],[Acurate Thrust]]/(Table2[[#This Row],[Mass Flow Rate (Slug/s)]]*$N$4)</f>
        <v>214.91735422618393</v>
      </c>
      <c r="G1739">
        <f>Table2[[#This Row],[Acurate Thrust]]/Table2[[#This Row],[Mass Flow Rate (Slug/s)]]</f>
        <v>6914.7509548732414</v>
      </c>
    </row>
    <row r="1740" spans="1:7" ht="15" thickBot="1" x14ac:dyDescent="0.35">
      <c r="A1740" s="9">
        <v>4.3</v>
      </c>
      <c r="B1740" s="2">
        <v>108.48779999999999</v>
      </c>
      <c r="C1740" s="54">
        <f>Table2[[#This Row],[Thrust (lbf)]] +  1.2638 * Table2[[#This Row],[Time (s)]] - 13.656</f>
        <v>100.26613999999999</v>
      </c>
      <c r="D1740">
        <f t="shared" si="26"/>
        <v>0.25066929937503918</v>
      </c>
      <c r="E1740">
        <f>Table2[[#This Row],[Acurate Thrust]]/($J$8*$N$4)</f>
        <v>1.4500325558267056E-2</v>
      </c>
      <c r="F1740">
        <f>Table2[[#This Row],[Acurate Thrust]]/(Table2[[#This Row],[Mass Flow Rate (Slug/s)]]*$N$4)</f>
        <v>214.91735422618393</v>
      </c>
      <c r="G1740">
        <f>Table2[[#This Row],[Acurate Thrust]]/Table2[[#This Row],[Mass Flow Rate (Slug/s)]]</f>
        <v>6914.7509548732414</v>
      </c>
    </row>
    <row r="1741" spans="1:7" ht="15" thickBot="1" x14ac:dyDescent="0.35">
      <c r="A1741" s="9">
        <v>4.3025000000000002</v>
      </c>
      <c r="B1741" s="2">
        <v>108.48779999999999</v>
      </c>
      <c r="C1741" s="54">
        <f>Table2[[#This Row],[Thrust (lbf)]] +  1.2638 * Table2[[#This Row],[Time (s)]] - 13.656</f>
        <v>100.26929949999999</v>
      </c>
      <c r="D1741">
        <f t="shared" si="26"/>
        <v>0.24271557312495168</v>
      </c>
      <c r="E1741">
        <f>Table2[[#This Row],[Acurate Thrust]]/($J$8*$N$4)</f>
        <v>1.4500782480001565E-2</v>
      </c>
      <c r="F1741">
        <f>Table2[[#This Row],[Acurate Thrust]]/(Table2[[#This Row],[Mass Flow Rate (Slug/s)]]*$N$4)</f>
        <v>214.9173542261839</v>
      </c>
      <c r="G1741">
        <f>Table2[[#This Row],[Acurate Thrust]]/Table2[[#This Row],[Mass Flow Rate (Slug/s)]]</f>
        <v>6914.7509548732414</v>
      </c>
    </row>
    <row r="1742" spans="1:7" ht="15" thickBot="1" x14ac:dyDescent="0.35">
      <c r="A1742" s="9">
        <v>4.3049999999999997</v>
      </c>
      <c r="B1742" s="2">
        <v>102.1185</v>
      </c>
      <c r="C1742" s="54">
        <f>Table2[[#This Row],[Thrust (lbf)]] +  1.2638 * Table2[[#This Row],[Time (s)]] - 13.656</f>
        <v>93.903158999999988</v>
      </c>
      <c r="D1742">
        <f t="shared" si="26"/>
        <v>0.2427234718750379</v>
      </c>
      <c r="E1742">
        <f>Table2[[#This Row],[Acurate Thrust]]/($J$8*$N$4)</f>
        <v>1.3580121628794278E-2</v>
      </c>
      <c r="F1742">
        <f>Table2[[#This Row],[Acurate Thrust]]/(Table2[[#This Row],[Mass Flow Rate (Slug/s)]]*$N$4)</f>
        <v>214.91735422618393</v>
      </c>
      <c r="G1742">
        <f>Table2[[#This Row],[Acurate Thrust]]/Table2[[#This Row],[Mass Flow Rate (Slug/s)]]</f>
        <v>6914.7509548732414</v>
      </c>
    </row>
    <row r="1743" spans="1:7" ht="15" thickBot="1" x14ac:dyDescent="0.35">
      <c r="A1743" s="9">
        <v>4.3075000000000001</v>
      </c>
      <c r="B1743" s="2">
        <v>108.48779999999999</v>
      </c>
      <c r="C1743" s="54">
        <f>Table2[[#This Row],[Thrust (lbf)]] +  1.2638 * Table2[[#This Row],[Time (s)]] - 13.656</f>
        <v>100.27561849999999</v>
      </c>
      <c r="D1743">
        <f t="shared" si="26"/>
        <v>0.2427313706249517</v>
      </c>
      <c r="E1743">
        <f>Table2[[#This Row],[Acurate Thrust]]/($J$8*$N$4)</f>
        <v>1.4501696323470583E-2</v>
      </c>
      <c r="F1743">
        <f>Table2[[#This Row],[Acurate Thrust]]/(Table2[[#This Row],[Mass Flow Rate (Slug/s)]]*$N$4)</f>
        <v>214.91735422618393</v>
      </c>
      <c r="G1743">
        <f>Table2[[#This Row],[Acurate Thrust]]/Table2[[#This Row],[Mass Flow Rate (Slug/s)]]</f>
        <v>6914.7509548732414</v>
      </c>
    </row>
    <row r="1744" spans="1:7" ht="15" thickBot="1" x14ac:dyDescent="0.35">
      <c r="A1744" s="9">
        <v>4.3099999999999996</v>
      </c>
      <c r="B1744" s="2">
        <v>102.1185</v>
      </c>
      <c r="C1744" s="54">
        <f>Table2[[#This Row],[Thrust (lbf)]] +  1.2638 * Table2[[#This Row],[Time (s)]] - 13.656</f>
        <v>93.909477999999993</v>
      </c>
      <c r="D1744">
        <f t="shared" si="26"/>
        <v>0.2347776443750367</v>
      </c>
      <c r="E1744">
        <f>Table2[[#This Row],[Acurate Thrust]]/($J$8*$N$4)</f>
        <v>1.3581035472263296E-2</v>
      </c>
      <c r="F1744">
        <f>Table2[[#This Row],[Acurate Thrust]]/(Table2[[#This Row],[Mass Flow Rate (Slug/s)]]*$N$4)</f>
        <v>214.91735422618393</v>
      </c>
      <c r="G1744">
        <f>Table2[[#This Row],[Acurate Thrust]]/Table2[[#This Row],[Mass Flow Rate (Slug/s)]]</f>
        <v>6914.7509548732414</v>
      </c>
    </row>
    <row r="1745" spans="1:7" ht="15" thickBot="1" x14ac:dyDescent="0.35">
      <c r="A1745" s="9">
        <v>4.3125</v>
      </c>
      <c r="B1745" s="2">
        <v>102.1185</v>
      </c>
      <c r="C1745" s="54">
        <f>Table2[[#This Row],[Thrust (lbf)]] +  1.2638 * Table2[[#This Row],[Time (s)]] - 13.656</f>
        <v>93.912637499999988</v>
      </c>
      <c r="D1745">
        <f t="shared" si="26"/>
        <v>0.24274716812503791</v>
      </c>
      <c r="E1745">
        <f>Table2[[#This Row],[Acurate Thrust]]/($J$8*$N$4)</f>
        <v>1.3581492393997805E-2</v>
      </c>
      <c r="F1745">
        <f>Table2[[#This Row],[Acurate Thrust]]/(Table2[[#This Row],[Mass Flow Rate (Slug/s)]]*$N$4)</f>
        <v>214.9173542261839</v>
      </c>
      <c r="G1745">
        <f>Table2[[#This Row],[Acurate Thrust]]/Table2[[#This Row],[Mass Flow Rate (Slug/s)]]</f>
        <v>6914.7509548732414</v>
      </c>
    </row>
    <row r="1746" spans="1:7" ht="15" thickBot="1" x14ac:dyDescent="0.35">
      <c r="A1746" s="9">
        <v>4.3150000000000004</v>
      </c>
      <c r="B1746" s="2">
        <v>108.48779999999999</v>
      </c>
      <c r="C1746" s="54">
        <f>Table2[[#This Row],[Thrust (lbf)]] +  1.2638 * Table2[[#This Row],[Time (s)]] - 13.656</f>
        <v>100.28509699999999</v>
      </c>
      <c r="D1746">
        <f t="shared" si="26"/>
        <v>0.24275506687495169</v>
      </c>
      <c r="E1746">
        <f>Table2[[#This Row],[Acurate Thrust]]/($J$8*$N$4)</f>
        <v>1.4503067088674111E-2</v>
      </c>
      <c r="F1746">
        <f>Table2[[#This Row],[Acurate Thrust]]/(Table2[[#This Row],[Mass Flow Rate (Slug/s)]]*$N$4)</f>
        <v>214.91735422618393</v>
      </c>
      <c r="G1746">
        <f>Table2[[#This Row],[Acurate Thrust]]/Table2[[#This Row],[Mass Flow Rate (Slug/s)]]</f>
        <v>6914.7509548732414</v>
      </c>
    </row>
    <row r="1747" spans="1:7" ht="15" thickBot="1" x14ac:dyDescent="0.35">
      <c r="A1747" s="9">
        <v>4.3174999999999999</v>
      </c>
      <c r="B1747" s="2">
        <v>102.1185</v>
      </c>
      <c r="C1747" s="54">
        <f>Table2[[#This Row],[Thrust (lbf)]] +  1.2638 * Table2[[#This Row],[Time (s)]] - 13.656</f>
        <v>93.918956499999993</v>
      </c>
      <c r="D1747">
        <f t="shared" si="26"/>
        <v>0.23480134062503669</v>
      </c>
      <c r="E1747">
        <f>Table2[[#This Row],[Acurate Thrust]]/($J$8*$N$4)</f>
        <v>1.3582406237466824E-2</v>
      </c>
      <c r="F1747">
        <f>Table2[[#This Row],[Acurate Thrust]]/(Table2[[#This Row],[Mass Flow Rate (Slug/s)]]*$N$4)</f>
        <v>214.91735422618393</v>
      </c>
      <c r="G1747">
        <f>Table2[[#This Row],[Acurate Thrust]]/Table2[[#This Row],[Mass Flow Rate (Slug/s)]]</f>
        <v>6914.7509548732414</v>
      </c>
    </row>
    <row r="1748" spans="1:7" ht="15" thickBot="1" x14ac:dyDescent="0.35">
      <c r="A1748" s="9">
        <v>4.32</v>
      </c>
      <c r="B1748" s="2">
        <v>102.1185</v>
      </c>
      <c r="C1748" s="54">
        <f>Table2[[#This Row],[Thrust (lbf)]] +  1.2638 * Table2[[#This Row],[Time (s)]] - 13.656</f>
        <v>93.922115999999988</v>
      </c>
      <c r="D1748">
        <f t="shared" si="26"/>
        <v>0.24277086437495166</v>
      </c>
      <c r="E1748">
        <f>Table2[[#This Row],[Acurate Thrust]]/($J$8*$N$4)</f>
        <v>1.3582863159201333E-2</v>
      </c>
      <c r="F1748">
        <f>Table2[[#This Row],[Acurate Thrust]]/(Table2[[#This Row],[Mass Flow Rate (Slug/s)]]*$N$4)</f>
        <v>214.9173542261839</v>
      </c>
      <c r="G1748">
        <f>Table2[[#This Row],[Acurate Thrust]]/Table2[[#This Row],[Mass Flow Rate (Slug/s)]]</f>
        <v>6914.7509548732414</v>
      </c>
    </row>
    <row r="1749" spans="1:7" ht="15" thickBot="1" x14ac:dyDescent="0.35">
      <c r="A1749" s="9">
        <v>4.3224999999999998</v>
      </c>
      <c r="B1749" s="2">
        <v>108.48779999999999</v>
      </c>
      <c r="C1749" s="54">
        <f>Table2[[#This Row],[Thrust (lbf)]] +  1.2638 * Table2[[#This Row],[Time (s)]] - 13.656</f>
        <v>100.29457549999999</v>
      </c>
      <c r="D1749">
        <f t="shared" ref="D1749:D1812" si="27">((C1749+C1750)/2)*(A1750-A1749)</f>
        <v>0.24277876312503793</v>
      </c>
      <c r="E1749">
        <f>Table2[[#This Row],[Acurate Thrust]]/($J$8*$N$4)</f>
        <v>1.4504437853877639E-2</v>
      </c>
      <c r="F1749">
        <f>Table2[[#This Row],[Acurate Thrust]]/(Table2[[#This Row],[Mass Flow Rate (Slug/s)]]*$N$4)</f>
        <v>214.91735422618393</v>
      </c>
      <c r="G1749">
        <f>Table2[[#This Row],[Acurate Thrust]]/Table2[[#This Row],[Mass Flow Rate (Slug/s)]]</f>
        <v>6914.7509548732414</v>
      </c>
    </row>
    <row r="1750" spans="1:7" ht="15" thickBot="1" x14ac:dyDescent="0.35">
      <c r="A1750" s="9">
        <v>4.3250000000000002</v>
      </c>
      <c r="B1750" s="2">
        <v>102.1185</v>
      </c>
      <c r="C1750" s="54">
        <f>Table2[[#This Row],[Thrust (lbf)]] +  1.2638 * Table2[[#This Row],[Time (s)]] - 13.656</f>
        <v>93.928434999999993</v>
      </c>
      <c r="D1750">
        <f t="shared" si="27"/>
        <v>0.23482503687495326</v>
      </c>
      <c r="E1750">
        <f>Table2[[#This Row],[Acurate Thrust]]/($J$8*$N$4)</f>
        <v>1.3583777002670352E-2</v>
      </c>
      <c r="F1750">
        <f>Table2[[#This Row],[Acurate Thrust]]/(Table2[[#This Row],[Mass Flow Rate (Slug/s)]]*$N$4)</f>
        <v>214.91735422618393</v>
      </c>
      <c r="G1750">
        <f>Table2[[#This Row],[Acurate Thrust]]/Table2[[#This Row],[Mass Flow Rate (Slug/s)]]</f>
        <v>6914.7509548732414</v>
      </c>
    </row>
    <row r="1751" spans="1:7" ht="15" thickBot="1" x14ac:dyDescent="0.35">
      <c r="A1751" s="9">
        <v>4.3274999999999997</v>
      </c>
      <c r="B1751" s="2">
        <v>102.1185</v>
      </c>
      <c r="C1751" s="54">
        <f>Table2[[#This Row],[Thrust (lbf)]] +  1.2638 * Table2[[#This Row],[Time (s)]] - 13.656</f>
        <v>93.931594499999989</v>
      </c>
      <c r="D1751">
        <f t="shared" si="27"/>
        <v>0.2427945606250379</v>
      </c>
      <c r="E1751">
        <f>Table2[[#This Row],[Acurate Thrust]]/($J$8*$N$4)</f>
        <v>1.3584233924404861E-2</v>
      </c>
      <c r="F1751">
        <f>Table2[[#This Row],[Acurate Thrust]]/(Table2[[#This Row],[Mass Flow Rate (Slug/s)]]*$N$4)</f>
        <v>214.9173542261839</v>
      </c>
      <c r="G1751">
        <f>Table2[[#This Row],[Acurate Thrust]]/Table2[[#This Row],[Mass Flow Rate (Slug/s)]]</f>
        <v>6914.7509548732414</v>
      </c>
    </row>
    <row r="1752" spans="1:7" ht="15" thickBot="1" x14ac:dyDescent="0.35">
      <c r="A1752" s="9">
        <v>4.33</v>
      </c>
      <c r="B1752" s="2">
        <v>108.48779999999999</v>
      </c>
      <c r="C1752" s="54">
        <f>Table2[[#This Row],[Thrust (lbf)]] +  1.2638 * Table2[[#This Row],[Time (s)]] - 13.656</f>
        <v>100.30405399999999</v>
      </c>
      <c r="D1752">
        <f t="shared" si="27"/>
        <v>0.24280245937495168</v>
      </c>
      <c r="E1752">
        <f>Table2[[#This Row],[Acurate Thrust]]/($J$8*$N$4)</f>
        <v>1.4505808619081167E-2</v>
      </c>
      <c r="F1752">
        <f>Table2[[#This Row],[Acurate Thrust]]/(Table2[[#This Row],[Mass Flow Rate (Slug/s)]]*$N$4)</f>
        <v>214.9173542261839</v>
      </c>
      <c r="G1752">
        <f>Table2[[#This Row],[Acurate Thrust]]/Table2[[#This Row],[Mass Flow Rate (Slug/s)]]</f>
        <v>6914.7509548732414</v>
      </c>
    </row>
    <row r="1753" spans="1:7" ht="15" thickBot="1" x14ac:dyDescent="0.35">
      <c r="A1753" s="9">
        <v>4.3324999999999996</v>
      </c>
      <c r="B1753" s="2">
        <v>102.1185</v>
      </c>
      <c r="C1753" s="54">
        <f>Table2[[#This Row],[Thrust (lbf)]] +  1.2638 * Table2[[#This Row],[Time (s)]] - 13.656</f>
        <v>93.937913499999993</v>
      </c>
      <c r="D1753">
        <f t="shared" si="27"/>
        <v>0.24281035812503793</v>
      </c>
      <c r="E1753">
        <f>Table2[[#This Row],[Acurate Thrust]]/($J$8*$N$4)</f>
        <v>1.358514776787388E-2</v>
      </c>
      <c r="F1753">
        <f>Table2[[#This Row],[Acurate Thrust]]/(Table2[[#This Row],[Mass Flow Rate (Slug/s)]]*$N$4)</f>
        <v>214.91735422618393</v>
      </c>
      <c r="G1753">
        <f>Table2[[#This Row],[Acurate Thrust]]/Table2[[#This Row],[Mass Flow Rate (Slug/s)]]</f>
        <v>6914.7509548732414</v>
      </c>
    </row>
    <row r="1754" spans="1:7" ht="15" thickBot="1" x14ac:dyDescent="0.35">
      <c r="A1754" s="9">
        <v>4.335</v>
      </c>
      <c r="B1754" s="2">
        <v>108.48779999999999</v>
      </c>
      <c r="C1754" s="54">
        <f>Table2[[#This Row],[Thrust (lbf)]] +  1.2638 * Table2[[#This Row],[Time (s)]] - 13.656</f>
        <v>100.31037299999998</v>
      </c>
      <c r="D1754">
        <f t="shared" si="27"/>
        <v>0.25077988187503919</v>
      </c>
      <c r="E1754">
        <f>Table2[[#This Row],[Acurate Thrust]]/($J$8*$N$4)</f>
        <v>1.4506722462550184E-2</v>
      </c>
      <c r="F1754">
        <f>Table2[[#This Row],[Acurate Thrust]]/(Table2[[#This Row],[Mass Flow Rate (Slug/s)]]*$N$4)</f>
        <v>214.91735422618393</v>
      </c>
      <c r="G1754">
        <f>Table2[[#This Row],[Acurate Thrust]]/Table2[[#This Row],[Mass Flow Rate (Slug/s)]]</f>
        <v>6914.7509548732414</v>
      </c>
    </row>
    <row r="1755" spans="1:7" ht="15" thickBot="1" x14ac:dyDescent="0.35">
      <c r="A1755" s="9">
        <v>4.3375000000000004</v>
      </c>
      <c r="B1755" s="2">
        <v>108.48779999999999</v>
      </c>
      <c r="C1755" s="54">
        <f>Table2[[#This Row],[Thrust (lbf)]] +  1.2638 * Table2[[#This Row],[Time (s)]] - 13.656</f>
        <v>100.31353249999999</v>
      </c>
      <c r="D1755">
        <f t="shared" si="27"/>
        <v>0.25078778062495011</v>
      </c>
      <c r="E1755">
        <f>Table2[[#This Row],[Acurate Thrust]]/($J$8*$N$4)</f>
        <v>1.4507179384284695E-2</v>
      </c>
      <c r="F1755">
        <f>Table2[[#This Row],[Acurate Thrust]]/(Table2[[#This Row],[Mass Flow Rate (Slug/s)]]*$N$4)</f>
        <v>214.91735422618393</v>
      </c>
      <c r="G1755">
        <f>Table2[[#This Row],[Acurate Thrust]]/Table2[[#This Row],[Mass Flow Rate (Slug/s)]]</f>
        <v>6914.7509548732414</v>
      </c>
    </row>
    <row r="1756" spans="1:7" ht="15" thickBot="1" x14ac:dyDescent="0.35">
      <c r="A1756" s="9">
        <v>4.34</v>
      </c>
      <c r="B1756" s="2">
        <v>108.48779999999999</v>
      </c>
      <c r="C1756" s="54">
        <f>Table2[[#This Row],[Thrust (lbf)]] +  1.2638 * Table2[[#This Row],[Time (s)]] - 13.656</f>
        <v>100.31669199999999</v>
      </c>
      <c r="D1756">
        <f t="shared" si="27"/>
        <v>0.24283405437503794</v>
      </c>
      <c r="E1756">
        <f>Table2[[#This Row],[Acurate Thrust]]/($J$8*$N$4)</f>
        <v>1.4507636306019204E-2</v>
      </c>
      <c r="F1756">
        <f>Table2[[#This Row],[Acurate Thrust]]/(Table2[[#This Row],[Mass Flow Rate (Slug/s)]]*$N$4)</f>
        <v>214.9173542261839</v>
      </c>
      <c r="G1756">
        <f>Table2[[#This Row],[Acurate Thrust]]/Table2[[#This Row],[Mass Flow Rate (Slug/s)]]</f>
        <v>6914.7509548732414</v>
      </c>
    </row>
    <row r="1757" spans="1:7" ht="15" thickBot="1" x14ac:dyDescent="0.35">
      <c r="A1757" s="9">
        <v>4.3425000000000002</v>
      </c>
      <c r="B1757" s="2">
        <v>102.1185</v>
      </c>
      <c r="C1757" s="54">
        <f>Table2[[#This Row],[Thrust (lbf)]] +  1.2638 * Table2[[#This Row],[Time (s)]] - 13.656</f>
        <v>93.950551499999989</v>
      </c>
      <c r="D1757">
        <f t="shared" si="27"/>
        <v>0.24284195312495166</v>
      </c>
      <c r="E1757">
        <f>Table2[[#This Row],[Acurate Thrust]]/($J$8*$N$4)</f>
        <v>1.3586975454811917E-2</v>
      </c>
      <c r="F1757">
        <f>Table2[[#This Row],[Acurate Thrust]]/(Table2[[#This Row],[Mass Flow Rate (Slug/s)]]*$N$4)</f>
        <v>214.91735422618393</v>
      </c>
      <c r="G1757">
        <f>Table2[[#This Row],[Acurate Thrust]]/Table2[[#This Row],[Mass Flow Rate (Slug/s)]]</f>
        <v>6914.7509548732414</v>
      </c>
    </row>
    <row r="1758" spans="1:7" ht="15" thickBot="1" x14ac:dyDescent="0.35">
      <c r="A1758" s="9">
        <v>4.3449999999999998</v>
      </c>
      <c r="B1758" s="2">
        <v>108.48779999999999</v>
      </c>
      <c r="C1758" s="54">
        <f>Table2[[#This Row],[Thrust (lbf)]] +  1.2638 * Table2[[#This Row],[Time (s)]] - 13.656</f>
        <v>100.32301099999998</v>
      </c>
      <c r="D1758">
        <f t="shared" si="27"/>
        <v>0.24284985187503794</v>
      </c>
      <c r="E1758">
        <f>Table2[[#This Row],[Acurate Thrust]]/($J$8*$N$4)</f>
        <v>1.4508550149488221E-2</v>
      </c>
      <c r="F1758">
        <f>Table2[[#This Row],[Acurate Thrust]]/(Table2[[#This Row],[Mass Flow Rate (Slug/s)]]*$N$4)</f>
        <v>214.9173542261839</v>
      </c>
      <c r="G1758">
        <f>Table2[[#This Row],[Acurate Thrust]]/Table2[[#This Row],[Mass Flow Rate (Slug/s)]]</f>
        <v>6914.7509548732414</v>
      </c>
    </row>
    <row r="1759" spans="1:7" ht="15" thickBot="1" x14ac:dyDescent="0.35">
      <c r="A1759" s="9">
        <v>4.3475000000000001</v>
      </c>
      <c r="B1759" s="2">
        <v>102.1185</v>
      </c>
      <c r="C1759" s="54">
        <f>Table2[[#This Row],[Thrust (lbf)]] +  1.2638 * Table2[[#This Row],[Time (s)]] - 13.656</f>
        <v>93.956870499999994</v>
      </c>
      <c r="D1759">
        <f t="shared" si="27"/>
        <v>0.24285775062495166</v>
      </c>
      <c r="E1759">
        <f>Table2[[#This Row],[Acurate Thrust]]/($J$8*$N$4)</f>
        <v>1.3587889298280935E-2</v>
      </c>
      <c r="F1759">
        <f>Table2[[#This Row],[Acurate Thrust]]/(Table2[[#This Row],[Mass Flow Rate (Slug/s)]]*$N$4)</f>
        <v>214.9173542261839</v>
      </c>
      <c r="G1759">
        <f>Table2[[#This Row],[Acurate Thrust]]/Table2[[#This Row],[Mass Flow Rate (Slug/s)]]</f>
        <v>6914.7509548732414</v>
      </c>
    </row>
    <row r="1760" spans="1:7" ht="15" thickBot="1" x14ac:dyDescent="0.35">
      <c r="A1760" s="9">
        <v>4.3499999999999996</v>
      </c>
      <c r="B1760" s="2">
        <v>108.48779999999999</v>
      </c>
      <c r="C1760" s="54">
        <f>Table2[[#This Row],[Thrust (lbf)]] +  1.2638 * Table2[[#This Row],[Time (s)]] - 13.656</f>
        <v>100.32932999999998</v>
      </c>
      <c r="D1760">
        <f t="shared" si="27"/>
        <v>0.24286564937503793</v>
      </c>
      <c r="E1760">
        <f>Table2[[#This Row],[Acurate Thrust]]/($J$8*$N$4)</f>
        <v>1.4509463992957239E-2</v>
      </c>
      <c r="F1760">
        <f>Table2[[#This Row],[Acurate Thrust]]/(Table2[[#This Row],[Mass Flow Rate (Slug/s)]]*$N$4)</f>
        <v>214.91735422618393</v>
      </c>
      <c r="G1760">
        <f>Table2[[#This Row],[Acurate Thrust]]/Table2[[#This Row],[Mass Flow Rate (Slug/s)]]</f>
        <v>6914.7509548732414</v>
      </c>
    </row>
    <row r="1761" spans="1:7" ht="15" thickBot="1" x14ac:dyDescent="0.35">
      <c r="A1761" s="9">
        <v>4.3525</v>
      </c>
      <c r="B1761" s="2">
        <v>102.1185</v>
      </c>
      <c r="C1761" s="54">
        <f>Table2[[#This Row],[Thrust (lbf)]] +  1.2638 * Table2[[#This Row],[Time (s)]] - 13.656</f>
        <v>93.963189499999999</v>
      </c>
      <c r="D1761">
        <f t="shared" si="27"/>
        <v>0.2349119231250367</v>
      </c>
      <c r="E1761">
        <f>Table2[[#This Row],[Acurate Thrust]]/($J$8*$N$4)</f>
        <v>1.3588803141749954E-2</v>
      </c>
      <c r="F1761">
        <f>Table2[[#This Row],[Acurate Thrust]]/(Table2[[#This Row],[Mass Flow Rate (Slug/s)]]*$N$4)</f>
        <v>214.91735422618393</v>
      </c>
      <c r="G1761">
        <f>Table2[[#This Row],[Acurate Thrust]]/Table2[[#This Row],[Mass Flow Rate (Slug/s)]]</f>
        <v>6914.7509548732414</v>
      </c>
    </row>
    <row r="1762" spans="1:7" ht="15" thickBot="1" x14ac:dyDescent="0.35">
      <c r="A1762" s="9">
        <v>4.3550000000000004</v>
      </c>
      <c r="B1762" s="2">
        <v>102.1185</v>
      </c>
      <c r="C1762" s="54">
        <f>Table2[[#This Row],[Thrust (lbf)]] +  1.2638 * Table2[[#This Row],[Time (s)]] - 13.656</f>
        <v>93.966348999999994</v>
      </c>
      <c r="D1762">
        <f t="shared" si="27"/>
        <v>0.23491982187495325</v>
      </c>
      <c r="E1762">
        <f>Table2[[#This Row],[Acurate Thrust]]/($J$8*$N$4)</f>
        <v>1.3589260063484463E-2</v>
      </c>
      <c r="F1762">
        <f>Table2[[#This Row],[Acurate Thrust]]/(Table2[[#This Row],[Mass Flow Rate (Slug/s)]]*$N$4)</f>
        <v>214.9173542261839</v>
      </c>
      <c r="G1762">
        <f>Table2[[#This Row],[Acurate Thrust]]/Table2[[#This Row],[Mass Flow Rate (Slug/s)]]</f>
        <v>6914.7509548732414</v>
      </c>
    </row>
    <row r="1763" spans="1:7" ht="15" thickBot="1" x14ac:dyDescent="0.35">
      <c r="A1763" s="9">
        <v>4.3574999999999999</v>
      </c>
      <c r="B1763" s="2">
        <v>102.1185</v>
      </c>
      <c r="C1763" s="54">
        <f>Table2[[#This Row],[Thrust (lbf)]] +  1.2638 * Table2[[#This Row],[Time (s)]] - 13.656</f>
        <v>93.969508499999989</v>
      </c>
      <c r="D1763">
        <f t="shared" si="27"/>
        <v>0.2349277206250367</v>
      </c>
      <c r="E1763">
        <f>Table2[[#This Row],[Acurate Thrust]]/($J$8*$N$4)</f>
        <v>1.3589716985218971E-2</v>
      </c>
      <c r="F1763">
        <f>Table2[[#This Row],[Acurate Thrust]]/(Table2[[#This Row],[Mass Flow Rate (Slug/s)]]*$N$4)</f>
        <v>214.91735422618393</v>
      </c>
      <c r="G1763">
        <f>Table2[[#This Row],[Acurate Thrust]]/Table2[[#This Row],[Mass Flow Rate (Slug/s)]]</f>
        <v>6914.7509548732414</v>
      </c>
    </row>
    <row r="1764" spans="1:7" ht="15" thickBot="1" x14ac:dyDescent="0.35">
      <c r="A1764" s="9">
        <v>4.3600000000000003</v>
      </c>
      <c r="B1764" s="2">
        <v>102.1185</v>
      </c>
      <c r="C1764" s="54">
        <f>Table2[[#This Row],[Thrust (lbf)]] +  1.2638 * Table2[[#This Row],[Time (s)]] - 13.656</f>
        <v>93.972667999999999</v>
      </c>
      <c r="D1764">
        <f t="shared" si="27"/>
        <v>0.23493561937495322</v>
      </c>
      <c r="E1764">
        <f>Table2[[#This Row],[Acurate Thrust]]/($J$8*$N$4)</f>
        <v>1.3590173906953482E-2</v>
      </c>
      <c r="F1764">
        <f>Table2[[#This Row],[Acurate Thrust]]/(Table2[[#This Row],[Mass Flow Rate (Slug/s)]]*$N$4)</f>
        <v>214.91735422618393</v>
      </c>
      <c r="G1764">
        <f>Table2[[#This Row],[Acurate Thrust]]/Table2[[#This Row],[Mass Flow Rate (Slug/s)]]</f>
        <v>6914.7509548732414</v>
      </c>
    </row>
    <row r="1765" spans="1:7" ht="15" thickBot="1" x14ac:dyDescent="0.35">
      <c r="A1765" s="9">
        <v>4.3624999999999998</v>
      </c>
      <c r="B1765" s="2">
        <v>102.1185</v>
      </c>
      <c r="C1765" s="54">
        <f>Table2[[#This Row],[Thrust (lbf)]] +  1.2638 * Table2[[#This Row],[Time (s)]] - 13.656</f>
        <v>93.975827499999994</v>
      </c>
      <c r="D1765">
        <f t="shared" si="27"/>
        <v>0.23494351812503672</v>
      </c>
      <c r="E1765">
        <f>Table2[[#This Row],[Acurate Thrust]]/($J$8*$N$4)</f>
        <v>1.3590630828687991E-2</v>
      </c>
      <c r="F1765">
        <f>Table2[[#This Row],[Acurate Thrust]]/(Table2[[#This Row],[Mass Flow Rate (Slug/s)]]*$N$4)</f>
        <v>214.91735422618393</v>
      </c>
      <c r="G1765">
        <f>Table2[[#This Row],[Acurate Thrust]]/Table2[[#This Row],[Mass Flow Rate (Slug/s)]]</f>
        <v>6914.7509548732414</v>
      </c>
    </row>
    <row r="1766" spans="1:7" ht="15" thickBot="1" x14ac:dyDescent="0.35">
      <c r="A1766" s="9">
        <v>4.3650000000000002</v>
      </c>
      <c r="B1766" s="2">
        <v>102.1185</v>
      </c>
      <c r="C1766" s="54">
        <f>Table2[[#This Row],[Thrust (lbf)]] +  1.2638 * Table2[[#This Row],[Time (s)]] - 13.656</f>
        <v>93.978986999999989</v>
      </c>
      <c r="D1766">
        <f t="shared" si="27"/>
        <v>0.24291304187495164</v>
      </c>
      <c r="E1766">
        <f>Table2[[#This Row],[Acurate Thrust]]/($J$8*$N$4)</f>
        <v>1.3591087750422498E-2</v>
      </c>
      <c r="F1766">
        <f>Table2[[#This Row],[Acurate Thrust]]/(Table2[[#This Row],[Mass Flow Rate (Slug/s)]]*$N$4)</f>
        <v>214.91735422618393</v>
      </c>
      <c r="G1766">
        <f>Table2[[#This Row],[Acurate Thrust]]/Table2[[#This Row],[Mass Flow Rate (Slug/s)]]</f>
        <v>6914.7509548732414</v>
      </c>
    </row>
    <row r="1767" spans="1:7" ht="15" thickBot="1" x14ac:dyDescent="0.35">
      <c r="A1767" s="9">
        <v>4.3674999999999997</v>
      </c>
      <c r="B1767" s="2">
        <v>108.48779999999999</v>
      </c>
      <c r="C1767" s="54">
        <f>Table2[[#This Row],[Thrust (lbf)]] +  1.2638 * Table2[[#This Row],[Time (s)]] - 13.656</f>
        <v>100.35144649999998</v>
      </c>
      <c r="D1767">
        <f t="shared" si="27"/>
        <v>0.25088256562503919</v>
      </c>
      <c r="E1767">
        <f>Table2[[#This Row],[Acurate Thrust]]/($J$8*$N$4)</f>
        <v>1.4512662445098802E-2</v>
      </c>
      <c r="F1767">
        <f>Table2[[#This Row],[Acurate Thrust]]/(Table2[[#This Row],[Mass Flow Rate (Slug/s)]]*$N$4)</f>
        <v>214.91735422618393</v>
      </c>
      <c r="G1767">
        <f>Table2[[#This Row],[Acurate Thrust]]/Table2[[#This Row],[Mass Flow Rate (Slug/s)]]</f>
        <v>6914.7509548732414</v>
      </c>
    </row>
    <row r="1768" spans="1:7" ht="15" thickBot="1" x14ac:dyDescent="0.35">
      <c r="A1768" s="9">
        <v>4.37</v>
      </c>
      <c r="B1768" s="2">
        <v>108.48779999999999</v>
      </c>
      <c r="C1768" s="54">
        <f>Table2[[#This Row],[Thrust (lbf)]] +  1.2638 * Table2[[#This Row],[Time (s)]] - 13.656</f>
        <v>100.35460599999999</v>
      </c>
      <c r="D1768">
        <f t="shared" si="27"/>
        <v>0.24292883937495163</v>
      </c>
      <c r="E1768">
        <f>Table2[[#This Row],[Acurate Thrust]]/($J$8*$N$4)</f>
        <v>1.4513119366833313E-2</v>
      </c>
      <c r="F1768">
        <f>Table2[[#This Row],[Acurate Thrust]]/(Table2[[#This Row],[Mass Flow Rate (Slug/s)]]*$N$4)</f>
        <v>214.91735422618393</v>
      </c>
      <c r="G1768">
        <f>Table2[[#This Row],[Acurate Thrust]]/Table2[[#This Row],[Mass Flow Rate (Slug/s)]]</f>
        <v>6914.7509548732414</v>
      </c>
    </row>
    <row r="1769" spans="1:7" ht="15" thickBot="1" x14ac:dyDescent="0.35">
      <c r="A1769" s="9">
        <v>4.3724999999999996</v>
      </c>
      <c r="B1769" s="2">
        <v>102.1185</v>
      </c>
      <c r="C1769" s="54">
        <f>Table2[[#This Row],[Thrust (lbf)]] +  1.2638 * Table2[[#This Row],[Time (s)]] - 13.656</f>
        <v>93.98846549999999</v>
      </c>
      <c r="D1769">
        <f t="shared" si="27"/>
        <v>0.24293673812503794</v>
      </c>
      <c r="E1769">
        <f>Table2[[#This Row],[Acurate Thrust]]/($J$8*$N$4)</f>
        <v>1.3592458515626026E-2</v>
      </c>
      <c r="F1769">
        <f>Table2[[#This Row],[Acurate Thrust]]/(Table2[[#This Row],[Mass Flow Rate (Slug/s)]]*$N$4)</f>
        <v>214.91735422618393</v>
      </c>
      <c r="G1769">
        <f>Table2[[#This Row],[Acurate Thrust]]/Table2[[#This Row],[Mass Flow Rate (Slug/s)]]</f>
        <v>6914.7509548732414</v>
      </c>
    </row>
    <row r="1770" spans="1:7" ht="15" thickBot="1" x14ac:dyDescent="0.35">
      <c r="A1770" s="9">
        <v>4.375</v>
      </c>
      <c r="B1770" s="2">
        <v>108.48779999999999</v>
      </c>
      <c r="C1770" s="54">
        <f>Table2[[#This Row],[Thrust (lbf)]] +  1.2638 * Table2[[#This Row],[Time (s)]] - 13.656</f>
        <v>100.36092499999998</v>
      </c>
      <c r="D1770">
        <f t="shared" si="27"/>
        <v>0.24294463687503795</v>
      </c>
      <c r="E1770">
        <f>Table2[[#This Row],[Acurate Thrust]]/($J$8*$N$4)</f>
        <v>1.451403321030233E-2</v>
      </c>
      <c r="F1770">
        <f>Table2[[#This Row],[Acurate Thrust]]/(Table2[[#This Row],[Mass Flow Rate (Slug/s)]]*$N$4)</f>
        <v>214.91735422618393</v>
      </c>
      <c r="G1770">
        <f>Table2[[#This Row],[Acurate Thrust]]/Table2[[#This Row],[Mass Flow Rate (Slug/s)]]</f>
        <v>6914.7509548732414</v>
      </c>
    </row>
    <row r="1771" spans="1:7" ht="15" thickBot="1" x14ac:dyDescent="0.35">
      <c r="A1771" s="9">
        <v>4.3775000000000004</v>
      </c>
      <c r="B1771" s="2">
        <v>102.1185</v>
      </c>
      <c r="C1771" s="54">
        <f>Table2[[#This Row],[Thrust (lbf)]] +  1.2638 * Table2[[#This Row],[Time (s)]] - 13.656</f>
        <v>93.994784499999994</v>
      </c>
      <c r="D1771">
        <f t="shared" si="27"/>
        <v>0.23499091062495325</v>
      </c>
      <c r="E1771">
        <f>Table2[[#This Row],[Acurate Thrust]]/($J$8*$N$4)</f>
        <v>1.3593372359095047E-2</v>
      </c>
      <c r="F1771">
        <f>Table2[[#This Row],[Acurate Thrust]]/(Table2[[#This Row],[Mass Flow Rate (Slug/s)]]*$N$4)</f>
        <v>214.9173542261839</v>
      </c>
      <c r="G1771">
        <f>Table2[[#This Row],[Acurate Thrust]]/Table2[[#This Row],[Mass Flow Rate (Slug/s)]]</f>
        <v>6914.7509548732414</v>
      </c>
    </row>
    <row r="1772" spans="1:7" ht="15" thickBot="1" x14ac:dyDescent="0.35">
      <c r="A1772" s="9">
        <v>4.38</v>
      </c>
      <c r="B1772" s="2">
        <v>102.1185</v>
      </c>
      <c r="C1772" s="54">
        <f>Table2[[#This Row],[Thrust (lbf)]] +  1.2638 * Table2[[#This Row],[Time (s)]] - 13.656</f>
        <v>93.99794399999999</v>
      </c>
      <c r="D1772">
        <f t="shared" si="27"/>
        <v>0.24296043437503795</v>
      </c>
      <c r="E1772">
        <f>Table2[[#This Row],[Acurate Thrust]]/($J$8*$N$4)</f>
        <v>1.3593829280829554E-2</v>
      </c>
      <c r="F1772">
        <f>Table2[[#This Row],[Acurate Thrust]]/(Table2[[#This Row],[Mass Flow Rate (Slug/s)]]*$N$4)</f>
        <v>214.91735422618393</v>
      </c>
      <c r="G1772">
        <f>Table2[[#This Row],[Acurate Thrust]]/Table2[[#This Row],[Mass Flow Rate (Slug/s)]]</f>
        <v>6914.7509548732414</v>
      </c>
    </row>
    <row r="1773" spans="1:7" ht="15" thickBot="1" x14ac:dyDescent="0.35">
      <c r="A1773" s="9">
        <v>4.3825000000000003</v>
      </c>
      <c r="B1773" s="2">
        <v>108.48779999999999</v>
      </c>
      <c r="C1773" s="54">
        <f>Table2[[#This Row],[Thrust (lbf)]] +  1.2638 * Table2[[#This Row],[Time (s)]] - 13.656</f>
        <v>100.37040349999998</v>
      </c>
      <c r="D1773">
        <f t="shared" si="27"/>
        <v>0.24296833312495164</v>
      </c>
      <c r="E1773">
        <f>Table2[[#This Row],[Acurate Thrust]]/($J$8*$N$4)</f>
        <v>1.4515403975505858E-2</v>
      </c>
      <c r="F1773">
        <f>Table2[[#This Row],[Acurate Thrust]]/(Table2[[#This Row],[Mass Flow Rate (Slug/s)]]*$N$4)</f>
        <v>214.91735422618393</v>
      </c>
      <c r="G1773">
        <f>Table2[[#This Row],[Acurate Thrust]]/Table2[[#This Row],[Mass Flow Rate (Slug/s)]]</f>
        <v>6914.7509548732414</v>
      </c>
    </row>
    <row r="1774" spans="1:7" ht="15" thickBot="1" x14ac:dyDescent="0.35">
      <c r="A1774" s="9">
        <v>4.3849999999999998</v>
      </c>
      <c r="B1774" s="2">
        <v>102.1185</v>
      </c>
      <c r="C1774" s="54">
        <f>Table2[[#This Row],[Thrust (lbf)]] +  1.2638 * Table2[[#This Row],[Time (s)]] - 13.656</f>
        <v>94.004262999999995</v>
      </c>
      <c r="D1774">
        <f t="shared" si="27"/>
        <v>0.24297623187503795</v>
      </c>
      <c r="E1774">
        <f>Table2[[#This Row],[Acurate Thrust]]/($J$8*$N$4)</f>
        <v>1.3594743124298574E-2</v>
      </c>
      <c r="F1774">
        <f>Table2[[#This Row],[Acurate Thrust]]/(Table2[[#This Row],[Mass Flow Rate (Slug/s)]]*$N$4)</f>
        <v>214.9173542261839</v>
      </c>
      <c r="G1774">
        <f>Table2[[#This Row],[Acurate Thrust]]/Table2[[#This Row],[Mass Flow Rate (Slug/s)]]</f>
        <v>6914.7509548732414</v>
      </c>
    </row>
    <row r="1775" spans="1:7" ht="15" thickBot="1" x14ac:dyDescent="0.35">
      <c r="A1775" s="9">
        <v>4.3875000000000002</v>
      </c>
      <c r="B1775" s="2">
        <v>108.48779999999999</v>
      </c>
      <c r="C1775" s="54">
        <f>Table2[[#This Row],[Thrust (lbf)]] +  1.2638 * Table2[[#This Row],[Time (s)]] - 13.656</f>
        <v>100.37672249999999</v>
      </c>
      <c r="D1775">
        <f t="shared" si="27"/>
        <v>0.25094575562495003</v>
      </c>
      <c r="E1775">
        <f>Table2[[#This Row],[Acurate Thrust]]/($J$8*$N$4)</f>
        <v>1.4516317818974878E-2</v>
      </c>
      <c r="F1775">
        <f>Table2[[#This Row],[Acurate Thrust]]/(Table2[[#This Row],[Mass Flow Rate (Slug/s)]]*$N$4)</f>
        <v>214.91735422618393</v>
      </c>
      <c r="G1775">
        <f>Table2[[#This Row],[Acurate Thrust]]/Table2[[#This Row],[Mass Flow Rate (Slug/s)]]</f>
        <v>6914.7509548732414</v>
      </c>
    </row>
    <row r="1776" spans="1:7" ht="15" thickBot="1" x14ac:dyDescent="0.35">
      <c r="A1776" s="9">
        <v>4.3899999999999997</v>
      </c>
      <c r="B1776" s="2">
        <v>108.48779999999999</v>
      </c>
      <c r="C1776" s="54">
        <f>Table2[[#This Row],[Thrust (lbf)]] +  1.2638 * Table2[[#This Row],[Time (s)]] - 13.656</f>
        <v>100.37988199999998</v>
      </c>
      <c r="D1776">
        <f t="shared" si="27"/>
        <v>0.24299202937503797</v>
      </c>
      <c r="E1776">
        <f>Table2[[#This Row],[Acurate Thrust]]/($J$8*$N$4)</f>
        <v>1.4516774740709386E-2</v>
      </c>
      <c r="F1776">
        <f>Table2[[#This Row],[Acurate Thrust]]/(Table2[[#This Row],[Mass Flow Rate (Slug/s)]]*$N$4)</f>
        <v>214.91735422618393</v>
      </c>
      <c r="G1776">
        <f>Table2[[#This Row],[Acurate Thrust]]/Table2[[#This Row],[Mass Flow Rate (Slug/s)]]</f>
        <v>6914.7509548732414</v>
      </c>
    </row>
    <row r="1777" spans="1:7" ht="15" thickBot="1" x14ac:dyDescent="0.35">
      <c r="A1777" s="9">
        <v>4.3925000000000001</v>
      </c>
      <c r="B1777" s="2">
        <v>102.1185</v>
      </c>
      <c r="C1777" s="54">
        <f>Table2[[#This Row],[Thrust (lbf)]] +  1.2638 * Table2[[#This Row],[Time (s)]] - 13.656</f>
        <v>94.013741499999995</v>
      </c>
      <c r="D1777">
        <f t="shared" si="27"/>
        <v>0.23503830312495325</v>
      </c>
      <c r="E1777">
        <f>Table2[[#This Row],[Acurate Thrust]]/($J$8*$N$4)</f>
        <v>1.35961138895021E-2</v>
      </c>
      <c r="F1777">
        <f>Table2[[#This Row],[Acurate Thrust]]/(Table2[[#This Row],[Mass Flow Rate (Slug/s)]]*$N$4)</f>
        <v>214.91735422618393</v>
      </c>
      <c r="G1777">
        <f>Table2[[#This Row],[Acurate Thrust]]/Table2[[#This Row],[Mass Flow Rate (Slug/s)]]</f>
        <v>6914.7509548732414</v>
      </c>
    </row>
    <row r="1778" spans="1:7" ht="15" thickBot="1" x14ac:dyDescent="0.35">
      <c r="A1778" s="9">
        <v>4.3949999999999996</v>
      </c>
      <c r="B1778" s="2">
        <v>102.1185</v>
      </c>
      <c r="C1778" s="54">
        <f>Table2[[#This Row],[Thrust (lbf)]] +  1.2638 * Table2[[#This Row],[Time (s)]] - 13.656</f>
        <v>94.01690099999999</v>
      </c>
      <c r="D1778">
        <f t="shared" si="27"/>
        <v>0.23504620187503669</v>
      </c>
      <c r="E1778">
        <f>Table2[[#This Row],[Acurate Thrust]]/($J$8*$N$4)</f>
        <v>1.359657081123661E-2</v>
      </c>
      <c r="F1778">
        <f>Table2[[#This Row],[Acurate Thrust]]/(Table2[[#This Row],[Mass Flow Rate (Slug/s)]]*$N$4)</f>
        <v>214.91735422618393</v>
      </c>
      <c r="G1778">
        <f>Table2[[#This Row],[Acurate Thrust]]/Table2[[#This Row],[Mass Flow Rate (Slug/s)]]</f>
        <v>6914.7509548732414</v>
      </c>
    </row>
    <row r="1779" spans="1:7" ht="15" thickBot="1" x14ac:dyDescent="0.35">
      <c r="A1779" s="9">
        <v>4.3975</v>
      </c>
      <c r="B1779" s="2">
        <v>102.1185</v>
      </c>
      <c r="C1779" s="54">
        <f>Table2[[#This Row],[Thrust (lbf)]] +  1.2638 * Table2[[#This Row],[Time (s)]] - 13.656</f>
        <v>94.020060499999985</v>
      </c>
      <c r="D1779">
        <f t="shared" si="27"/>
        <v>0.23505410062503673</v>
      </c>
      <c r="E1779">
        <f>Table2[[#This Row],[Acurate Thrust]]/($J$8*$N$4)</f>
        <v>1.3597027732971119E-2</v>
      </c>
      <c r="F1779">
        <f>Table2[[#This Row],[Acurate Thrust]]/(Table2[[#This Row],[Mass Flow Rate (Slug/s)]]*$N$4)</f>
        <v>214.91735422618393</v>
      </c>
      <c r="G1779">
        <f>Table2[[#This Row],[Acurate Thrust]]/Table2[[#This Row],[Mass Flow Rate (Slug/s)]]</f>
        <v>6914.7509548732414</v>
      </c>
    </row>
    <row r="1780" spans="1:7" ht="15" thickBot="1" x14ac:dyDescent="0.35">
      <c r="A1780" s="9">
        <v>4.4000000000000004</v>
      </c>
      <c r="B1780" s="2">
        <v>102.1185</v>
      </c>
      <c r="C1780" s="54">
        <f>Table2[[#This Row],[Thrust (lbf)]] +  1.2638 * Table2[[#This Row],[Time (s)]] - 13.656</f>
        <v>94.023219999999995</v>
      </c>
      <c r="D1780">
        <f t="shared" si="27"/>
        <v>0.23506199937495323</v>
      </c>
      <c r="E1780">
        <f>Table2[[#This Row],[Acurate Thrust]]/($J$8*$N$4)</f>
        <v>1.3597484654705628E-2</v>
      </c>
      <c r="F1780">
        <f>Table2[[#This Row],[Acurate Thrust]]/(Table2[[#This Row],[Mass Flow Rate (Slug/s)]]*$N$4)</f>
        <v>214.91735422618393</v>
      </c>
      <c r="G1780">
        <f>Table2[[#This Row],[Acurate Thrust]]/Table2[[#This Row],[Mass Flow Rate (Slug/s)]]</f>
        <v>6914.7509548732414</v>
      </c>
    </row>
    <row r="1781" spans="1:7" ht="15" thickBot="1" x14ac:dyDescent="0.35">
      <c r="A1781" s="9">
        <v>4.4024999999999999</v>
      </c>
      <c r="B1781" s="2">
        <v>102.1185</v>
      </c>
      <c r="C1781" s="54">
        <f>Table2[[#This Row],[Thrust (lbf)]] +  1.2638 * Table2[[#This Row],[Time (s)]] - 13.656</f>
        <v>94.02637949999999</v>
      </c>
      <c r="D1781">
        <f t="shared" si="27"/>
        <v>0.24303152312503795</v>
      </c>
      <c r="E1781">
        <f>Table2[[#This Row],[Acurate Thrust]]/($J$8*$N$4)</f>
        <v>1.3597941576440137E-2</v>
      </c>
      <c r="F1781">
        <f>Table2[[#This Row],[Acurate Thrust]]/(Table2[[#This Row],[Mass Flow Rate (Slug/s)]]*$N$4)</f>
        <v>214.91735422618393</v>
      </c>
      <c r="G1781">
        <f>Table2[[#This Row],[Acurate Thrust]]/Table2[[#This Row],[Mass Flow Rate (Slug/s)]]</f>
        <v>6914.7509548732414</v>
      </c>
    </row>
    <row r="1782" spans="1:7" ht="15" thickBot="1" x14ac:dyDescent="0.35">
      <c r="A1782" s="9">
        <v>4.4050000000000002</v>
      </c>
      <c r="B1782" s="2">
        <v>108.48779999999999</v>
      </c>
      <c r="C1782" s="54">
        <f>Table2[[#This Row],[Thrust (lbf)]] +  1.2638 * Table2[[#This Row],[Time (s)]] - 13.656</f>
        <v>100.39883899999998</v>
      </c>
      <c r="D1782">
        <f t="shared" si="27"/>
        <v>0.24303942187495164</v>
      </c>
      <c r="E1782">
        <f>Table2[[#This Row],[Acurate Thrust]]/($J$8*$N$4)</f>
        <v>1.4519516271116441E-2</v>
      </c>
      <c r="F1782">
        <f>Table2[[#This Row],[Acurate Thrust]]/(Table2[[#This Row],[Mass Flow Rate (Slug/s)]]*$N$4)</f>
        <v>214.91735422618393</v>
      </c>
      <c r="G1782">
        <f>Table2[[#This Row],[Acurate Thrust]]/Table2[[#This Row],[Mass Flow Rate (Slug/s)]]</f>
        <v>6914.7509548732414</v>
      </c>
    </row>
    <row r="1783" spans="1:7" ht="15" thickBot="1" x14ac:dyDescent="0.35">
      <c r="A1783" s="9">
        <v>4.4074999999999998</v>
      </c>
      <c r="B1783" s="2">
        <v>102.1185</v>
      </c>
      <c r="C1783" s="54">
        <f>Table2[[#This Row],[Thrust (lbf)]] +  1.2638 * Table2[[#This Row],[Time (s)]] - 13.656</f>
        <v>94.032698499999995</v>
      </c>
      <c r="D1783">
        <f t="shared" si="27"/>
        <v>0.23508569562503676</v>
      </c>
      <c r="E1783">
        <f>Table2[[#This Row],[Acurate Thrust]]/($J$8*$N$4)</f>
        <v>1.3598855419909156E-2</v>
      </c>
      <c r="F1783">
        <f>Table2[[#This Row],[Acurate Thrust]]/(Table2[[#This Row],[Mass Flow Rate (Slug/s)]]*$N$4)</f>
        <v>214.91735422618393</v>
      </c>
      <c r="G1783">
        <f>Table2[[#This Row],[Acurate Thrust]]/Table2[[#This Row],[Mass Flow Rate (Slug/s)]]</f>
        <v>6914.7509548732414</v>
      </c>
    </row>
    <row r="1784" spans="1:7" ht="15" thickBot="1" x14ac:dyDescent="0.35">
      <c r="A1784" s="9">
        <v>4.41</v>
      </c>
      <c r="B1784" s="2">
        <v>102.1185</v>
      </c>
      <c r="C1784" s="54">
        <f>Table2[[#This Row],[Thrust (lbf)]] +  1.2638 * Table2[[#This Row],[Time (s)]] - 13.656</f>
        <v>94.03585799999999</v>
      </c>
      <c r="D1784">
        <f t="shared" si="27"/>
        <v>0.23509359437495317</v>
      </c>
      <c r="E1784">
        <f>Table2[[#This Row],[Acurate Thrust]]/($J$8*$N$4)</f>
        <v>1.3599312341643665E-2</v>
      </c>
      <c r="F1784">
        <f>Table2[[#This Row],[Acurate Thrust]]/(Table2[[#This Row],[Mass Flow Rate (Slug/s)]]*$N$4)</f>
        <v>214.9173542261839</v>
      </c>
      <c r="G1784">
        <f>Table2[[#This Row],[Acurate Thrust]]/Table2[[#This Row],[Mass Flow Rate (Slug/s)]]</f>
        <v>6914.7509548732414</v>
      </c>
    </row>
    <row r="1785" spans="1:7" ht="15" thickBot="1" x14ac:dyDescent="0.35">
      <c r="A1785" s="9">
        <v>4.4124999999999996</v>
      </c>
      <c r="B1785" s="2">
        <v>102.1185</v>
      </c>
      <c r="C1785" s="54">
        <f>Table2[[#This Row],[Thrust (lbf)]] +  1.2638 * Table2[[#This Row],[Time (s)]] - 13.656</f>
        <v>94.039017499999986</v>
      </c>
      <c r="D1785">
        <f t="shared" si="27"/>
        <v>0.23510149312503673</v>
      </c>
      <c r="E1785">
        <f>Table2[[#This Row],[Acurate Thrust]]/($J$8*$N$4)</f>
        <v>1.3599769263378173E-2</v>
      </c>
      <c r="F1785">
        <f>Table2[[#This Row],[Acurate Thrust]]/(Table2[[#This Row],[Mass Flow Rate (Slug/s)]]*$N$4)</f>
        <v>214.91735422618393</v>
      </c>
      <c r="G1785">
        <f>Table2[[#This Row],[Acurate Thrust]]/Table2[[#This Row],[Mass Flow Rate (Slug/s)]]</f>
        <v>6914.7509548732414</v>
      </c>
    </row>
    <row r="1786" spans="1:7" ht="15" thickBot="1" x14ac:dyDescent="0.35">
      <c r="A1786" s="9">
        <v>4.415</v>
      </c>
      <c r="B1786" s="2">
        <v>102.1185</v>
      </c>
      <c r="C1786" s="54">
        <f>Table2[[#This Row],[Thrust (lbf)]] +  1.2638 * Table2[[#This Row],[Time (s)]] - 13.656</f>
        <v>94.042176999999995</v>
      </c>
      <c r="D1786">
        <f t="shared" si="27"/>
        <v>0.24307101687503796</v>
      </c>
      <c r="E1786">
        <f>Table2[[#This Row],[Acurate Thrust]]/($J$8*$N$4)</f>
        <v>1.3600226185112684E-2</v>
      </c>
      <c r="F1786">
        <f>Table2[[#This Row],[Acurate Thrust]]/(Table2[[#This Row],[Mass Flow Rate (Slug/s)]]*$N$4)</f>
        <v>214.91735422618393</v>
      </c>
      <c r="G1786">
        <f>Table2[[#This Row],[Acurate Thrust]]/Table2[[#This Row],[Mass Flow Rate (Slug/s)]]</f>
        <v>6914.7509548732414</v>
      </c>
    </row>
    <row r="1787" spans="1:7" ht="15" thickBot="1" x14ac:dyDescent="0.35">
      <c r="A1787" s="9">
        <v>4.4175000000000004</v>
      </c>
      <c r="B1787" s="2">
        <v>108.48779999999999</v>
      </c>
      <c r="C1787" s="54">
        <f>Table2[[#This Row],[Thrust (lbf)]] +  1.2638 * Table2[[#This Row],[Time (s)]] - 13.656</f>
        <v>100.41463649999999</v>
      </c>
      <c r="D1787">
        <f t="shared" si="27"/>
        <v>0.2430789156249516</v>
      </c>
      <c r="E1787">
        <f>Table2[[#This Row],[Acurate Thrust]]/($J$8*$N$4)</f>
        <v>1.4521800879788988E-2</v>
      </c>
      <c r="F1787">
        <f>Table2[[#This Row],[Acurate Thrust]]/(Table2[[#This Row],[Mass Flow Rate (Slug/s)]]*$N$4)</f>
        <v>214.91735422618393</v>
      </c>
      <c r="G1787">
        <f>Table2[[#This Row],[Acurate Thrust]]/Table2[[#This Row],[Mass Flow Rate (Slug/s)]]</f>
        <v>6914.7509548732414</v>
      </c>
    </row>
    <row r="1788" spans="1:7" ht="15" thickBot="1" x14ac:dyDescent="0.35">
      <c r="A1788" s="9">
        <v>4.42</v>
      </c>
      <c r="B1788" s="2">
        <v>102.1185</v>
      </c>
      <c r="C1788" s="54">
        <f>Table2[[#This Row],[Thrust (lbf)]] +  1.2638 * Table2[[#This Row],[Time (s)]] - 13.656</f>
        <v>94.048495999999986</v>
      </c>
      <c r="D1788">
        <f t="shared" si="27"/>
        <v>0.23512518937503674</v>
      </c>
      <c r="E1788">
        <f>Table2[[#This Row],[Acurate Thrust]]/($J$8*$N$4)</f>
        <v>1.3601140028581701E-2</v>
      </c>
      <c r="F1788">
        <f>Table2[[#This Row],[Acurate Thrust]]/(Table2[[#This Row],[Mass Flow Rate (Slug/s)]]*$N$4)</f>
        <v>214.91735422618393</v>
      </c>
      <c r="G1788">
        <f>Table2[[#This Row],[Acurate Thrust]]/Table2[[#This Row],[Mass Flow Rate (Slug/s)]]</f>
        <v>6914.7509548732414</v>
      </c>
    </row>
    <row r="1789" spans="1:7" ht="15" thickBot="1" x14ac:dyDescent="0.35">
      <c r="A1789" s="9">
        <v>4.4225000000000003</v>
      </c>
      <c r="B1789" s="2">
        <v>102.1185</v>
      </c>
      <c r="C1789" s="54">
        <f>Table2[[#This Row],[Thrust (lbf)]] +  1.2638 * Table2[[#This Row],[Time (s)]] - 13.656</f>
        <v>94.051655499999995</v>
      </c>
      <c r="D1789">
        <f t="shared" si="27"/>
        <v>0.23513308812495323</v>
      </c>
      <c r="E1789">
        <f>Table2[[#This Row],[Acurate Thrust]]/($J$8*$N$4)</f>
        <v>1.3601596950316212E-2</v>
      </c>
      <c r="F1789">
        <f>Table2[[#This Row],[Acurate Thrust]]/(Table2[[#This Row],[Mass Flow Rate (Slug/s)]]*$N$4)</f>
        <v>214.91735422618393</v>
      </c>
      <c r="G1789">
        <f>Table2[[#This Row],[Acurate Thrust]]/Table2[[#This Row],[Mass Flow Rate (Slug/s)]]</f>
        <v>6914.7509548732414</v>
      </c>
    </row>
    <row r="1790" spans="1:7" ht="15" thickBot="1" x14ac:dyDescent="0.35">
      <c r="A1790" s="9">
        <v>4.4249999999999998</v>
      </c>
      <c r="B1790" s="2">
        <v>102.1185</v>
      </c>
      <c r="C1790" s="54">
        <f>Table2[[#This Row],[Thrust (lbf)]] +  1.2638 * Table2[[#This Row],[Time (s)]] - 13.656</f>
        <v>94.054814999999991</v>
      </c>
      <c r="D1790">
        <f t="shared" si="27"/>
        <v>0.23514098687503671</v>
      </c>
      <c r="E1790">
        <f>Table2[[#This Row],[Acurate Thrust]]/($J$8*$N$4)</f>
        <v>1.3602053872050721E-2</v>
      </c>
      <c r="F1790">
        <f>Table2[[#This Row],[Acurate Thrust]]/(Table2[[#This Row],[Mass Flow Rate (Slug/s)]]*$N$4)</f>
        <v>214.91735422618393</v>
      </c>
      <c r="G1790">
        <f>Table2[[#This Row],[Acurate Thrust]]/Table2[[#This Row],[Mass Flow Rate (Slug/s)]]</f>
        <v>6914.7509548732414</v>
      </c>
    </row>
    <row r="1791" spans="1:7" ht="15" thickBot="1" x14ac:dyDescent="0.35">
      <c r="A1791" s="9">
        <v>4.4275000000000002</v>
      </c>
      <c r="B1791" s="2">
        <v>102.1185</v>
      </c>
      <c r="C1791" s="54">
        <f>Table2[[#This Row],[Thrust (lbf)]] +  1.2638 * Table2[[#This Row],[Time (s)]] - 13.656</f>
        <v>94.057974499999986</v>
      </c>
      <c r="D1791">
        <f t="shared" si="27"/>
        <v>0.2351488856249532</v>
      </c>
      <c r="E1791">
        <f>Table2[[#This Row],[Acurate Thrust]]/($J$8*$N$4)</f>
        <v>1.3602510793785228E-2</v>
      </c>
      <c r="F1791">
        <f>Table2[[#This Row],[Acurate Thrust]]/(Table2[[#This Row],[Mass Flow Rate (Slug/s)]]*$N$4)</f>
        <v>214.91735422618393</v>
      </c>
      <c r="G1791">
        <f>Table2[[#This Row],[Acurate Thrust]]/Table2[[#This Row],[Mass Flow Rate (Slug/s)]]</f>
        <v>6914.7509548732414</v>
      </c>
    </row>
    <row r="1792" spans="1:7" ht="15" thickBot="1" x14ac:dyDescent="0.35">
      <c r="A1792" s="9">
        <v>4.43</v>
      </c>
      <c r="B1792" s="2">
        <v>102.1185</v>
      </c>
      <c r="C1792" s="54">
        <f>Table2[[#This Row],[Thrust (lbf)]] +  1.2638 * Table2[[#This Row],[Time (s)]] - 13.656</f>
        <v>94.061133999999996</v>
      </c>
      <c r="D1792">
        <f t="shared" si="27"/>
        <v>0.23515678437503676</v>
      </c>
      <c r="E1792">
        <f>Table2[[#This Row],[Acurate Thrust]]/($J$8*$N$4)</f>
        <v>1.3602967715519739E-2</v>
      </c>
      <c r="F1792">
        <f>Table2[[#This Row],[Acurate Thrust]]/(Table2[[#This Row],[Mass Flow Rate (Slug/s)]]*$N$4)</f>
        <v>214.91735422618393</v>
      </c>
      <c r="G1792">
        <f>Table2[[#This Row],[Acurate Thrust]]/Table2[[#This Row],[Mass Flow Rate (Slug/s)]]</f>
        <v>6914.7509548732414</v>
      </c>
    </row>
    <row r="1793" spans="1:7" ht="15" thickBot="1" x14ac:dyDescent="0.35">
      <c r="A1793" s="9">
        <v>4.4325000000000001</v>
      </c>
      <c r="B1793" s="2">
        <v>102.1185</v>
      </c>
      <c r="C1793" s="54">
        <f>Table2[[#This Row],[Thrust (lbf)]] +  1.2638 * Table2[[#This Row],[Time (s)]] - 13.656</f>
        <v>94.064293499999991</v>
      </c>
      <c r="D1793">
        <f t="shared" si="27"/>
        <v>0.23516468312495317</v>
      </c>
      <c r="E1793">
        <f>Table2[[#This Row],[Acurate Thrust]]/($J$8*$N$4)</f>
        <v>1.3603424637254249E-2</v>
      </c>
      <c r="F1793">
        <f>Table2[[#This Row],[Acurate Thrust]]/(Table2[[#This Row],[Mass Flow Rate (Slug/s)]]*$N$4)</f>
        <v>214.91735422618393</v>
      </c>
      <c r="G1793">
        <f>Table2[[#This Row],[Acurate Thrust]]/Table2[[#This Row],[Mass Flow Rate (Slug/s)]]</f>
        <v>6914.7509548732414</v>
      </c>
    </row>
    <row r="1794" spans="1:7" ht="15" thickBot="1" x14ac:dyDescent="0.35">
      <c r="A1794" s="9">
        <v>4.4349999999999996</v>
      </c>
      <c r="B1794" s="2">
        <v>102.1185</v>
      </c>
      <c r="C1794" s="54">
        <f>Table2[[#This Row],[Thrust (lbf)]] +  1.2638 * Table2[[#This Row],[Time (s)]] - 13.656</f>
        <v>94.067452999999986</v>
      </c>
      <c r="D1794">
        <f t="shared" si="27"/>
        <v>0.22721095687503548</v>
      </c>
      <c r="E1794">
        <f>Table2[[#This Row],[Acurate Thrust]]/($J$8*$N$4)</f>
        <v>1.3603881558988756E-2</v>
      </c>
      <c r="F1794">
        <f>Table2[[#This Row],[Acurate Thrust]]/(Table2[[#This Row],[Mass Flow Rate (Slug/s)]]*$N$4)</f>
        <v>214.91735422618393</v>
      </c>
      <c r="G1794">
        <f>Table2[[#This Row],[Acurate Thrust]]/Table2[[#This Row],[Mass Flow Rate (Slug/s)]]</f>
        <v>6914.7509548732414</v>
      </c>
    </row>
    <row r="1795" spans="1:7" ht="15" thickBot="1" x14ac:dyDescent="0.35">
      <c r="A1795" s="9">
        <v>4.4375</v>
      </c>
      <c r="B1795" s="2">
        <v>95.749200000000002</v>
      </c>
      <c r="C1795" s="54">
        <f>Table2[[#This Row],[Thrust (lbf)]] +  1.2638 * Table2[[#This Row],[Time (s)]] - 13.656</f>
        <v>87.7013125</v>
      </c>
      <c r="D1795">
        <f t="shared" si="27"/>
        <v>0.22721885562503552</v>
      </c>
      <c r="E1795">
        <f>Table2[[#This Row],[Acurate Thrust]]/($J$8*$N$4)</f>
        <v>1.2683220707781471E-2</v>
      </c>
      <c r="F1795">
        <f>Table2[[#This Row],[Acurate Thrust]]/(Table2[[#This Row],[Mass Flow Rate (Slug/s)]]*$N$4)</f>
        <v>214.91735422618393</v>
      </c>
      <c r="G1795">
        <f>Table2[[#This Row],[Acurate Thrust]]/Table2[[#This Row],[Mass Flow Rate (Slug/s)]]</f>
        <v>6914.7509548732414</v>
      </c>
    </row>
    <row r="1796" spans="1:7" ht="15" thickBot="1" x14ac:dyDescent="0.35">
      <c r="A1796" s="9">
        <v>4.4400000000000004</v>
      </c>
      <c r="B1796" s="2">
        <v>102.1185</v>
      </c>
      <c r="C1796" s="54">
        <f>Table2[[#This Row],[Thrust (lbf)]] +  1.2638 * Table2[[#This Row],[Time (s)]] - 13.656</f>
        <v>94.073771999999991</v>
      </c>
      <c r="D1796">
        <f t="shared" si="27"/>
        <v>0.23518837937495315</v>
      </c>
      <c r="E1796">
        <f>Table2[[#This Row],[Acurate Thrust]]/($J$8*$N$4)</f>
        <v>1.3604795402457777E-2</v>
      </c>
      <c r="F1796">
        <f>Table2[[#This Row],[Acurate Thrust]]/(Table2[[#This Row],[Mass Flow Rate (Slug/s)]]*$N$4)</f>
        <v>214.9173542261839</v>
      </c>
      <c r="G1796">
        <f>Table2[[#This Row],[Acurate Thrust]]/Table2[[#This Row],[Mass Flow Rate (Slug/s)]]</f>
        <v>6914.7509548732414</v>
      </c>
    </row>
    <row r="1797" spans="1:7" ht="15" thickBot="1" x14ac:dyDescent="0.35">
      <c r="A1797" s="9">
        <v>4.4424999999999999</v>
      </c>
      <c r="B1797" s="2">
        <v>102.1185</v>
      </c>
      <c r="C1797" s="54">
        <f>Table2[[#This Row],[Thrust (lbf)]] +  1.2638 * Table2[[#This Row],[Time (s)]] - 13.656</f>
        <v>94.076931499999986</v>
      </c>
      <c r="D1797">
        <f t="shared" si="27"/>
        <v>0.22723465312503549</v>
      </c>
      <c r="E1797">
        <f>Table2[[#This Row],[Acurate Thrust]]/($J$8*$N$4)</f>
        <v>1.3605252324192284E-2</v>
      </c>
      <c r="F1797">
        <f>Table2[[#This Row],[Acurate Thrust]]/(Table2[[#This Row],[Mass Flow Rate (Slug/s)]]*$N$4)</f>
        <v>214.91735422618393</v>
      </c>
      <c r="G1797">
        <f>Table2[[#This Row],[Acurate Thrust]]/Table2[[#This Row],[Mass Flow Rate (Slug/s)]]</f>
        <v>6914.7509548732414</v>
      </c>
    </row>
    <row r="1798" spans="1:7" ht="15" thickBot="1" x14ac:dyDescent="0.35">
      <c r="A1798" s="9">
        <v>4.4450000000000003</v>
      </c>
      <c r="B1798" s="2">
        <v>95.749200000000002</v>
      </c>
      <c r="C1798" s="54">
        <f>Table2[[#This Row],[Thrust (lbf)]] +  1.2638 * Table2[[#This Row],[Time (s)]] - 13.656</f>
        <v>87.710791</v>
      </c>
      <c r="D1798">
        <f t="shared" si="27"/>
        <v>0.22724255187495479</v>
      </c>
      <c r="E1798">
        <f>Table2[[#This Row],[Acurate Thrust]]/($J$8*$N$4)</f>
        <v>1.2684591472984999E-2</v>
      </c>
      <c r="F1798">
        <f>Table2[[#This Row],[Acurate Thrust]]/(Table2[[#This Row],[Mass Flow Rate (Slug/s)]]*$N$4)</f>
        <v>214.91735422618393</v>
      </c>
      <c r="G1798">
        <f>Table2[[#This Row],[Acurate Thrust]]/Table2[[#This Row],[Mass Flow Rate (Slug/s)]]</f>
        <v>6914.7509548732414</v>
      </c>
    </row>
    <row r="1799" spans="1:7" ht="15" thickBot="1" x14ac:dyDescent="0.35">
      <c r="A1799" s="9">
        <v>4.4474999999999998</v>
      </c>
      <c r="B1799" s="2">
        <v>102.1185</v>
      </c>
      <c r="C1799" s="54">
        <f>Table2[[#This Row],[Thrust (lbf)]] +  1.2638 * Table2[[#This Row],[Time (s)]] - 13.656</f>
        <v>94.083250499999991</v>
      </c>
      <c r="D1799">
        <f t="shared" si="27"/>
        <v>0.23521207562503671</v>
      </c>
      <c r="E1799">
        <f>Table2[[#This Row],[Acurate Thrust]]/($J$8*$N$4)</f>
        <v>1.3606166167661304E-2</v>
      </c>
      <c r="F1799">
        <f>Table2[[#This Row],[Acurate Thrust]]/(Table2[[#This Row],[Mass Flow Rate (Slug/s)]]*$N$4)</f>
        <v>214.9173542261839</v>
      </c>
      <c r="G1799">
        <f>Table2[[#This Row],[Acurate Thrust]]/Table2[[#This Row],[Mass Flow Rate (Slug/s)]]</f>
        <v>6914.7509548732414</v>
      </c>
    </row>
    <row r="1800" spans="1:7" ht="15" thickBot="1" x14ac:dyDescent="0.35">
      <c r="A1800" s="9">
        <v>4.45</v>
      </c>
      <c r="B1800" s="2">
        <v>102.1185</v>
      </c>
      <c r="C1800" s="54">
        <f>Table2[[#This Row],[Thrust (lbf)]] +  1.2638 * Table2[[#This Row],[Time (s)]] - 13.656</f>
        <v>94.086409999999987</v>
      </c>
      <c r="D1800">
        <f t="shared" si="27"/>
        <v>0.23521997437495318</v>
      </c>
      <c r="E1800">
        <f>Table2[[#This Row],[Acurate Thrust]]/($J$8*$N$4)</f>
        <v>1.3606623089395812E-2</v>
      </c>
      <c r="F1800">
        <f>Table2[[#This Row],[Acurate Thrust]]/(Table2[[#This Row],[Mass Flow Rate (Slug/s)]]*$N$4)</f>
        <v>214.91735422618393</v>
      </c>
      <c r="G1800">
        <f>Table2[[#This Row],[Acurate Thrust]]/Table2[[#This Row],[Mass Flow Rate (Slug/s)]]</f>
        <v>6914.7509548732414</v>
      </c>
    </row>
    <row r="1801" spans="1:7" ht="15" thickBot="1" x14ac:dyDescent="0.35">
      <c r="A1801" s="9">
        <v>4.4524999999999997</v>
      </c>
      <c r="B1801" s="2">
        <v>102.1185</v>
      </c>
      <c r="C1801" s="54">
        <f>Table2[[#This Row],[Thrust (lbf)]] +  1.2638 * Table2[[#This Row],[Time (s)]] - 13.656</f>
        <v>94.089569499999996</v>
      </c>
      <c r="D1801">
        <f t="shared" si="27"/>
        <v>0.23522787312503676</v>
      </c>
      <c r="E1801">
        <f>Table2[[#This Row],[Acurate Thrust]]/($J$8*$N$4)</f>
        <v>1.3607080011130323E-2</v>
      </c>
      <c r="F1801">
        <f>Table2[[#This Row],[Acurate Thrust]]/(Table2[[#This Row],[Mass Flow Rate (Slug/s)]]*$N$4)</f>
        <v>214.91735422618393</v>
      </c>
      <c r="G1801">
        <f>Table2[[#This Row],[Acurate Thrust]]/Table2[[#This Row],[Mass Flow Rate (Slug/s)]]</f>
        <v>6914.7509548732414</v>
      </c>
    </row>
    <row r="1802" spans="1:7" ht="15" thickBot="1" x14ac:dyDescent="0.35">
      <c r="A1802" s="9">
        <v>4.4550000000000001</v>
      </c>
      <c r="B1802" s="2">
        <v>102.1185</v>
      </c>
      <c r="C1802" s="54">
        <f>Table2[[#This Row],[Thrust (lbf)]] +  1.2638 * Table2[[#This Row],[Time (s)]] - 13.656</f>
        <v>94.092728999999991</v>
      </c>
      <c r="D1802">
        <f t="shared" si="27"/>
        <v>0.23523577187495315</v>
      </c>
      <c r="E1802">
        <f>Table2[[#This Row],[Acurate Thrust]]/($J$8*$N$4)</f>
        <v>1.3607536932864832E-2</v>
      </c>
      <c r="F1802">
        <f>Table2[[#This Row],[Acurate Thrust]]/(Table2[[#This Row],[Mass Flow Rate (Slug/s)]]*$N$4)</f>
        <v>214.9173542261839</v>
      </c>
      <c r="G1802">
        <f>Table2[[#This Row],[Acurate Thrust]]/Table2[[#This Row],[Mass Flow Rate (Slug/s)]]</f>
        <v>6914.7509548732414</v>
      </c>
    </row>
    <row r="1803" spans="1:7" ht="15" thickBot="1" x14ac:dyDescent="0.35">
      <c r="A1803" s="9">
        <v>4.4574999999999996</v>
      </c>
      <c r="B1803" s="2">
        <v>102.1185</v>
      </c>
      <c r="C1803" s="54">
        <f>Table2[[#This Row],[Thrust (lbf)]] +  1.2638 * Table2[[#This Row],[Time (s)]] - 13.656</f>
        <v>94.095888499999987</v>
      </c>
      <c r="D1803">
        <f t="shared" si="27"/>
        <v>0.22728204562503548</v>
      </c>
      <c r="E1803">
        <f>Table2[[#This Row],[Acurate Thrust]]/($J$8*$N$4)</f>
        <v>1.360799385459934E-2</v>
      </c>
      <c r="F1803">
        <f>Table2[[#This Row],[Acurate Thrust]]/(Table2[[#This Row],[Mass Flow Rate (Slug/s)]]*$N$4)</f>
        <v>214.91735422618393</v>
      </c>
      <c r="G1803">
        <f>Table2[[#This Row],[Acurate Thrust]]/Table2[[#This Row],[Mass Flow Rate (Slug/s)]]</f>
        <v>6914.7509548732414</v>
      </c>
    </row>
    <row r="1804" spans="1:7" ht="15" thickBot="1" x14ac:dyDescent="0.35">
      <c r="A1804" s="9">
        <v>4.46</v>
      </c>
      <c r="B1804" s="2">
        <v>95.749200000000002</v>
      </c>
      <c r="C1804" s="54">
        <f>Table2[[#This Row],[Thrust (lbf)]] +  1.2638 * Table2[[#This Row],[Time (s)]] - 13.656</f>
        <v>87.729748000000001</v>
      </c>
      <c r="D1804">
        <f t="shared" si="27"/>
        <v>0.22728994437503552</v>
      </c>
      <c r="E1804">
        <f>Table2[[#This Row],[Acurate Thrust]]/($J$8*$N$4)</f>
        <v>1.2687333003392054E-2</v>
      </c>
      <c r="F1804">
        <f>Table2[[#This Row],[Acurate Thrust]]/(Table2[[#This Row],[Mass Flow Rate (Slug/s)]]*$N$4)</f>
        <v>214.91735422618393</v>
      </c>
      <c r="G1804">
        <f>Table2[[#This Row],[Acurate Thrust]]/Table2[[#This Row],[Mass Flow Rate (Slug/s)]]</f>
        <v>6914.7509548732414</v>
      </c>
    </row>
    <row r="1805" spans="1:7" ht="15" thickBot="1" x14ac:dyDescent="0.35">
      <c r="A1805" s="9">
        <v>4.4625000000000004</v>
      </c>
      <c r="B1805" s="2">
        <v>102.1185</v>
      </c>
      <c r="C1805" s="54">
        <f>Table2[[#This Row],[Thrust (lbf)]] +  1.2638 * Table2[[#This Row],[Time (s)]] - 13.656</f>
        <v>94.102207499999992</v>
      </c>
      <c r="D1805">
        <f t="shared" si="27"/>
        <v>0.23525946812495316</v>
      </c>
      <c r="E1805">
        <f>Table2[[#This Row],[Acurate Thrust]]/($J$8*$N$4)</f>
        <v>1.3608907698068358E-2</v>
      </c>
      <c r="F1805">
        <f>Table2[[#This Row],[Acurate Thrust]]/(Table2[[#This Row],[Mass Flow Rate (Slug/s)]]*$N$4)</f>
        <v>214.91735422618393</v>
      </c>
      <c r="G1805">
        <f>Table2[[#This Row],[Acurate Thrust]]/Table2[[#This Row],[Mass Flow Rate (Slug/s)]]</f>
        <v>6914.7509548732414</v>
      </c>
    </row>
    <row r="1806" spans="1:7" ht="15" thickBot="1" x14ac:dyDescent="0.35">
      <c r="A1806" s="9">
        <v>4.4649999999999999</v>
      </c>
      <c r="B1806" s="2">
        <v>102.1185</v>
      </c>
      <c r="C1806" s="54">
        <f>Table2[[#This Row],[Thrust (lbf)]] +  1.2638 * Table2[[#This Row],[Time (s)]] - 13.656</f>
        <v>94.105366999999987</v>
      </c>
      <c r="D1806">
        <f t="shared" si="27"/>
        <v>0.23526736687503674</v>
      </c>
      <c r="E1806">
        <f>Table2[[#This Row],[Acurate Thrust]]/($J$8*$N$4)</f>
        <v>1.3609364619802868E-2</v>
      </c>
      <c r="F1806">
        <f>Table2[[#This Row],[Acurate Thrust]]/(Table2[[#This Row],[Mass Flow Rate (Slug/s)]]*$N$4)</f>
        <v>214.91735422618393</v>
      </c>
      <c r="G1806">
        <f>Table2[[#This Row],[Acurate Thrust]]/Table2[[#This Row],[Mass Flow Rate (Slug/s)]]</f>
        <v>6914.7509548732414</v>
      </c>
    </row>
    <row r="1807" spans="1:7" ht="15" thickBot="1" x14ac:dyDescent="0.35">
      <c r="A1807" s="9">
        <v>4.4675000000000002</v>
      </c>
      <c r="B1807" s="2">
        <v>102.1185</v>
      </c>
      <c r="C1807" s="54">
        <f>Table2[[#This Row],[Thrust (lbf)]] +  1.2638 * Table2[[#This Row],[Time (s)]] - 13.656</f>
        <v>94.108526499999996</v>
      </c>
      <c r="D1807">
        <f t="shared" si="27"/>
        <v>0.23527526562495318</v>
      </c>
      <c r="E1807">
        <f>Table2[[#This Row],[Acurate Thrust]]/($J$8*$N$4)</f>
        <v>1.3609821541537379E-2</v>
      </c>
      <c r="F1807">
        <f>Table2[[#This Row],[Acurate Thrust]]/(Table2[[#This Row],[Mass Flow Rate (Slug/s)]]*$N$4)</f>
        <v>214.91735422618393</v>
      </c>
      <c r="G1807">
        <f>Table2[[#This Row],[Acurate Thrust]]/Table2[[#This Row],[Mass Flow Rate (Slug/s)]]</f>
        <v>6914.7509548732414</v>
      </c>
    </row>
    <row r="1808" spans="1:7" ht="15" thickBot="1" x14ac:dyDescent="0.35">
      <c r="A1808" s="9">
        <v>4.47</v>
      </c>
      <c r="B1808" s="2">
        <v>102.1185</v>
      </c>
      <c r="C1808" s="54">
        <f>Table2[[#This Row],[Thrust (lbf)]] +  1.2638 * Table2[[#This Row],[Time (s)]] - 13.656</f>
        <v>94.111685999999992</v>
      </c>
      <c r="D1808">
        <f t="shared" si="27"/>
        <v>0.22732153937503552</v>
      </c>
      <c r="E1808">
        <f>Table2[[#This Row],[Acurate Thrust]]/($J$8*$N$4)</f>
        <v>1.3610278463271886E-2</v>
      </c>
      <c r="F1808">
        <f>Table2[[#This Row],[Acurate Thrust]]/(Table2[[#This Row],[Mass Flow Rate (Slug/s)]]*$N$4)</f>
        <v>214.91735422618393</v>
      </c>
      <c r="G1808">
        <f>Table2[[#This Row],[Acurate Thrust]]/Table2[[#This Row],[Mass Flow Rate (Slug/s)]]</f>
        <v>6914.7509548732414</v>
      </c>
    </row>
    <row r="1809" spans="1:7" ht="15" thickBot="1" x14ac:dyDescent="0.35">
      <c r="A1809" s="9">
        <v>4.4725000000000001</v>
      </c>
      <c r="B1809" s="2">
        <v>95.749200000000002</v>
      </c>
      <c r="C1809" s="54">
        <f>Table2[[#This Row],[Thrust (lbf)]] +  1.2638 * Table2[[#This Row],[Time (s)]] - 13.656</f>
        <v>87.745545499999992</v>
      </c>
      <c r="D1809">
        <f t="shared" si="27"/>
        <v>0.22732943812495474</v>
      </c>
      <c r="E1809">
        <f>Table2[[#This Row],[Acurate Thrust]]/($J$8*$N$4)</f>
        <v>1.2689617612064599E-2</v>
      </c>
      <c r="F1809">
        <f>Table2[[#This Row],[Acurate Thrust]]/(Table2[[#This Row],[Mass Flow Rate (Slug/s)]]*$N$4)</f>
        <v>214.91735422618393</v>
      </c>
      <c r="G1809">
        <f>Table2[[#This Row],[Acurate Thrust]]/Table2[[#This Row],[Mass Flow Rate (Slug/s)]]</f>
        <v>6914.7509548732414</v>
      </c>
    </row>
    <row r="1810" spans="1:7" ht="15" thickBot="1" x14ac:dyDescent="0.35">
      <c r="A1810" s="9">
        <v>4.4749999999999996</v>
      </c>
      <c r="B1810" s="2">
        <v>102.1185</v>
      </c>
      <c r="C1810" s="54">
        <f>Table2[[#This Row],[Thrust (lbf)]] +  1.2638 * Table2[[#This Row],[Time (s)]] - 13.656</f>
        <v>94.118004999999997</v>
      </c>
      <c r="D1810">
        <f t="shared" si="27"/>
        <v>0.23529896187503679</v>
      </c>
      <c r="E1810">
        <f>Table2[[#This Row],[Acurate Thrust]]/($J$8*$N$4)</f>
        <v>1.3611192306740906E-2</v>
      </c>
      <c r="F1810">
        <f>Table2[[#This Row],[Acurate Thrust]]/(Table2[[#This Row],[Mass Flow Rate (Slug/s)]]*$N$4)</f>
        <v>214.9173542261839</v>
      </c>
      <c r="G1810">
        <f>Table2[[#This Row],[Acurate Thrust]]/Table2[[#This Row],[Mass Flow Rate (Slug/s)]]</f>
        <v>6914.7509548732414</v>
      </c>
    </row>
    <row r="1811" spans="1:7" ht="15" thickBot="1" x14ac:dyDescent="0.35">
      <c r="A1811" s="9">
        <v>4.4775</v>
      </c>
      <c r="B1811" s="2">
        <v>102.1185</v>
      </c>
      <c r="C1811" s="54">
        <f>Table2[[#This Row],[Thrust (lbf)]] +  1.2638 * Table2[[#This Row],[Time (s)]] - 13.656</f>
        <v>94.121164499999992</v>
      </c>
      <c r="D1811">
        <f t="shared" si="27"/>
        <v>0.23530686062503675</v>
      </c>
      <c r="E1811">
        <f>Table2[[#This Row],[Acurate Thrust]]/($J$8*$N$4)</f>
        <v>1.3611649228475414E-2</v>
      </c>
      <c r="F1811">
        <f>Table2[[#This Row],[Acurate Thrust]]/(Table2[[#This Row],[Mass Flow Rate (Slug/s)]]*$N$4)</f>
        <v>214.91735422618393</v>
      </c>
      <c r="G1811">
        <f>Table2[[#This Row],[Acurate Thrust]]/Table2[[#This Row],[Mass Flow Rate (Slug/s)]]</f>
        <v>6914.7509548732414</v>
      </c>
    </row>
    <row r="1812" spans="1:7" ht="15" thickBot="1" x14ac:dyDescent="0.35">
      <c r="A1812" s="9">
        <v>4.4800000000000004</v>
      </c>
      <c r="B1812" s="2">
        <v>102.1185</v>
      </c>
      <c r="C1812" s="54">
        <f>Table2[[#This Row],[Thrust (lbf)]] +  1.2638 * Table2[[#This Row],[Time (s)]] - 13.656</f>
        <v>94.124323999999987</v>
      </c>
      <c r="D1812">
        <f t="shared" si="27"/>
        <v>0.23531475937495316</v>
      </c>
      <c r="E1812">
        <f>Table2[[#This Row],[Acurate Thrust]]/($J$8*$N$4)</f>
        <v>1.3612106150209923E-2</v>
      </c>
      <c r="F1812">
        <f>Table2[[#This Row],[Acurate Thrust]]/(Table2[[#This Row],[Mass Flow Rate (Slug/s)]]*$N$4)</f>
        <v>214.9173542261839</v>
      </c>
      <c r="G1812">
        <f>Table2[[#This Row],[Acurate Thrust]]/Table2[[#This Row],[Mass Flow Rate (Slug/s)]]</f>
        <v>6914.7509548732414</v>
      </c>
    </row>
    <row r="1813" spans="1:7" ht="15" thickBot="1" x14ac:dyDescent="0.35">
      <c r="A1813" s="9">
        <v>4.4824999999999999</v>
      </c>
      <c r="B1813" s="2">
        <v>102.1185</v>
      </c>
      <c r="C1813" s="54">
        <f>Table2[[#This Row],[Thrust (lbf)]] +  1.2638 * Table2[[#This Row],[Time (s)]] - 13.656</f>
        <v>94.127483499999997</v>
      </c>
      <c r="D1813">
        <f t="shared" ref="D1813:D1876" si="28">((C1813+C1814)/2)*(A1814-A1813)</f>
        <v>0.23532265812503678</v>
      </c>
      <c r="E1813">
        <f>Table2[[#This Row],[Acurate Thrust]]/($J$8*$N$4)</f>
        <v>1.3612563071944434E-2</v>
      </c>
      <c r="F1813">
        <f>Table2[[#This Row],[Acurate Thrust]]/(Table2[[#This Row],[Mass Flow Rate (Slug/s)]]*$N$4)</f>
        <v>214.9173542261839</v>
      </c>
      <c r="G1813">
        <f>Table2[[#This Row],[Acurate Thrust]]/Table2[[#This Row],[Mass Flow Rate (Slug/s)]]</f>
        <v>6914.7509548732414</v>
      </c>
    </row>
    <row r="1814" spans="1:7" ht="15" thickBot="1" x14ac:dyDescent="0.35">
      <c r="A1814" s="9">
        <v>4.4850000000000003</v>
      </c>
      <c r="B1814" s="2">
        <v>102.1185</v>
      </c>
      <c r="C1814" s="54">
        <f>Table2[[#This Row],[Thrust (lbf)]] +  1.2638 * Table2[[#This Row],[Time (s)]] - 13.656</f>
        <v>94.130642999999992</v>
      </c>
      <c r="D1814">
        <f t="shared" si="28"/>
        <v>0.23533055687495313</v>
      </c>
      <c r="E1814">
        <f>Table2[[#This Row],[Acurate Thrust]]/($J$8*$N$4)</f>
        <v>1.3613019993678942E-2</v>
      </c>
      <c r="F1814">
        <f>Table2[[#This Row],[Acurate Thrust]]/(Table2[[#This Row],[Mass Flow Rate (Slug/s)]]*$N$4)</f>
        <v>214.91735422618393</v>
      </c>
      <c r="G1814">
        <f>Table2[[#This Row],[Acurate Thrust]]/Table2[[#This Row],[Mass Flow Rate (Slug/s)]]</f>
        <v>6914.7509548732414</v>
      </c>
    </row>
    <row r="1815" spans="1:7" ht="15" thickBot="1" x14ac:dyDescent="0.35">
      <c r="A1815" s="9">
        <v>4.4874999999999998</v>
      </c>
      <c r="B1815" s="2">
        <v>102.1185</v>
      </c>
      <c r="C1815" s="54">
        <f>Table2[[#This Row],[Thrust (lbf)]] +  1.2638 * Table2[[#This Row],[Time (s)]] - 13.656</f>
        <v>94.133802499999987</v>
      </c>
      <c r="D1815">
        <f t="shared" si="28"/>
        <v>0.23533845562503677</v>
      </c>
      <c r="E1815">
        <f>Table2[[#This Row],[Acurate Thrust]]/($J$8*$N$4)</f>
        <v>1.3613476915413451E-2</v>
      </c>
      <c r="F1815">
        <f>Table2[[#This Row],[Acurate Thrust]]/(Table2[[#This Row],[Mass Flow Rate (Slug/s)]]*$N$4)</f>
        <v>214.91735422618393</v>
      </c>
      <c r="G1815">
        <f>Table2[[#This Row],[Acurate Thrust]]/Table2[[#This Row],[Mass Flow Rate (Slug/s)]]</f>
        <v>6914.7509548732414</v>
      </c>
    </row>
    <row r="1816" spans="1:7" ht="15" thickBot="1" x14ac:dyDescent="0.35">
      <c r="A1816" s="9">
        <v>4.49</v>
      </c>
      <c r="B1816" s="2">
        <v>102.1185</v>
      </c>
      <c r="C1816" s="54">
        <f>Table2[[#This Row],[Thrust (lbf)]] +  1.2638 * Table2[[#This Row],[Time (s)]] - 13.656</f>
        <v>94.136961999999997</v>
      </c>
      <c r="D1816">
        <f t="shared" si="28"/>
        <v>0.23534635437495319</v>
      </c>
      <c r="E1816">
        <f>Table2[[#This Row],[Acurate Thrust]]/($J$8*$N$4)</f>
        <v>1.3613933837147962E-2</v>
      </c>
      <c r="F1816">
        <f>Table2[[#This Row],[Acurate Thrust]]/(Table2[[#This Row],[Mass Flow Rate (Slug/s)]]*$N$4)</f>
        <v>214.9173542261839</v>
      </c>
      <c r="G1816">
        <f>Table2[[#This Row],[Acurate Thrust]]/Table2[[#This Row],[Mass Flow Rate (Slug/s)]]</f>
        <v>6914.7509548732414</v>
      </c>
    </row>
    <row r="1817" spans="1:7" ht="15" thickBot="1" x14ac:dyDescent="0.35">
      <c r="A1817" s="9">
        <v>4.4924999999999997</v>
      </c>
      <c r="B1817" s="2">
        <v>102.1185</v>
      </c>
      <c r="C1817" s="54">
        <f>Table2[[#This Row],[Thrust (lbf)]] +  1.2638 * Table2[[#This Row],[Time (s)]] - 13.656</f>
        <v>94.140121499999992</v>
      </c>
      <c r="D1817">
        <f t="shared" si="28"/>
        <v>0.23535425312503674</v>
      </c>
      <c r="E1817">
        <f>Table2[[#This Row],[Acurate Thrust]]/($J$8*$N$4)</f>
        <v>1.361439075888247E-2</v>
      </c>
      <c r="F1817">
        <f>Table2[[#This Row],[Acurate Thrust]]/(Table2[[#This Row],[Mass Flow Rate (Slug/s)]]*$N$4)</f>
        <v>214.91735422618393</v>
      </c>
      <c r="G1817">
        <f>Table2[[#This Row],[Acurate Thrust]]/Table2[[#This Row],[Mass Flow Rate (Slug/s)]]</f>
        <v>6914.7509548732414</v>
      </c>
    </row>
    <row r="1818" spans="1:7" ht="15" thickBot="1" x14ac:dyDescent="0.35">
      <c r="A1818" s="9">
        <v>4.4950000000000001</v>
      </c>
      <c r="B1818" s="2">
        <v>102.1185</v>
      </c>
      <c r="C1818" s="54">
        <f>Table2[[#This Row],[Thrust (lbf)]] +  1.2638 * Table2[[#This Row],[Time (s)]] - 13.656</f>
        <v>94.143280999999988</v>
      </c>
      <c r="D1818">
        <f t="shared" si="28"/>
        <v>0.23536215187495316</v>
      </c>
      <c r="E1818">
        <f>Table2[[#This Row],[Acurate Thrust]]/($J$8*$N$4)</f>
        <v>1.3614847680616979E-2</v>
      </c>
      <c r="F1818">
        <f>Table2[[#This Row],[Acurate Thrust]]/(Table2[[#This Row],[Mass Flow Rate (Slug/s)]]*$N$4)</f>
        <v>214.91735422618393</v>
      </c>
      <c r="G1818">
        <f>Table2[[#This Row],[Acurate Thrust]]/Table2[[#This Row],[Mass Flow Rate (Slug/s)]]</f>
        <v>6914.7509548732414</v>
      </c>
    </row>
    <row r="1819" spans="1:7" ht="15" thickBot="1" x14ac:dyDescent="0.35">
      <c r="A1819" s="9">
        <v>4.4974999999999996</v>
      </c>
      <c r="B1819" s="2">
        <v>102.1185</v>
      </c>
      <c r="C1819" s="54">
        <f>Table2[[#This Row],[Thrust (lbf)]] +  1.2638 * Table2[[#This Row],[Time (s)]] - 13.656</f>
        <v>94.146440499999997</v>
      </c>
      <c r="D1819">
        <f t="shared" si="28"/>
        <v>0.2353700506250368</v>
      </c>
      <c r="E1819">
        <f>Table2[[#This Row],[Acurate Thrust]]/($J$8*$N$4)</f>
        <v>1.361530460235149E-2</v>
      </c>
      <c r="F1819">
        <f>Table2[[#This Row],[Acurate Thrust]]/(Table2[[#This Row],[Mass Flow Rate (Slug/s)]]*$N$4)</f>
        <v>214.91735422618393</v>
      </c>
      <c r="G1819">
        <f>Table2[[#This Row],[Acurate Thrust]]/Table2[[#This Row],[Mass Flow Rate (Slug/s)]]</f>
        <v>6914.7509548732414</v>
      </c>
    </row>
    <row r="1820" spans="1:7" ht="15" thickBot="1" x14ac:dyDescent="0.35">
      <c r="A1820" s="9">
        <v>4.5</v>
      </c>
      <c r="B1820" s="2">
        <v>102.1185</v>
      </c>
      <c r="C1820" s="54">
        <f>Table2[[#This Row],[Thrust (lbf)]] +  1.2638 * Table2[[#This Row],[Time (s)]] - 13.656</f>
        <v>94.149599999999992</v>
      </c>
      <c r="D1820">
        <f t="shared" si="28"/>
        <v>0.23537794937503675</v>
      </c>
      <c r="E1820">
        <f>Table2[[#This Row],[Acurate Thrust]]/($J$8*$N$4)</f>
        <v>1.3615761524085997E-2</v>
      </c>
      <c r="F1820">
        <f>Table2[[#This Row],[Acurate Thrust]]/(Table2[[#This Row],[Mass Flow Rate (Slug/s)]]*$N$4)</f>
        <v>214.91735422618393</v>
      </c>
      <c r="G1820">
        <f>Table2[[#This Row],[Acurate Thrust]]/Table2[[#This Row],[Mass Flow Rate (Slug/s)]]</f>
        <v>6914.7509548732414</v>
      </c>
    </row>
    <row r="1821" spans="1:7" ht="15" thickBot="1" x14ac:dyDescent="0.35">
      <c r="A1821" s="9">
        <v>4.5025000000000004</v>
      </c>
      <c r="B1821" s="2">
        <v>102.1185</v>
      </c>
      <c r="C1821" s="54">
        <f>Table2[[#This Row],[Thrust (lbf)]] +  1.2638 * Table2[[#This Row],[Time (s)]] - 13.656</f>
        <v>94.152759499999988</v>
      </c>
      <c r="D1821">
        <f t="shared" si="28"/>
        <v>0.23538584812495314</v>
      </c>
      <c r="E1821">
        <f>Table2[[#This Row],[Acurate Thrust]]/($J$8*$N$4)</f>
        <v>1.3616218445820507E-2</v>
      </c>
      <c r="F1821">
        <f>Table2[[#This Row],[Acurate Thrust]]/(Table2[[#This Row],[Mass Flow Rate (Slug/s)]]*$N$4)</f>
        <v>214.91735422618393</v>
      </c>
      <c r="G1821">
        <f>Table2[[#This Row],[Acurate Thrust]]/Table2[[#This Row],[Mass Flow Rate (Slug/s)]]</f>
        <v>6914.7509548732414</v>
      </c>
    </row>
    <row r="1822" spans="1:7" ht="15" thickBot="1" x14ac:dyDescent="0.35">
      <c r="A1822" s="9">
        <v>4.5049999999999999</v>
      </c>
      <c r="B1822" s="2">
        <v>102.1185</v>
      </c>
      <c r="C1822" s="54">
        <f>Table2[[#This Row],[Thrust (lbf)]] +  1.2638 * Table2[[#This Row],[Time (s)]] - 13.656</f>
        <v>94.155918999999997</v>
      </c>
      <c r="D1822">
        <f t="shared" si="28"/>
        <v>0.23539374687503681</v>
      </c>
      <c r="E1822">
        <f>Table2[[#This Row],[Acurate Thrust]]/($J$8*$N$4)</f>
        <v>1.3616675367555016E-2</v>
      </c>
      <c r="F1822">
        <f>Table2[[#This Row],[Acurate Thrust]]/(Table2[[#This Row],[Mass Flow Rate (Slug/s)]]*$N$4)</f>
        <v>214.91735422618393</v>
      </c>
      <c r="G1822">
        <f>Table2[[#This Row],[Acurate Thrust]]/Table2[[#This Row],[Mass Flow Rate (Slug/s)]]</f>
        <v>6914.7509548732414</v>
      </c>
    </row>
    <row r="1823" spans="1:7" ht="15" thickBot="1" x14ac:dyDescent="0.35">
      <c r="A1823" s="9">
        <v>4.5075000000000003</v>
      </c>
      <c r="B1823" s="2">
        <v>102.1185</v>
      </c>
      <c r="C1823" s="54">
        <f>Table2[[#This Row],[Thrust (lbf)]] +  1.2638 * Table2[[#This Row],[Time (s)]] - 13.656</f>
        <v>94.159078499999993</v>
      </c>
      <c r="D1823">
        <f t="shared" si="28"/>
        <v>0.23540164562495314</v>
      </c>
      <c r="E1823">
        <f>Table2[[#This Row],[Acurate Thrust]]/($J$8*$N$4)</f>
        <v>1.3617132289289525E-2</v>
      </c>
      <c r="F1823">
        <f>Table2[[#This Row],[Acurate Thrust]]/(Table2[[#This Row],[Mass Flow Rate (Slug/s)]]*$N$4)</f>
        <v>214.9173542261839</v>
      </c>
      <c r="G1823">
        <f>Table2[[#This Row],[Acurate Thrust]]/Table2[[#This Row],[Mass Flow Rate (Slug/s)]]</f>
        <v>6914.7509548732414</v>
      </c>
    </row>
    <row r="1824" spans="1:7" ht="15" thickBot="1" x14ac:dyDescent="0.35">
      <c r="A1824" s="9">
        <v>4.51</v>
      </c>
      <c r="B1824" s="2">
        <v>102.1185</v>
      </c>
      <c r="C1824" s="54">
        <f>Table2[[#This Row],[Thrust (lbf)]] +  1.2638 * Table2[[#This Row],[Time (s)]] - 13.656</f>
        <v>94.162237999999988</v>
      </c>
      <c r="D1824">
        <f t="shared" si="28"/>
        <v>0.23540954437503678</v>
      </c>
      <c r="E1824">
        <f>Table2[[#This Row],[Acurate Thrust]]/($J$8*$N$4)</f>
        <v>1.3617589211024034E-2</v>
      </c>
      <c r="F1824">
        <f>Table2[[#This Row],[Acurate Thrust]]/(Table2[[#This Row],[Mass Flow Rate (Slug/s)]]*$N$4)</f>
        <v>214.9173542261839</v>
      </c>
      <c r="G1824">
        <f>Table2[[#This Row],[Acurate Thrust]]/Table2[[#This Row],[Mass Flow Rate (Slug/s)]]</f>
        <v>6914.7509548732414</v>
      </c>
    </row>
    <row r="1825" spans="1:7" ht="15" thickBot="1" x14ac:dyDescent="0.35">
      <c r="A1825" s="9">
        <v>4.5125000000000002</v>
      </c>
      <c r="B1825" s="2">
        <v>102.1185</v>
      </c>
      <c r="C1825" s="54">
        <f>Table2[[#This Row],[Thrust (lbf)]] +  1.2638 * Table2[[#This Row],[Time (s)]] - 13.656</f>
        <v>94.165397499999997</v>
      </c>
      <c r="D1825">
        <f t="shared" si="28"/>
        <v>0.23541744312495316</v>
      </c>
      <c r="E1825">
        <f>Table2[[#This Row],[Acurate Thrust]]/($J$8*$N$4)</f>
        <v>1.3618046132758544E-2</v>
      </c>
      <c r="F1825">
        <f>Table2[[#This Row],[Acurate Thrust]]/(Table2[[#This Row],[Mass Flow Rate (Slug/s)]]*$N$4)</f>
        <v>214.91735422618393</v>
      </c>
      <c r="G1825">
        <f>Table2[[#This Row],[Acurate Thrust]]/Table2[[#This Row],[Mass Flow Rate (Slug/s)]]</f>
        <v>6914.7509548732414</v>
      </c>
    </row>
    <row r="1826" spans="1:7" ht="15" thickBot="1" x14ac:dyDescent="0.35">
      <c r="A1826" s="9">
        <v>4.5149999999999997</v>
      </c>
      <c r="B1826" s="2">
        <v>102.1185</v>
      </c>
      <c r="C1826" s="54">
        <f>Table2[[#This Row],[Thrust (lbf)]] +  1.2638 * Table2[[#This Row],[Time (s)]] - 13.656</f>
        <v>94.168556999999993</v>
      </c>
      <c r="D1826">
        <f t="shared" si="28"/>
        <v>0.23542534187503675</v>
      </c>
      <c r="E1826">
        <f>Table2[[#This Row],[Acurate Thrust]]/($J$8*$N$4)</f>
        <v>1.3618503054493053E-2</v>
      </c>
      <c r="F1826">
        <f>Table2[[#This Row],[Acurate Thrust]]/(Table2[[#This Row],[Mass Flow Rate (Slug/s)]]*$N$4)</f>
        <v>214.91735422618393</v>
      </c>
      <c r="G1826">
        <f>Table2[[#This Row],[Acurate Thrust]]/Table2[[#This Row],[Mass Flow Rate (Slug/s)]]</f>
        <v>6914.7509548732414</v>
      </c>
    </row>
    <row r="1827" spans="1:7" ht="15" thickBot="1" x14ac:dyDescent="0.35">
      <c r="A1827" s="9">
        <v>4.5175000000000001</v>
      </c>
      <c r="B1827" s="2">
        <v>102.1185</v>
      </c>
      <c r="C1827" s="54">
        <f>Table2[[#This Row],[Thrust (lbf)]] +  1.2638 * Table2[[#This Row],[Time (s)]] - 13.656</f>
        <v>94.171716499999988</v>
      </c>
      <c r="D1827">
        <f t="shared" si="28"/>
        <v>0.23543324062495313</v>
      </c>
      <c r="E1827">
        <f>Table2[[#This Row],[Acurate Thrust]]/($J$8*$N$4)</f>
        <v>1.3618959976227562E-2</v>
      </c>
      <c r="F1827">
        <f>Table2[[#This Row],[Acurate Thrust]]/(Table2[[#This Row],[Mass Flow Rate (Slug/s)]]*$N$4)</f>
        <v>214.9173542261839</v>
      </c>
      <c r="G1827">
        <f>Table2[[#This Row],[Acurate Thrust]]/Table2[[#This Row],[Mass Flow Rate (Slug/s)]]</f>
        <v>6914.7509548732414</v>
      </c>
    </row>
    <row r="1828" spans="1:7" ht="15" thickBot="1" x14ac:dyDescent="0.35">
      <c r="A1828" s="9">
        <v>4.5199999999999996</v>
      </c>
      <c r="B1828" s="2">
        <v>102.1185</v>
      </c>
      <c r="C1828" s="54">
        <f>Table2[[#This Row],[Thrust (lbf)]] +  1.2638 * Table2[[#This Row],[Time (s)]] - 13.656</f>
        <v>94.174875999999998</v>
      </c>
      <c r="D1828">
        <f t="shared" si="28"/>
        <v>0.2354411393750368</v>
      </c>
      <c r="E1828">
        <f>Table2[[#This Row],[Acurate Thrust]]/($J$8*$N$4)</f>
        <v>1.3619416897962072E-2</v>
      </c>
      <c r="F1828">
        <f>Table2[[#This Row],[Acurate Thrust]]/(Table2[[#This Row],[Mass Flow Rate (Slug/s)]]*$N$4)</f>
        <v>214.91735422618393</v>
      </c>
      <c r="G1828">
        <f>Table2[[#This Row],[Acurate Thrust]]/Table2[[#This Row],[Mass Flow Rate (Slug/s)]]</f>
        <v>6914.7509548732414</v>
      </c>
    </row>
    <row r="1829" spans="1:7" ht="15" thickBot="1" x14ac:dyDescent="0.35">
      <c r="A1829" s="9">
        <v>4.5225</v>
      </c>
      <c r="B1829" s="2">
        <v>102.1185</v>
      </c>
      <c r="C1829" s="54">
        <f>Table2[[#This Row],[Thrust (lbf)]] +  1.2638 * Table2[[#This Row],[Time (s)]] - 13.656</f>
        <v>94.178035499999993</v>
      </c>
      <c r="D1829">
        <f t="shared" si="28"/>
        <v>0.22748741312503554</v>
      </c>
      <c r="E1829">
        <f>Table2[[#This Row],[Acurate Thrust]]/($J$8*$N$4)</f>
        <v>1.3619873819696581E-2</v>
      </c>
      <c r="F1829">
        <f>Table2[[#This Row],[Acurate Thrust]]/(Table2[[#This Row],[Mass Flow Rate (Slug/s)]]*$N$4)</f>
        <v>214.91735422618393</v>
      </c>
      <c r="G1829">
        <f>Table2[[#This Row],[Acurate Thrust]]/Table2[[#This Row],[Mass Flow Rate (Slug/s)]]</f>
        <v>6914.7509548732414</v>
      </c>
    </row>
    <row r="1830" spans="1:7" ht="15" thickBot="1" x14ac:dyDescent="0.35">
      <c r="A1830" s="9">
        <v>4.5250000000000004</v>
      </c>
      <c r="B1830" s="2">
        <v>95.749200000000002</v>
      </c>
      <c r="C1830" s="54">
        <f>Table2[[#This Row],[Thrust (lbf)]] +  1.2638 * Table2[[#This Row],[Time (s)]] - 13.656</f>
        <v>87.811894999999993</v>
      </c>
      <c r="D1830">
        <f t="shared" si="28"/>
        <v>0.2274953118749547</v>
      </c>
      <c r="E1830">
        <f>Table2[[#This Row],[Acurate Thrust]]/($J$8*$N$4)</f>
        <v>1.2699212968489294E-2</v>
      </c>
      <c r="F1830">
        <f>Table2[[#This Row],[Acurate Thrust]]/(Table2[[#This Row],[Mass Flow Rate (Slug/s)]]*$N$4)</f>
        <v>214.9173542261839</v>
      </c>
      <c r="G1830">
        <f>Table2[[#This Row],[Acurate Thrust]]/Table2[[#This Row],[Mass Flow Rate (Slug/s)]]</f>
        <v>6914.7509548732414</v>
      </c>
    </row>
    <row r="1831" spans="1:7" ht="15" thickBot="1" x14ac:dyDescent="0.35">
      <c r="A1831" s="9">
        <v>4.5274999999999999</v>
      </c>
      <c r="B1831" s="2">
        <v>102.1185</v>
      </c>
      <c r="C1831" s="54">
        <f>Table2[[#This Row],[Thrust (lbf)]] +  1.2638 * Table2[[#This Row],[Time (s)]] - 13.656</f>
        <v>94.184354499999998</v>
      </c>
      <c r="D1831">
        <f t="shared" si="28"/>
        <v>0.23546483562503681</v>
      </c>
      <c r="E1831">
        <f>Table2[[#This Row],[Acurate Thrust]]/($J$8*$N$4)</f>
        <v>1.3620787663165599E-2</v>
      </c>
      <c r="F1831">
        <f>Table2[[#This Row],[Acurate Thrust]]/(Table2[[#This Row],[Mass Flow Rate (Slug/s)]]*$N$4)</f>
        <v>214.91735422618393</v>
      </c>
      <c r="G1831">
        <f>Table2[[#This Row],[Acurate Thrust]]/Table2[[#This Row],[Mass Flow Rate (Slug/s)]]</f>
        <v>6914.7509548732414</v>
      </c>
    </row>
    <row r="1832" spans="1:7" ht="15" thickBot="1" x14ac:dyDescent="0.35">
      <c r="A1832" s="9">
        <v>4.53</v>
      </c>
      <c r="B1832" s="2">
        <v>102.1185</v>
      </c>
      <c r="C1832" s="54">
        <f>Table2[[#This Row],[Thrust (lbf)]] +  1.2638 * Table2[[#This Row],[Time (s)]] - 13.656</f>
        <v>94.187513999999993</v>
      </c>
      <c r="D1832">
        <f t="shared" si="28"/>
        <v>0.23547273437495311</v>
      </c>
      <c r="E1832">
        <f>Table2[[#This Row],[Acurate Thrust]]/($J$8*$N$4)</f>
        <v>1.3621244584900109E-2</v>
      </c>
      <c r="F1832">
        <f>Table2[[#This Row],[Acurate Thrust]]/(Table2[[#This Row],[Mass Flow Rate (Slug/s)]]*$N$4)</f>
        <v>214.91735422618393</v>
      </c>
      <c r="G1832">
        <f>Table2[[#This Row],[Acurate Thrust]]/Table2[[#This Row],[Mass Flow Rate (Slug/s)]]</f>
        <v>6914.7509548732414</v>
      </c>
    </row>
    <row r="1833" spans="1:7" ht="15" thickBot="1" x14ac:dyDescent="0.35">
      <c r="A1833" s="9">
        <v>4.5324999999999998</v>
      </c>
      <c r="B1833" s="2">
        <v>102.1185</v>
      </c>
      <c r="C1833" s="54">
        <f>Table2[[#This Row],[Thrust (lbf)]] +  1.2638 * Table2[[#This Row],[Time (s)]] - 13.656</f>
        <v>94.190673499999988</v>
      </c>
      <c r="D1833">
        <f t="shared" si="28"/>
        <v>0.23548063312503678</v>
      </c>
      <c r="E1833">
        <f>Table2[[#This Row],[Acurate Thrust]]/($J$8*$N$4)</f>
        <v>1.3621701506634616E-2</v>
      </c>
      <c r="F1833">
        <f>Table2[[#This Row],[Acurate Thrust]]/(Table2[[#This Row],[Mass Flow Rate (Slug/s)]]*$N$4)</f>
        <v>214.91735422618393</v>
      </c>
      <c r="G1833">
        <f>Table2[[#This Row],[Acurate Thrust]]/Table2[[#This Row],[Mass Flow Rate (Slug/s)]]</f>
        <v>6914.7509548732414</v>
      </c>
    </row>
    <row r="1834" spans="1:7" ht="15" thickBot="1" x14ac:dyDescent="0.35">
      <c r="A1834" s="9">
        <v>4.5350000000000001</v>
      </c>
      <c r="B1834" s="2">
        <v>102.1185</v>
      </c>
      <c r="C1834" s="54">
        <f>Table2[[#This Row],[Thrust (lbf)]] +  1.2638 * Table2[[#This Row],[Time (s)]] - 13.656</f>
        <v>94.193832999999998</v>
      </c>
      <c r="D1834">
        <f t="shared" si="28"/>
        <v>0.23548853187495317</v>
      </c>
      <c r="E1834">
        <f>Table2[[#This Row],[Acurate Thrust]]/($J$8*$N$4)</f>
        <v>1.3622158428369127E-2</v>
      </c>
      <c r="F1834">
        <f>Table2[[#This Row],[Acurate Thrust]]/(Table2[[#This Row],[Mass Flow Rate (Slug/s)]]*$N$4)</f>
        <v>214.91735422618393</v>
      </c>
      <c r="G1834">
        <f>Table2[[#This Row],[Acurate Thrust]]/Table2[[#This Row],[Mass Flow Rate (Slug/s)]]</f>
        <v>6914.7509548732414</v>
      </c>
    </row>
    <row r="1835" spans="1:7" ht="15" thickBot="1" x14ac:dyDescent="0.35">
      <c r="A1835" s="9">
        <v>4.5374999999999996</v>
      </c>
      <c r="B1835" s="2">
        <v>102.1185</v>
      </c>
      <c r="C1835" s="54">
        <f>Table2[[#This Row],[Thrust (lbf)]] +  1.2638 * Table2[[#This Row],[Time (s)]] - 13.656</f>
        <v>94.196992499999993</v>
      </c>
      <c r="D1835">
        <f t="shared" si="28"/>
        <v>0.23549643062503678</v>
      </c>
      <c r="E1835">
        <f>Table2[[#This Row],[Acurate Thrust]]/($J$8*$N$4)</f>
        <v>1.3622615350103636E-2</v>
      </c>
      <c r="F1835">
        <f>Table2[[#This Row],[Acurate Thrust]]/(Table2[[#This Row],[Mass Flow Rate (Slug/s)]]*$N$4)</f>
        <v>214.9173542261839</v>
      </c>
      <c r="G1835">
        <f>Table2[[#This Row],[Acurate Thrust]]/Table2[[#This Row],[Mass Flow Rate (Slug/s)]]</f>
        <v>6914.7509548732414</v>
      </c>
    </row>
    <row r="1836" spans="1:7" ht="15" thickBot="1" x14ac:dyDescent="0.35">
      <c r="A1836" s="9">
        <v>4.54</v>
      </c>
      <c r="B1836" s="2">
        <v>102.1185</v>
      </c>
      <c r="C1836" s="54">
        <f>Table2[[#This Row],[Thrust (lbf)]] +  1.2638 * Table2[[#This Row],[Time (s)]] - 13.656</f>
        <v>94.200151999999989</v>
      </c>
      <c r="D1836">
        <f t="shared" si="28"/>
        <v>0.23550432937503679</v>
      </c>
      <c r="E1836">
        <f>Table2[[#This Row],[Acurate Thrust]]/($J$8*$N$4)</f>
        <v>1.3623072271838144E-2</v>
      </c>
      <c r="F1836">
        <f>Table2[[#This Row],[Acurate Thrust]]/(Table2[[#This Row],[Mass Flow Rate (Slug/s)]]*$N$4)</f>
        <v>214.91735422618393</v>
      </c>
      <c r="G1836">
        <f>Table2[[#This Row],[Acurate Thrust]]/Table2[[#This Row],[Mass Flow Rate (Slug/s)]]</f>
        <v>6914.7509548732414</v>
      </c>
    </row>
    <row r="1837" spans="1:7" ht="15" thickBot="1" x14ac:dyDescent="0.35">
      <c r="A1837" s="9">
        <v>4.5425000000000004</v>
      </c>
      <c r="B1837" s="2">
        <v>102.1185</v>
      </c>
      <c r="C1837" s="54">
        <f>Table2[[#This Row],[Thrust (lbf)]] +  1.2638 * Table2[[#This Row],[Time (s)]] - 13.656</f>
        <v>94.203311499999998</v>
      </c>
      <c r="D1837">
        <f t="shared" si="28"/>
        <v>0.23551222812495315</v>
      </c>
      <c r="E1837">
        <f>Table2[[#This Row],[Acurate Thrust]]/($J$8*$N$4)</f>
        <v>1.3623529193572655E-2</v>
      </c>
      <c r="F1837">
        <f>Table2[[#This Row],[Acurate Thrust]]/(Table2[[#This Row],[Mass Flow Rate (Slug/s)]]*$N$4)</f>
        <v>214.91735422618393</v>
      </c>
      <c r="G1837">
        <f>Table2[[#This Row],[Acurate Thrust]]/Table2[[#This Row],[Mass Flow Rate (Slug/s)]]</f>
        <v>6914.7509548732414</v>
      </c>
    </row>
    <row r="1838" spans="1:7" ht="15" thickBot="1" x14ac:dyDescent="0.35">
      <c r="A1838" s="9">
        <v>4.5449999999999999</v>
      </c>
      <c r="B1838" s="2">
        <v>102.1185</v>
      </c>
      <c r="C1838" s="54">
        <f>Table2[[#This Row],[Thrust (lbf)]] +  1.2638 * Table2[[#This Row],[Time (s)]] - 13.656</f>
        <v>94.206470999999993</v>
      </c>
      <c r="D1838">
        <f t="shared" si="28"/>
        <v>0.23552012687503679</v>
      </c>
      <c r="E1838">
        <f>Table2[[#This Row],[Acurate Thrust]]/($J$8*$N$4)</f>
        <v>1.3623986115307164E-2</v>
      </c>
      <c r="F1838">
        <f>Table2[[#This Row],[Acurate Thrust]]/(Table2[[#This Row],[Mass Flow Rate (Slug/s)]]*$N$4)</f>
        <v>214.9173542261839</v>
      </c>
      <c r="G1838">
        <f>Table2[[#This Row],[Acurate Thrust]]/Table2[[#This Row],[Mass Flow Rate (Slug/s)]]</f>
        <v>6914.7509548732414</v>
      </c>
    </row>
    <row r="1839" spans="1:7" ht="15" thickBot="1" x14ac:dyDescent="0.35">
      <c r="A1839" s="9">
        <v>4.5475000000000003</v>
      </c>
      <c r="B1839" s="2">
        <v>102.1185</v>
      </c>
      <c r="C1839" s="54">
        <f>Table2[[#This Row],[Thrust (lbf)]] +  1.2638 * Table2[[#This Row],[Time (s)]] - 13.656</f>
        <v>94.209630499999989</v>
      </c>
      <c r="D1839">
        <f t="shared" si="28"/>
        <v>0.23552802562495312</v>
      </c>
      <c r="E1839">
        <f>Table2[[#This Row],[Acurate Thrust]]/($J$8*$N$4)</f>
        <v>1.3624443037041672E-2</v>
      </c>
      <c r="F1839">
        <f>Table2[[#This Row],[Acurate Thrust]]/(Table2[[#This Row],[Mass Flow Rate (Slug/s)]]*$N$4)</f>
        <v>214.91735422618393</v>
      </c>
      <c r="G1839">
        <f>Table2[[#This Row],[Acurate Thrust]]/Table2[[#This Row],[Mass Flow Rate (Slug/s)]]</f>
        <v>6914.7509548732414</v>
      </c>
    </row>
    <row r="1840" spans="1:7" ht="15" thickBot="1" x14ac:dyDescent="0.35">
      <c r="A1840" s="9">
        <v>4.55</v>
      </c>
      <c r="B1840" s="2">
        <v>102.1185</v>
      </c>
      <c r="C1840" s="54">
        <f>Table2[[#This Row],[Thrust (lbf)]] +  1.2638 * Table2[[#This Row],[Time (s)]] - 13.656</f>
        <v>94.212789999999984</v>
      </c>
      <c r="D1840">
        <f t="shared" si="28"/>
        <v>0.23553592437503679</v>
      </c>
      <c r="E1840">
        <f>Table2[[#This Row],[Acurate Thrust]]/($J$8*$N$4)</f>
        <v>1.3624899958776181E-2</v>
      </c>
      <c r="F1840">
        <f>Table2[[#This Row],[Acurate Thrust]]/(Table2[[#This Row],[Mass Flow Rate (Slug/s)]]*$N$4)</f>
        <v>214.91735422618393</v>
      </c>
      <c r="G1840">
        <f>Table2[[#This Row],[Acurate Thrust]]/Table2[[#This Row],[Mass Flow Rate (Slug/s)]]</f>
        <v>6914.7509548732414</v>
      </c>
    </row>
    <row r="1841" spans="1:7" ht="15" thickBot="1" x14ac:dyDescent="0.35">
      <c r="A1841" s="9">
        <v>4.5525000000000002</v>
      </c>
      <c r="B1841" s="2">
        <v>102.1185</v>
      </c>
      <c r="C1841" s="54">
        <f>Table2[[#This Row],[Thrust (lbf)]] +  1.2638 * Table2[[#This Row],[Time (s)]] - 13.656</f>
        <v>94.215949499999994</v>
      </c>
      <c r="D1841">
        <f t="shared" si="28"/>
        <v>0.23554382312495309</v>
      </c>
      <c r="E1841">
        <f>Table2[[#This Row],[Acurate Thrust]]/($J$8*$N$4)</f>
        <v>1.3625356880510692E-2</v>
      </c>
      <c r="F1841">
        <f>Table2[[#This Row],[Acurate Thrust]]/(Table2[[#This Row],[Mass Flow Rate (Slug/s)]]*$N$4)</f>
        <v>214.9173542261839</v>
      </c>
      <c r="G1841">
        <f>Table2[[#This Row],[Acurate Thrust]]/Table2[[#This Row],[Mass Flow Rate (Slug/s)]]</f>
        <v>6914.7509548732414</v>
      </c>
    </row>
    <row r="1842" spans="1:7" ht="15" thickBot="1" x14ac:dyDescent="0.35">
      <c r="A1842" s="9">
        <v>4.5549999999999997</v>
      </c>
      <c r="B1842" s="2">
        <v>102.1185</v>
      </c>
      <c r="C1842" s="54">
        <f>Table2[[#This Row],[Thrust (lbf)]] +  1.2638 * Table2[[#This Row],[Time (s)]] - 13.656</f>
        <v>94.219108999999989</v>
      </c>
      <c r="D1842">
        <f t="shared" si="28"/>
        <v>0.23555172187503681</v>
      </c>
      <c r="E1842">
        <f>Table2[[#This Row],[Acurate Thrust]]/($J$8*$N$4)</f>
        <v>1.36258138022452E-2</v>
      </c>
      <c r="F1842">
        <f>Table2[[#This Row],[Acurate Thrust]]/(Table2[[#This Row],[Mass Flow Rate (Slug/s)]]*$N$4)</f>
        <v>214.91735422618393</v>
      </c>
      <c r="G1842">
        <f>Table2[[#This Row],[Acurate Thrust]]/Table2[[#This Row],[Mass Flow Rate (Slug/s)]]</f>
        <v>6914.7509548732414</v>
      </c>
    </row>
    <row r="1843" spans="1:7" ht="15" thickBot="1" x14ac:dyDescent="0.35">
      <c r="A1843" s="9">
        <v>4.5575000000000001</v>
      </c>
      <c r="B1843" s="2">
        <v>102.1185</v>
      </c>
      <c r="C1843" s="54">
        <f>Table2[[#This Row],[Thrust (lbf)]] +  1.2638 * Table2[[#This Row],[Time (s)]] - 13.656</f>
        <v>94.222268499999998</v>
      </c>
      <c r="D1843">
        <f t="shared" si="28"/>
        <v>0.23555962062495314</v>
      </c>
      <c r="E1843">
        <f>Table2[[#This Row],[Acurate Thrust]]/($J$8*$N$4)</f>
        <v>1.3626270723979711E-2</v>
      </c>
      <c r="F1843">
        <f>Table2[[#This Row],[Acurate Thrust]]/(Table2[[#This Row],[Mass Flow Rate (Slug/s)]]*$N$4)</f>
        <v>214.91735422618393</v>
      </c>
      <c r="G1843">
        <f>Table2[[#This Row],[Acurate Thrust]]/Table2[[#This Row],[Mass Flow Rate (Slug/s)]]</f>
        <v>6914.7509548732414</v>
      </c>
    </row>
    <row r="1844" spans="1:7" ht="15" thickBot="1" x14ac:dyDescent="0.35">
      <c r="A1844" s="9">
        <v>4.5599999999999996</v>
      </c>
      <c r="B1844" s="2">
        <v>102.1185</v>
      </c>
      <c r="C1844" s="54">
        <f>Table2[[#This Row],[Thrust (lbf)]] +  1.2638 * Table2[[#This Row],[Time (s)]] - 13.656</f>
        <v>94.225427999999994</v>
      </c>
      <c r="D1844">
        <f t="shared" si="28"/>
        <v>0.22760589437503556</v>
      </c>
      <c r="E1844">
        <f>Table2[[#This Row],[Acurate Thrust]]/($J$8*$N$4)</f>
        <v>1.362672764571422E-2</v>
      </c>
      <c r="F1844">
        <f>Table2[[#This Row],[Acurate Thrust]]/(Table2[[#This Row],[Mass Flow Rate (Slug/s)]]*$N$4)</f>
        <v>214.91735422618393</v>
      </c>
      <c r="G1844">
        <f>Table2[[#This Row],[Acurate Thrust]]/Table2[[#This Row],[Mass Flow Rate (Slug/s)]]</f>
        <v>6914.7509548732414</v>
      </c>
    </row>
    <row r="1845" spans="1:7" ht="15" thickBot="1" x14ac:dyDescent="0.35">
      <c r="A1845" s="9">
        <v>4.5625</v>
      </c>
      <c r="B1845" s="2">
        <v>95.749200000000002</v>
      </c>
      <c r="C1845" s="54">
        <f>Table2[[#This Row],[Thrust (lbf)]] +  1.2638 * Table2[[#This Row],[Time (s)]] - 13.656</f>
        <v>87.859287499999994</v>
      </c>
      <c r="D1845">
        <f t="shared" si="28"/>
        <v>0.22761379312503555</v>
      </c>
      <c r="E1845">
        <f>Table2[[#This Row],[Acurate Thrust]]/($J$8*$N$4)</f>
        <v>1.2706066794506933E-2</v>
      </c>
      <c r="F1845">
        <f>Table2[[#This Row],[Acurate Thrust]]/(Table2[[#This Row],[Mass Flow Rate (Slug/s)]]*$N$4)</f>
        <v>214.9173542261839</v>
      </c>
      <c r="G1845">
        <f>Table2[[#This Row],[Acurate Thrust]]/Table2[[#This Row],[Mass Flow Rate (Slug/s)]]</f>
        <v>6914.7509548732414</v>
      </c>
    </row>
    <row r="1846" spans="1:7" ht="15" thickBot="1" x14ac:dyDescent="0.35">
      <c r="A1846" s="9">
        <v>4.5650000000000004</v>
      </c>
      <c r="B1846" s="2">
        <v>102.1185</v>
      </c>
      <c r="C1846" s="54">
        <f>Table2[[#This Row],[Thrust (lbf)]] +  1.2638 * Table2[[#This Row],[Time (s)]] - 13.656</f>
        <v>94.231746999999999</v>
      </c>
      <c r="D1846">
        <f t="shared" si="28"/>
        <v>0.23558331687495312</v>
      </c>
      <c r="E1846">
        <f>Table2[[#This Row],[Acurate Thrust]]/($J$8*$N$4)</f>
        <v>1.3627641489183238E-2</v>
      </c>
      <c r="F1846">
        <f>Table2[[#This Row],[Acurate Thrust]]/(Table2[[#This Row],[Mass Flow Rate (Slug/s)]]*$N$4)</f>
        <v>214.91735422618393</v>
      </c>
      <c r="G1846">
        <f>Table2[[#This Row],[Acurate Thrust]]/Table2[[#This Row],[Mass Flow Rate (Slug/s)]]</f>
        <v>6914.7509548732414</v>
      </c>
    </row>
    <row r="1847" spans="1:7" ht="15" thickBot="1" x14ac:dyDescent="0.35">
      <c r="A1847" s="9">
        <v>4.5674999999999999</v>
      </c>
      <c r="B1847" s="2">
        <v>102.1185</v>
      </c>
      <c r="C1847" s="54">
        <f>Table2[[#This Row],[Thrust (lbf)]] +  1.2638 * Table2[[#This Row],[Time (s)]] - 13.656</f>
        <v>94.234906499999994</v>
      </c>
      <c r="D1847">
        <f t="shared" si="28"/>
        <v>0.23559121562503679</v>
      </c>
      <c r="E1847">
        <f>Table2[[#This Row],[Acurate Thrust]]/($J$8*$N$4)</f>
        <v>1.3628098410917746E-2</v>
      </c>
      <c r="F1847">
        <f>Table2[[#This Row],[Acurate Thrust]]/(Table2[[#This Row],[Mass Flow Rate (Slug/s)]]*$N$4)</f>
        <v>214.91735422618396</v>
      </c>
      <c r="G1847">
        <f>Table2[[#This Row],[Acurate Thrust]]/Table2[[#This Row],[Mass Flow Rate (Slug/s)]]</f>
        <v>6914.7509548732414</v>
      </c>
    </row>
    <row r="1848" spans="1:7" ht="15" thickBot="1" x14ac:dyDescent="0.35">
      <c r="A1848" s="9">
        <v>4.57</v>
      </c>
      <c r="B1848" s="2">
        <v>102.1185</v>
      </c>
      <c r="C1848" s="54">
        <f>Table2[[#This Row],[Thrust (lbf)]] +  1.2638 * Table2[[#This Row],[Time (s)]] - 13.656</f>
        <v>94.238065999999989</v>
      </c>
      <c r="D1848">
        <f t="shared" si="28"/>
        <v>0.23559911437495312</v>
      </c>
      <c r="E1848">
        <f>Table2[[#This Row],[Acurate Thrust]]/($J$8*$N$4)</f>
        <v>1.3628555332652255E-2</v>
      </c>
      <c r="F1848">
        <f>Table2[[#This Row],[Acurate Thrust]]/(Table2[[#This Row],[Mass Flow Rate (Slug/s)]]*$N$4)</f>
        <v>214.9173542261839</v>
      </c>
      <c r="G1848">
        <f>Table2[[#This Row],[Acurate Thrust]]/Table2[[#This Row],[Mass Flow Rate (Slug/s)]]</f>
        <v>6914.7509548732414</v>
      </c>
    </row>
    <row r="1849" spans="1:7" ht="15" thickBot="1" x14ac:dyDescent="0.35">
      <c r="A1849" s="9">
        <v>4.5724999999999998</v>
      </c>
      <c r="B1849" s="2">
        <v>102.1185</v>
      </c>
      <c r="C1849" s="54">
        <f>Table2[[#This Row],[Thrust (lbf)]] +  1.2638 * Table2[[#This Row],[Time (s)]] - 13.656</f>
        <v>94.241225499999985</v>
      </c>
      <c r="D1849">
        <f t="shared" si="28"/>
        <v>0.23560701312503679</v>
      </c>
      <c r="E1849">
        <f>Table2[[#This Row],[Acurate Thrust]]/($J$8*$N$4)</f>
        <v>1.3629012254386765E-2</v>
      </c>
      <c r="F1849">
        <f>Table2[[#This Row],[Acurate Thrust]]/(Table2[[#This Row],[Mass Flow Rate (Slug/s)]]*$N$4)</f>
        <v>214.9173542261839</v>
      </c>
      <c r="G1849">
        <f>Table2[[#This Row],[Acurate Thrust]]/Table2[[#This Row],[Mass Flow Rate (Slug/s)]]</f>
        <v>6914.7509548732414</v>
      </c>
    </row>
    <row r="1850" spans="1:7" ht="15" thickBot="1" x14ac:dyDescent="0.35">
      <c r="A1850" s="9">
        <v>4.5750000000000002</v>
      </c>
      <c r="B1850" s="2">
        <v>102.1185</v>
      </c>
      <c r="C1850" s="54">
        <f>Table2[[#This Row],[Thrust (lbf)]] +  1.2638 * Table2[[#This Row],[Time (s)]] - 13.656</f>
        <v>94.244384999999994</v>
      </c>
      <c r="D1850">
        <f t="shared" si="28"/>
        <v>0.23561491187495309</v>
      </c>
      <c r="E1850">
        <f>Table2[[#This Row],[Acurate Thrust]]/($J$8*$N$4)</f>
        <v>1.3629469176121274E-2</v>
      </c>
      <c r="F1850">
        <f>Table2[[#This Row],[Acurate Thrust]]/(Table2[[#This Row],[Mass Flow Rate (Slug/s)]]*$N$4)</f>
        <v>214.91735422618393</v>
      </c>
      <c r="G1850">
        <f>Table2[[#This Row],[Acurate Thrust]]/Table2[[#This Row],[Mass Flow Rate (Slug/s)]]</f>
        <v>6914.7509548732414</v>
      </c>
    </row>
    <row r="1851" spans="1:7" ht="15" thickBot="1" x14ac:dyDescent="0.35">
      <c r="A1851" s="9">
        <v>4.5774999999999997</v>
      </c>
      <c r="B1851" s="2">
        <v>102.1185</v>
      </c>
      <c r="C1851" s="54">
        <f>Table2[[#This Row],[Thrust (lbf)]] +  1.2638 * Table2[[#This Row],[Time (s)]] - 13.656</f>
        <v>94.247544499999989</v>
      </c>
      <c r="D1851">
        <f t="shared" si="28"/>
        <v>0.23562281062503682</v>
      </c>
      <c r="E1851">
        <f>Table2[[#This Row],[Acurate Thrust]]/($J$8*$N$4)</f>
        <v>1.3629926097855783E-2</v>
      </c>
      <c r="F1851">
        <f>Table2[[#This Row],[Acurate Thrust]]/(Table2[[#This Row],[Mass Flow Rate (Slug/s)]]*$N$4)</f>
        <v>214.91735422618393</v>
      </c>
      <c r="G1851">
        <f>Table2[[#This Row],[Acurate Thrust]]/Table2[[#This Row],[Mass Flow Rate (Slug/s)]]</f>
        <v>6914.7509548732414</v>
      </c>
    </row>
    <row r="1852" spans="1:7" ht="15" thickBot="1" x14ac:dyDescent="0.35">
      <c r="A1852" s="9">
        <v>4.58</v>
      </c>
      <c r="B1852" s="2">
        <v>102.1185</v>
      </c>
      <c r="C1852" s="54">
        <f>Table2[[#This Row],[Thrust (lbf)]] +  1.2638 * Table2[[#This Row],[Time (s)]] - 13.656</f>
        <v>94.250703999999985</v>
      </c>
      <c r="D1852">
        <f t="shared" si="28"/>
        <v>0.23563070937495309</v>
      </c>
      <c r="E1852">
        <f>Table2[[#This Row],[Acurate Thrust]]/($J$8*$N$4)</f>
        <v>1.3630383019590292E-2</v>
      </c>
      <c r="F1852">
        <f>Table2[[#This Row],[Acurate Thrust]]/(Table2[[#This Row],[Mass Flow Rate (Slug/s)]]*$N$4)</f>
        <v>214.9173542261839</v>
      </c>
      <c r="G1852">
        <f>Table2[[#This Row],[Acurate Thrust]]/Table2[[#This Row],[Mass Flow Rate (Slug/s)]]</f>
        <v>6914.7509548732414</v>
      </c>
    </row>
    <row r="1853" spans="1:7" ht="15" thickBot="1" x14ac:dyDescent="0.35">
      <c r="A1853" s="9">
        <v>4.5824999999999996</v>
      </c>
      <c r="B1853" s="2">
        <v>102.1185</v>
      </c>
      <c r="C1853" s="54">
        <f>Table2[[#This Row],[Thrust (lbf)]] +  1.2638 * Table2[[#This Row],[Time (s)]] - 13.656</f>
        <v>94.253863499999994</v>
      </c>
      <c r="D1853">
        <f t="shared" si="28"/>
        <v>0.22767698312503556</v>
      </c>
      <c r="E1853">
        <f>Table2[[#This Row],[Acurate Thrust]]/($J$8*$N$4)</f>
        <v>1.3630839941324802E-2</v>
      </c>
      <c r="F1853">
        <f>Table2[[#This Row],[Acurate Thrust]]/(Table2[[#This Row],[Mass Flow Rate (Slug/s)]]*$N$4)</f>
        <v>214.91735422618393</v>
      </c>
      <c r="G1853">
        <f>Table2[[#This Row],[Acurate Thrust]]/Table2[[#This Row],[Mass Flow Rate (Slug/s)]]</f>
        <v>6914.7509548732414</v>
      </c>
    </row>
    <row r="1854" spans="1:7" ht="15" thickBot="1" x14ac:dyDescent="0.35">
      <c r="A1854" s="9">
        <v>4.585</v>
      </c>
      <c r="B1854" s="2">
        <v>95.749200000000002</v>
      </c>
      <c r="C1854" s="54">
        <f>Table2[[#This Row],[Thrust (lbf)]] +  1.2638 * Table2[[#This Row],[Time (s)]] - 13.656</f>
        <v>87.887722999999994</v>
      </c>
      <c r="D1854">
        <f t="shared" si="28"/>
        <v>0.22768488187503558</v>
      </c>
      <c r="E1854">
        <f>Table2[[#This Row],[Acurate Thrust]]/($J$8*$N$4)</f>
        <v>1.2710179090117514E-2</v>
      </c>
      <c r="F1854">
        <f>Table2[[#This Row],[Acurate Thrust]]/(Table2[[#This Row],[Mass Flow Rate (Slug/s)]]*$N$4)</f>
        <v>214.91735422618396</v>
      </c>
      <c r="G1854">
        <f>Table2[[#This Row],[Acurate Thrust]]/Table2[[#This Row],[Mass Flow Rate (Slug/s)]]</f>
        <v>6914.7509548732414</v>
      </c>
    </row>
    <row r="1855" spans="1:7" ht="15" thickBot="1" x14ac:dyDescent="0.35">
      <c r="A1855" s="9">
        <v>4.5875000000000004</v>
      </c>
      <c r="B1855" s="2">
        <v>102.1185</v>
      </c>
      <c r="C1855" s="54">
        <f>Table2[[#This Row],[Thrust (lbf)]] +  1.2638 * Table2[[#This Row],[Time (s)]] - 13.656</f>
        <v>94.260182499999985</v>
      </c>
      <c r="D1855">
        <f t="shared" si="28"/>
        <v>0.2356544056249531</v>
      </c>
      <c r="E1855">
        <f>Table2[[#This Row],[Acurate Thrust]]/($J$8*$N$4)</f>
        <v>1.363175378479382E-2</v>
      </c>
      <c r="F1855">
        <f>Table2[[#This Row],[Acurate Thrust]]/(Table2[[#This Row],[Mass Flow Rate (Slug/s)]]*$N$4)</f>
        <v>214.9173542261839</v>
      </c>
      <c r="G1855">
        <f>Table2[[#This Row],[Acurate Thrust]]/Table2[[#This Row],[Mass Flow Rate (Slug/s)]]</f>
        <v>6914.7509548732414</v>
      </c>
    </row>
    <row r="1856" spans="1:7" ht="15" thickBot="1" x14ac:dyDescent="0.35">
      <c r="A1856" s="9">
        <v>4.59</v>
      </c>
      <c r="B1856" s="2">
        <v>102.1185</v>
      </c>
      <c r="C1856" s="54">
        <f>Table2[[#This Row],[Thrust (lbf)]] +  1.2638 * Table2[[#This Row],[Time (s)]] - 13.656</f>
        <v>94.263341999999994</v>
      </c>
      <c r="D1856">
        <f t="shared" si="28"/>
        <v>0.2356623043750368</v>
      </c>
      <c r="E1856">
        <f>Table2[[#This Row],[Acurate Thrust]]/($J$8*$N$4)</f>
        <v>1.3632210706528329E-2</v>
      </c>
      <c r="F1856">
        <f>Table2[[#This Row],[Acurate Thrust]]/(Table2[[#This Row],[Mass Flow Rate (Slug/s)]]*$N$4)</f>
        <v>214.91735422618393</v>
      </c>
      <c r="G1856">
        <f>Table2[[#This Row],[Acurate Thrust]]/Table2[[#This Row],[Mass Flow Rate (Slug/s)]]</f>
        <v>6914.7509548732414</v>
      </c>
    </row>
    <row r="1857" spans="1:7" ht="15" thickBot="1" x14ac:dyDescent="0.35">
      <c r="A1857" s="9">
        <v>4.5925000000000002</v>
      </c>
      <c r="B1857" s="2">
        <v>102.1185</v>
      </c>
      <c r="C1857" s="54">
        <f>Table2[[#This Row],[Thrust (lbf)]] +  1.2638 * Table2[[#This Row],[Time (s)]] - 13.656</f>
        <v>94.26650149999999</v>
      </c>
      <c r="D1857">
        <f t="shared" si="28"/>
        <v>0.2356702031249531</v>
      </c>
      <c r="E1857">
        <f>Table2[[#This Row],[Acurate Thrust]]/($J$8*$N$4)</f>
        <v>1.3632667628262839E-2</v>
      </c>
      <c r="F1857">
        <f>Table2[[#This Row],[Acurate Thrust]]/(Table2[[#This Row],[Mass Flow Rate (Slug/s)]]*$N$4)</f>
        <v>214.91735422618393</v>
      </c>
      <c r="G1857">
        <f>Table2[[#This Row],[Acurate Thrust]]/Table2[[#This Row],[Mass Flow Rate (Slug/s)]]</f>
        <v>6914.7509548732414</v>
      </c>
    </row>
    <row r="1858" spans="1:7" ht="15" thickBot="1" x14ac:dyDescent="0.35">
      <c r="A1858" s="9">
        <v>4.5949999999999998</v>
      </c>
      <c r="B1858" s="2">
        <v>102.1185</v>
      </c>
      <c r="C1858" s="54">
        <f>Table2[[#This Row],[Thrust (lbf)]] +  1.2638 * Table2[[#This Row],[Time (s)]] - 13.656</f>
        <v>94.269660999999985</v>
      </c>
      <c r="D1858">
        <f t="shared" si="28"/>
        <v>0.2277164768750356</v>
      </c>
      <c r="E1858">
        <f>Table2[[#This Row],[Acurate Thrust]]/($J$8*$N$4)</f>
        <v>1.3633124549997346E-2</v>
      </c>
      <c r="F1858">
        <f>Table2[[#This Row],[Acurate Thrust]]/(Table2[[#This Row],[Mass Flow Rate (Slug/s)]]*$N$4)</f>
        <v>214.91735422618393</v>
      </c>
      <c r="G1858">
        <f>Table2[[#This Row],[Acurate Thrust]]/Table2[[#This Row],[Mass Flow Rate (Slug/s)]]</f>
        <v>6914.7509548732414</v>
      </c>
    </row>
    <row r="1859" spans="1:7" ht="15" thickBot="1" x14ac:dyDescent="0.35">
      <c r="A1859" s="9">
        <v>4.5975000000000001</v>
      </c>
      <c r="B1859" s="2">
        <v>95.749200000000002</v>
      </c>
      <c r="C1859" s="54">
        <f>Table2[[#This Row],[Thrust (lbf)]] +  1.2638 * Table2[[#This Row],[Time (s)]] - 13.656</f>
        <v>87.903520499999999</v>
      </c>
      <c r="D1859">
        <f t="shared" si="28"/>
        <v>0.21976275062495629</v>
      </c>
      <c r="E1859">
        <f>Table2[[#This Row],[Acurate Thrust]]/($J$8*$N$4)</f>
        <v>1.2712463698790063E-2</v>
      </c>
      <c r="F1859">
        <f>Table2[[#This Row],[Acurate Thrust]]/(Table2[[#This Row],[Mass Flow Rate (Slug/s)]]*$N$4)</f>
        <v>214.9173542261839</v>
      </c>
      <c r="G1859">
        <f>Table2[[#This Row],[Acurate Thrust]]/Table2[[#This Row],[Mass Flow Rate (Slug/s)]]</f>
        <v>6914.7509548732414</v>
      </c>
    </row>
    <row r="1860" spans="1:7" ht="15" thickBot="1" x14ac:dyDescent="0.35">
      <c r="A1860" s="9">
        <v>4.5999999999999996</v>
      </c>
      <c r="B1860" s="2">
        <v>95.749200000000002</v>
      </c>
      <c r="C1860" s="54">
        <f>Table2[[#This Row],[Thrust (lbf)]] +  1.2638 * Table2[[#This Row],[Time (s)]] - 13.656</f>
        <v>87.906679999999994</v>
      </c>
      <c r="D1860">
        <f t="shared" si="28"/>
        <v>0.21977064937503432</v>
      </c>
      <c r="E1860">
        <f>Table2[[#This Row],[Acurate Thrust]]/($J$8*$N$4)</f>
        <v>1.271292062052457E-2</v>
      </c>
      <c r="F1860">
        <f>Table2[[#This Row],[Acurate Thrust]]/(Table2[[#This Row],[Mass Flow Rate (Slug/s)]]*$N$4)</f>
        <v>214.91735422618393</v>
      </c>
      <c r="G1860">
        <f>Table2[[#This Row],[Acurate Thrust]]/Table2[[#This Row],[Mass Flow Rate (Slug/s)]]</f>
        <v>6914.7509548732414</v>
      </c>
    </row>
    <row r="1861" spans="1:7" ht="15" thickBot="1" x14ac:dyDescent="0.35">
      <c r="A1861" s="9">
        <v>4.6025</v>
      </c>
      <c r="B1861" s="2">
        <v>95.749200000000002</v>
      </c>
      <c r="C1861" s="54">
        <f>Table2[[#This Row],[Thrust (lbf)]] +  1.2638 * Table2[[#This Row],[Time (s)]] - 13.656</f>
        <v>87.90983949999999</v>
      </c>
      <c r="D1861">
        <f t="shared" si="28"/>
        <v>0.21977854812503433</v>
      </c>
      <c r="E1861">
        <f>Table2[[#This Row],[Acurate Thrust]]/($J$8*$N$4)</f>
        <v>1.2713377542259079E-2</v>
      </c>
      <c r="F1861">
        <f>Table2[[#This Row],[Acurate Thrust]]/(Table2[[#This Row],[Mass Flow Rate (Slug/s)]]*$N$4)</f>
        <v>214.91735422618393</v>
      </c>
      <c r="G1861">
        <f>Table2[[#This Row],[Acurate Thrust]]/Table2[[#This Row],[Mass Flow Rate (Slug/s)]]</f>
        <v>6914.7509548732414</v>
      </c>
    </row>
    <row r="1862" spans="1:7" ht="15" thickBot="1" x14ac:dyDescent="0.35">
      <c r="A1862" s="9">
        <v>4.6050000000000004</v>
      </c>
      <c r="B1862" s="2">
        <v>95.749200000000002</v>
      </c>
      <c r="C1862" s="54">
        <f>Table2[[#This Row],[Thrust (lbf)]] +  1.2638 * Table2[[#This Row],[Time (s)]] - 13.656</f>
        <v>87.912998999999999</v>
      </c>
      <c r="D1862">
        <f t="shared" si="28"/>
        <v>0.21978644687495627</v>
      </c>
      <c r="E1862">
        <f>Table2[[#This Row],[Acurate Thrust]]/($J$8*$N$4)</f>
        <v>1.271383446399359E-2</v>
      </c>
      <c r="F1862">
        <f>Table2[[#This Row],[Acurate Thrust]]/(Table2[[#This Row],[Mass Flow Rate (Slug/s)]]*$N$4)</f>
        <v>214.9173542261839</v>
      </c>
      <c r="G1862">
        <f>Table2[[#This Row],[Acurate Thrust]]/Table2[[#This Row],[Mass Flow Rate (Slug/s)]]</f>
        <v>6914.7509548732414</v>
      </c>
    </row>
    <row r="1863" spans="1:7" ht="15" thickBot="1" x14ac:dyDescent="0.35">
      <c r="A1863" s="9">
        <v>4.6074999999999999</v>
      </c>
      <c r="B1863" s="2">
        <v>95.749200000000002</v>
      </c>
      <c r="C1863" s="54">
        <f>Table2[[#This Row],[Thrust (lbf)]] +  1.2638 * Table2[[#This Row],[Time (s)]] - 13.656</f>
        <v>87.916158499999995</v>
      </c>
      <c r="D1863">
        <f t="shared" si="28"/>
        <v>0.21979434562503433</v>
      </c>
      <c r="E1863">
        <f>Table2[[#This Row],[Acurate Thrust]]/($J$8*$N$4)</f>
        <v>1.2714291385728098E-2</v>
      </c>
      <c r="F1863">
        <f>Table2[[#This Row],[Acurate Thrust]]/(Table2[[#This Row],[Mass Flow Rate (Slug/s)]]*$N$4)</f>
        <v>214.91735422618393</v>
      </c>
      <c r="G1863">
        <f>Table2[[#This Row],[Acurate Thrust]]/Table2[[#This Row],[Mass Flow Rate (Slug/s)]]</f>
        <v>6914.7509548732414</v>
      </c>
    </row>
    <row r="1864" spans="1:7" ht="15" thickBot="1" x14ac:dyDescent="0.35">
      <c r="A1864" s="9">
        <v>4.6100000000000003</v>
      </c>
      <c r="B1864" s="2">
        <v>95.749200000000002</v>
      </c>
      <c r="C1864" s="54">
        <f>Table2[[#This Row],[Thrust (lbf)]] +  1.2638 * Table2[[#This Row],[Time (s)]] - 13.656</f>
        <v>87.91931799999999</v>
      </c>
      <c r="D1864">
        <f t="shared" si="28"/>
        <v>0.21980224437495627</v>
      </c>
      <c r="E1864">
        <f>Table2[[#This Row],[Acurate Thrust]]/($J$8*$N$4)</f>
        <v>1.2714748307462607E-2</v>
      </c>
      <c r="F1864">
        <f>Table2[[#This Row],[Acurate Thrust]]/(Table2[[#This Row],[Mass Flow Rate (Slug/s)]]*$N$4)</f>
        <v>214.91735422618393</v>
      </c>
      <c r="G1864">
        <f>Table2[[#This Row],[Acurate Thrust]]/Table2[[#This Row],[Mass Flow Rate (Slug/s)]]</f>
        <v>6914.7509548732414</v>
      </c>
    </row>
    <row r="1865" spans="1:7" ht="15" thickBot="1" x14ac:dyDescent="0.35">
      <c r="A1865" s="9">
        <v>4.6124999999999998</v>
      </c>
      <c r="B1865" s="2">
        <v>95.749200000000002</v>
      </c>
      <c r="C1865" s="54">
        <f>Table2[[#This Row],[Thrust (lbf)]] +  1.2638 * Table2[[#This Row],[Time (s)]] - 13.656</f>
        <v>87.922477499999999</v>
      </c>
      <c r="D1865">
        <f t="shared" si="28"/>
        <v>0.22777176812503558</v>
      </c>
      <c r="E1865">
        <f>Table2[[#This Row],[Acurate Thrust]]/($J$8*$N$4)</f>
        <v>1.2715205229197118E-2</v>
      </c>
      <c r="F1865">
        <f>Table2[[#This Row],[Acurate Thrust]]/(Table2[[#This Row],[Mass Flow Rate (Slug/s)]]*$N$4)</f>
        <v>214.91735422618393</v>
      </c>
      <c r="G1865">
        <f>Table2[[#This Row],[Acurate Thrust]]/Table2[[#This Row],[Mass Flow Rate (Slug/s)]]</f>
        <v>6914.7509548732405</v>
      </c>
    </row>
    <row r="1866" spans="1:7" ht="15" thickBot="1" x14ac:dyDescent="0.35">
      <c r="A1866" s="9">
        <v>4.6150000000000002</v>
      </c>
      <c r="B1866" s="2">
        <v>102.1185</v>
      </c>
      <c r="C1866" s="54">
        <f>Table2[[#This Row],[Thrust (lbf)]] +  1.2638 * Table2[[#This Row],[Time (s)]] - 13.656</f>
        <v>94.29493699999999</v>
      </c>
      <c r="D1866">
        <f t="shared" si="28"/>
        <v>0.23574129187495307</v>
      </c>
      <c r="E1866">
        <f>Table2[[#This Row],[Acurate Thrust]]/($J$8*$N$4)</f>
        <v>1.3636779923873422E-2</v>
      </c>
      <c r="F1866">
        <f>Table2[[#This Row],[Acurate Thrust]]/(Table2[[#This Row],[Mass Flow Rate (Slug/s)]]*$N$4)</f>
        <v>214.9173542261839</v>
      </c>
      <c r="G1866">
        <f>Table2[[#This Row],[Acurate Thrust]]/Table2[[#This Row],[Mass Flow Rate (Slug/s)]]</f>
        <v>6914.7509548732414</v>
      </c>
    </row>
    <row r="1867" spans="1:7" ht="15" thickBot="1" x14ac:dyDescent="0.35">
      <c r="A1867" s="9">
        <v>4.6174999999999997</v>
      </c>
      <c r="B1867" s="2">
        <v>102.1185</v>
      </c>
      <c r="C1867" s="54">
        <f>Table2[[#This Row],[Thrust (lbf)]] +  1.2638 * Table2[[#This Row],[Time (s)]] - 13.656</f>
        <v>94.298096499999986</v>
      </c>
      <c r="D1867">
        <f t="shared" si="28"/>
        <v>0.23574919062503683</v>
      </c>
      <c r="E1867">
        <f>Table2[[#This Row],[Acurate Thrust]]/($J$8*$N$4)</f>
        <v>1.363723684560793E-2</v>
      </c>
      <c r="F1867">
        <f>Table2[[#This Row],[Acurate Thrust]]/(Table2[[#This Row],[Mass Flow Rate (Slug/s)]]*$N$4)</f>
        <v>214.91735422618393</v>
      </c>
      <c r="G1867">
        <f>Table2[[#This Row],[Acurate Thrust]]/Table2[[#This Row],[Mass Flow Rate (Slug/s)]]</f>
        <v>6914.7509548732414</v>
      </c>
    </row>
    <row r="1868" spans="1:7" ht="15" thickBot="1" x14ac:dyDescent="0.35">
      <c r="A1868" s="9">
        <v>4.62</v>
      </c>
      <c r="B1868" s="2">
        <v>102.1185</v>
      </c>
      <c r="C1868" s="54">
        <f>Table2[[#This Row],[Thrust (lbf)]] +  1.2638 * Table2[[#This Row],[Time (s)]] - 13.656</f>
        <v>94.301255999999995</v>
      </c>
      <c r="D1868">
        <f t="shared" si="28"/>
        <v>0.23575708937495307</v>
      </c>
      <c r="E1868">
        <f>Table2[[#This Row],[Acurate Thrust]]/($J$8*$N$4)</f>
        <v>1.3637693767342441E-2</v>
      </c>
      <c r="F1868">
        <f>Table2[[#This Row],[Acurate Thrust]]/(Table2[[#This Row],[Mass Flow Rate (Slug/s)]]*$N$4)</f>
        <v>214.91735422618393</v>
      </c>
      <c r="G1868">
        <f>Table2[[#This Row],[Acurate Thrust]]/Table2[[#This Row],[Mass Flow Rate (Slug/s)]]</f>
        <v>6914.7509548732414</v>
      </c>
    </row>
    <row r="1869" spans="1:7" ht="15" thickBot="1" x14ac:dyDescent="0.35">
      <c r="A1869" s="9">
        <v>4.6224999999999996</v>
      </c>
      <c r="B1869" s="2">
        <v>102.1185</v>
      </c>
      <c r="C1869" s="54">
        <f>Table2[[#This Row],[Thrust (lbf)]] +  1.2638 * Table2[[#This Row],[Time (s)]] - 13.656</f>
        <v>94.30441549999999</v>
      </c>
      <c r="D1869">
        <f t="shared" si="28"/>
        <v>0.23576498812503685</v>
      </c>
      <c r="E1869">
        <f>Table2[[#This Row],[Acurate Thrust]]/($J$8*$N$4)</f>
        <v>1.363815068907695E-2</v>
      </c>
      <c r="F1869">
        <f>Table2[[#This Row],[Acurate Thrust]]/(Table2[[#This Row],[Mass Flow Rate (Slug/s)]]*$N$4)</f>
        <v>214.91735422618393</v>
      </c>
      <c r="G1869">
        <f>Table2[[#This Row],[Acurate Thrust]]/Table2[[#This Row],[Mass Flow Rate (Slug/s)]]</f>
        <v>6914.7509548732414</v>
      </c>
    </row>
    <row r="1870" spans="1:7" ht="15" thickBot="1" x14ac:dyDescent="0.35">
      <c r="A1870" s="9">
        <v>4.625</v>
      </c>
      <c r="B1870" s="2">
        <v>102.1185</v>
      </c>
      <c r="C1870" s="54">
        <f>Table2[[#This Row],[Thrust (lbf)]] +  1.2638 * Table2[[#This Row],[Time (s)]] - 13.656</f>
        <v>94.307574999999986</v>
      </c>
      <c r="D1870">
        <f t="shared" si="28"/>
        <v>0.22781126187503561</v>
      </c>
      <c r="E1870">
        <f>Table2[[#This Row],[Acurate Thrust]]/($J$8*$N$4)</f>
        <v>1.3638607610811457E-2</v>
      </c>
      <c r="F1870">
        <f>Table2[[#This Row],[Acurate Thrust]]/(Table2[[#This Row],[Mass Flow Rate (Slug/s)]]*$N$4)</f>
        <v>214.91735422618393</v>
      </c>
      <c r="G1870">
        <f>Table2[[#This Row],[Acurate Thrust]]/Table2[[#This Row],[Mass Flow Rate (Slug/s)]]</f>
        <v>6914.7509548732414</v>
      </c>
    </row>
    <row r="1871" spans="1:7" ht="15" thickBot="1" x14ac:dyDescent="0.35">
      <c r="A1871" s="9">
        <v>4.6275000000000004</v>
      </c>
      <c r="B1871" s="2">
        <v>95.749200000000002</v>
      </c>
      <c r="C1871" s="54">
        <f>Table2[[#This Row],[Thrust (lbf)]] +  1.2638 * Table2[[#This Row],[Time (s)]] - 13.656</f>
        <v>87.9414345</v>
      </c>
      <c r="D1871">
        <f t="shared" si="28"/>
        <v>0.22781916062495466</v>
      </c>
      <c r="E1871">
        <f>Table2[[#This Row],[Acurate Thrust]]/($J$8*$N$4)</f>
        <v>1.2717946759604172E-2</v>
      </c>
      <c r="F1871">
        <f>Table2[[#This Row],[Acurate Thrust]]/(Table2[[#This Row],[Mass Flow Rate (Slug/s)]]*$N$4)</f>
        <v>214.91735422618393</v>
      </c>
      <c r="G1871">
        <f>Table2[[#This Row],[Acurate Thrust]]/Table2[[#This Row],[Mass Flow Rate (Slug/s)]]</f>
        <v>6914.7509548732414</v>
      </c>
    </row>
    <row r="1872" spans="1:7" ht="15" thickBot="1" x14ac:dyDescent="0.35">
      <c r="A1872" s="9">
        <v>4.63</v>
      </c>
      <c r="B1872" s="2">
        <v>102.1185</v>
      </c>
      <c r="C1872" s="54">
        <f>Table2[[#This Row],[Thrust (lbf)]] +  1.2638 * Table2[[#This Row],[Time (s)]] - 13.656</f>
        <v>94.313893999999991</v>
      </c>
      <c r="D1872">
        <f t="shared" si="28"/>
        <v>0.23578868437503683</v>
      </c>
      <c r="E1872">
        <f>Table2[[#This Row],[Acurate Thrust]]/($J$8*$N$4)</f>
        <v>1.3639521454280478E-2</v>
      </c>
      <c r="F1872">
        <f>Table2[[#This Row],[Acurate Thrust]]/(Table2[[#This Row],[Mass Flow Rate (Slug/s)]]*$N$4)</f>
        <v>214.91735422618393</v>
      </c>
      <c r="G1872">
        <f>Table2[[#This Row],[Acurate Thrust]]/Table2[[#This Row],[Mass Flow Rate (Slug/s)]]</f>
        <v>6914.7509548732414</v>
      </c>
    </row>
    <row r="1873" spans="1:7" ht="15" thickBot="1" x14ac:dyDescent="0.35">
      <c r="A1873" s="9">
        <v>4.6325000000000003</v>
      </c>
      <c r="B1873" s="2">
        <v>102.1185</v>
      </c>
      <c r="C1873" s="54">
        <f>Table2[[#This Row],[Thrust (lbf)]] +  1.2638 * Table2[[#This Row],[Time (s)]] - 13.656</f>
        <v>94.317053499999986</v>
      </c>
      <c r="D1873">
        <f t="shared" si="28"/>
        <v>0.22783495812495466</v>
      </c>
      <c r="E1873">
        <f>Table2[[#This Row],[Acurate Thrust]]/($J$8*$N$4)</f>
        <v>1.3639978376014985E-2</v>
      </c>
      <c r="F1873">
        <f>Table2[[#This Row],[Acurate Thrust]]/(Table2[[#This Row],[Mass Flow Rate (Slug/s)]]*$N$4)</f>
        <v>214.9173542261839</v>
      </c>
      <c r="G1873">
        <f>Table2[[#This Row],[Acurate Thrust]]/Table2[[#This Row],[Mass Flow Rate (Slug/s)]]</f>
        <v>6914.7509548732414</v>
      </c>
    </row>
    <row r="1874" spans="1:7" ht="15" thickBot="1" x14ac:dyDescent="0.35">
      <c r="A1874" s="9">
        <v>4.6349999999999998</v>
      </c>
      <c r="B1874" s="2">
        <v>95.749200000000002</v>
      </c>
      <c r="C1874" s="54">
        <f>Table2[[#This Row],[Thrust (lbf)]] +  1.2638 * Table2[[#This Row],[Time (s)]] - 13.656</f>
        <v>87.950913</v>
      </c>
      <c r="D1874">
        <f t="shared" si="28"/>
        <v>0.21988123187503439</v>
      </c>
      <c r="E1874">
        <f>Table2[[#This Row],[Acurate Thrust]]/($J$8*$N$4)</f>
        <v>1.27193175248077E-2</v>
      </c>
      <c r="F1874">
        <f>Table2[[#This Row],[Acurate Thrust]]/(Table2[[#This Row],[Mass Flow Rate (Slug/s)]]*$N$4)</f>
        <v>214.91735422618393</v>
      </c>
      <c r="G1874">
        <f>Table2[[#This Row],[Acurate Thrust]]/Table2[[#This Row],[Mass Flow Rate (Slug/s)]]</f>
        <v>6914.7509548732414</v>
      </c>
    </row>
    <row r="1875" spans="1:7" ht="15" thickBot="1" x14ac:dyDescent="0.35">
      <c r="A1875" s="9">
        <v>4.6375000000000002</v>
      </c>
      <c r="B1875" s="2">
        <v>95.749200000000002</v>
      </c>
      <c r="C1875" s="54">
        <f>Table2[[#This Row],[Thrust (lbf)]] +  1.2638 * Table2[[#This Row],[Time (s)]] - 13.656</f>
        <v>87.954072499999995</v>
      </c>
      <c r="D1875">
        <f t="shared" si="28"/>
        <v>0.21988913062495621</v>
      </c>
      <c r="E1875">
        <f>Table2[[#This Row],[Acurate Thrust]]/($J$8*$N$4)</f>
        <v>1.2719774446542209E-2</v>
      </c>
      <c r="F1875">
        <f>Table2[[#This Row],[Acurate Thrust]]/(Table2[[#This Row],[Mass Flow Rate (Slug/s)]]*$N$4)</f>
        <v>214.91735422618393</v>
      </c>
      <c r="G1875">
        <f>Table2[[#This Row],[Acurate Thrust]]/Table2[[#This Row],[Mass Flow Rate (Slug/s)]]</f>
        <v>6914.7509548732414</v>
      </c>
    </row>
    <row r="1876" spans="1:7" ht="15" thickBot="1" x14ac:dyDescent="0.35">
      <c r="A1876" s="9">
        <v>4.6399999999999997</v>
      </c>
      <c r="B1876" s="2">
        <v>95.749200000000002</v>
      </c>
      <c r="C1876" s="54">
        <f>Table2[[#This Row],[Thrust (lbf)]] +  1.2638 * Table2[[#This Row],[Time (s)]] - 13.656</f>
        <v>87.957231999999991</v>
      </c>
      <c r="D1876">
        <f t="shared" si="28"/>
        <v>0.21989702937503436</v>
      </c>
      <c r="E1876">
        <f>Table2[[#This Row],[Acurate Thrust]]/($J$8*$N$4)</f>
        <v>1.2720231368276717E-2</v>
      </c>
      <c r="F1876">
        <f>Table2[[#This Row],[Acurate Thrust]]/(Table2[[#This Row],[Mass Flow Rate (Slug/s)]]*$N$4)</f>
        <v>214.91735422618393</v>
      </c>
      <c r="G1876">
        <f>Table2[[#This Row],[Acurate Thrust]]/Table2[[#This Row],[Mass Flow Rate (Slug/s)]]</f>
        <v>6914.7509548732414</v>
      </c>
    </row>
    <row r="1877" spans="1:7" ht="15" thickBot="1" x14ac:dyDescent="0.35">
      <c r="A1877" s="9">
        <v>4.6425000000000001</v>
      </c>
      <c r="B1877" s="2">
        <v>95.749200000000002</v>
      </c>
      <c r="C1877" s="54">
        <f>Table2[[#This Row],[Thrust (lbf)]] +  1.2638 * Table2[[#This Row],[Time (s)]] - 13.656</f>
        <v>87.9603915</v>
      </c>
      <c r="D1877">
        <f t="shared" ref="D1877:D1940" si="29">((C1877+C1878)/2)*(A1878-A1877)</f>
        <v>0.21990492812495627</v>
      </c>
      <c r="E1877">
        <f>Table2[[#This Row],[Acurate Thrust]]/($J$8*$N$4)</f>
        <v>1.2720688290011228E-2</v>
      </c>
      <c r="F1877">
        <f>Table2[[#This Row],[Acurate Thrust]]/(Table2[[#This Row],[Mass Flow Rate (Slug/s)]]*$N$4)</f>
        <v>214.91735422618393</v>
      </c>
      <c r="G1877">
        <f>Table2[[#This Row],[Acurate Thrust]]/Table2[[#This Row],[Mass Flow Rate (Slug/s)]]</f>
        <v>6914.7509548732414</v>
      </c>
    </row>
    <row r="1878" spans="1:7" ht="15" thickBot="1" x14ac:dyDescent="0.35">
      <c r="A1878" s="9">
        <v>4.6449999999999996</v>
      </c>
      <c r="B1878" s="2">
        <v>95.749200000000002</v>
      </c>
      <c r="C1878" s="54">
        <f>Table2[[#This Row],[Thrust (lbf)]] +  1.2638 * Table2[[#This Row],[Time (s)]] - 13.656</f>
        <v>87.963550999999995</v>
      </c>
      <c r="D1878">
        <f t="shared" si="29"/>
        <v>0.21991282687503433</v>
      </c>
      <c r="E1878">
        <f>Table2[[#This Row],[Acurate Thrust]]/($J$8*$N$4)</f>
        <v>1.2721145211745737E-2</v>
      </c>
      <c r="F1878">
        <f>Table2[[#This Row],[Acurate Thrust]]/(Table2[[#This Row],[Mass Flow Rate (Slug/s)]]*$N$4)</f>
        <v>214.91735422618393</v>
      </c>
      <c r="G1878">
        <f>Table2[[#This Row],[Acurate Thrust]]/Table2[[#This Row],[Mass Flow Rate (Slug/s)]]</f>
        <v>6914.7509548732414</v>
      </c>
    </row>
    <row r="1879" spans="1:7" ht="15" thickBot="1" x14ac:dyDescent="0.35">
      <c r="A1879" s="9">
        <v>4.6475</v>
      </c>
      <c r="B1879" s="2">
        <v>95.749200000000002</v>
      </c>
      <c r="C1879" s="54">
        <f>Table2[[#This Row],[Thrust (lbf)]] +  1.2638 * Table2[[#This Row],[Time (s)]] - 13.656</f>
        <v>87.966710499999991</v>
      </c>
      <c r="D1879">
        <f t="shared" si="29"/>
        <v>0.22788235062503562</v>
      </c>
      <c r="E1879">
        <f>Table2[[#This Row],[Acurate Thrust]]/($J$8*$N$4)</f>
        <v>1.2721602133480244E-2</v>
      </c>
      <c r="F1879">
        <f>Table2[[#This Row],[Acurate Thrust]]/(Table2[[#This Row],[Mass Flow Rate (Slug/s)]]*$N$4)</f>
        <v>214.91735422618396</v>
      </c>
      <c r="G1879">
        <f>Table2[[#This Row],[Acurate Thrust]]/Table2[[#This Row],[Mass Flow Rate (Slug/s)]]</f>
        <v>6914.7509548732414</v>
      </c>
    </row>
    <row r="1880" spans="1:7" ht="15" thickBot="1" x14ac:dyDescent="0.35">
      <c r="A1880" s="9">
        <v>4.6500000000000004</v>
      </c>
      <c r="B1880" s="2">
        <v>102.1185</v>
      </c>
      <c r="C1880" s="54">
        <f>Table2[[#This Row],[Thrust (lbf)]] +  1.2638 * Table2[[#This Row],[Time (s)]] - 13.656</f>
        <v>94.339169999999996</v>
      </c>
      <c r="D1880">
        <f t="shared" si="29"/>
        <v>0.23585187437495303</v>
      </c>
      <c r="E1880">
        <f>Table2[[#This Row],[Acurate Thrust]]/($J$8*$N$4)</f>
        <v>1.3643176828156552E-2</v>
      </c>
      <c r="F1880">
        <f>Table2[[#This Row],[Acurate Thrust]]/(Table2[[#This Row],[Mass Flow Rate (Slug/s)]]*$N$4)</f>
        <v>214.91735422618393</v>
      </c>
      <c r="G1880">
        <f>Table2[[#This Row],[Acurate Thrust]]/Table2[[#This Row],[Mass Flow Rate (Slug/s)]]</f>
        <v>6914.7509548732414</v>
      </c>
    </row>
    <row r="1881" spans="1:7" ht="15" thickBot="1" x14ac:dyDescent="0.35">
      <c r="A1881" s="9">
        <v>4.6524999999999999</v>
      </c>
      <c r="B1881" s="2">
        <v>102.1185</v>
      </c>
      <c r="C1881" s="54">
        <f>Table2[[#This Row],[Thrust (lbf)]] +  1.2638 * Table2[[#This Row],[Time (s)]] - 13.656</f>
        <v>94.342329499999991</v>
      </c>
      <c r="D1881">
        <f t="shared" si="29"/>
        <v>0.23585977312503686</v>
      </c>
      <c r="E1881">
        <f>Table2[[#This Row],[Acurate Thrust]]/($J$8*$N$4)</f>
        <v>1.3643633749891059E-2</v>
      </c>
      <c r="F1881">
        <f>Table2[[#This Row],[Acurate Thrust]]/(Table2[[#This Row],[Mass Flow Rate (Slug/s)]]*$N$4)</f>
        <v>214.91735422618393</v>
      </c>
      <c r="G1881">
        <f>Table2[[#This Row],[Acurate Thrust]]/Table2[[#This Row],[Mass Flow Rate (Slug/s)]]</f>
        <v>6914.7509548732414</v>
      </c>
    </row>
    <row r="1882" spans="1:7" ht="15" thickBot="1" x14ac:dyDescent="0.35">
      <c r="A1882" s="9">
        <v>4.6550000000000002</v>
      </c>
      <c r="B1882" s="2">
        <v>102.1185</v>
      </c>
      <c r="C1882" s="54">
        <f>Table2[[#This Row],[Thrust (lbf)]] +  1.2638 * Table2[[#This Row],[Time (s)]] - 13.656</f>
        <v>94.345488999999986</v>
      </c>
      <c r="D1882">
        <f t="shared" si="29"/>
        <v>0.23586767187495306</v>
      </c>
      <c r="E1882">
        <f>Table2[[#This Row],[Acurate Thrust]]/($J$8*$N$4)</f>
        <v>1.3644090671625569E-2</v>
      </c>
      <c r="F1882">
        <f>Table2[[#This Row],[Acurate Thrust]]/(Table2[[#This Row],[Mass Flow Rate (Slug/s)]]*$N$4)</f>
        <v>214.91735422618393</v>
      </c>
      <c r="G1882">
        <f>Table2[[#This Row],[Acurate Thrust]]/Table2[[#This Row],[Mass Flow Rate (Slug/s)]]</f>
        <v>6914.7509548732414</v>
      </c>
    </row>
    <row r="1883" spans="1:7" ht="15" thickBot="1" x14ac:dyDescent="0.35">
      <c r="A1883" s="9">
        <v>4.6574999999999998</v>
      </c>
      <c r="B1883" s="2">
        <v>102.1185</v>
      </c>
      <c r="C1883" s="54">
        <f>Table2[[#This Row],[Thrust (lbf)]] +  1.2638 * Table2[[#This Row],[Time (s)]] - 13.656</f>
        <v>94.348648499999996</v>
      </c>
      <c r="D1883">
        <f t="shared" si="29"/>
        <v>0.23587557062503683</v>
      </c>
      <c r="E1883">
        <f>Table2[[#This Row],[Acurate Thrust]]/($J$8*$N$4)</f>
        <v>1.364454759336008E-2</v>
      </c>
      <c r="F1883">
        <f>Table2[[#This Row],[Acurate Thrust]]/(Table2[[#This Row],[Mass Flow Rate (Slug/s)]]*$N$4)</f>
        <v>214.91735422618393</v>
      </c>
      <c r="G1883">
        <f>Table2[[#This Row],[Acurate Thrust]]/Table2[[#This Row],[Mass Flow Rate (Slug/s)]]</f>
        <v>6914.7509548732414</v>
      </c>
    </row>
    <row r="1884" spans="1:7" ht="15" thickBot="1" x14ac:dyDescent="0.35">
      <c r="A1884" s="9">
        <v>4.66</v>
      </c>
      <c r="B1884" s="2">
        <v>102.1185</v>
      </c>
      <c r="C1884" s="54">
        <f>Table2[[#This Row],[Thrust (lbf)]] +  1.2638 * Table2[[#This Row],[Time (s)]] - 13.656</f>
        <v>94.351807999999991</v>
      </c>
      <c r="D1884">
        <f t="shared" si="29"/>
        <v>0.23588346937495305</v>
      </c>
      <c r="E1884">
        <f>Table2[[#This Row],[Acurate Thrust]]/($J$8*$N$4)</f>
        <v>1.3645004515094587E-2</v>
      </c>
      <c r="F1884">
        <f>Table2[[#This Row],[Acurate Thrust]]/(Table2[[#This Row],[Mass Flow Rate (Slug/s)]]*$N$4)</f>
        <v>214.91735422618393</v>
      </c>
      <c r="G1884">
        <f>Table2[[#This Row],[Acurate Thrust]]/Table2[[#This Row],[Mass Flow Rate (Slug/s)]]</f>
        <v>6914.7509548732414</v>
      </c>
    </row>
    <row r="1885" spans="1:7" ht="15" thickBot="1" x14ac:dyDescent="0.35">
      <c r="A1885" s="9">
        <v>4.6624999999999996</v>
      </c>
      <c r="B1885" s="2">
        <v>102.1185</v>
      </c>
      <c r="C1885" s="54">
        <f>Table2[[#This Row],[Thrust (lbf)]] +  1.2638 * Table2[[#This Row],[Time (s)]] - 13.656</f>
        <v>94.354967499999987</v>
      </c>
      <c r="D1885">
        <f t="shared" si="29"/>
        <v>0.22792974312503564</v>
      </c>
      <c r="E1885">
        <f>Table2[[#This Row],[Acurate Thrust]]/($J$8*$N$4)</f>
        <v>1.3645461436829097E-2</v>
      </c>
      <c r="F1885">
        <f>Table2[[#This Row],[Acurate Thrust]]/(Table2[[#This Row],[Mass Flow Rate (Slug/s)]]*$N$4)</f>
        <v>214.91735422618393</v>
      </c>
      <c r="G1885">
        <f>Table2[[#This Row],[Acurate Thrust]]/Table2[[#This Row],[Mass Flow Rate (Slug/s)]]</f>
        <v>6914.7509548732414</v>
      </c>
    </row>
    <row r="1886" spans="1:7" ht="15" thickBot="1" x14ac:dyDescent="0.35">
      <c r="A1886" s="9">
        <v>4.665</v>
      </c>
      <c r="B1886" s="2">
        <v>95.749200000000002</v>
      </c>
      <c r="C1886" s="54">
        <f>Table2[[#This Row],[Thrust (lbf)]] +  1.2638 * Table2[[#This Row],[Time (s)]] - 13.656</f>
        <v>87.988827000000001</v>
      </c>
      <c r="D1886">
        <f t="shared" si="29"/>
        <v>0.22793764187503562</v>
      </c>
      <c r="E1886">
        <f>Table2[[#This Row],[Acurate Thrust]]/($J$8*$N$4)</f>
        <v>1.2724800585621811E-2</v>
      </c>
      <c r="F1886">
        <f>Table2[[#This Row],[Acurate Thrust]]/(Table2[[#This Row],[Mass Flow Rate (Slug/s)]]*$N$4)</f>
        <v>214.91735422618393</v>
      </c>
      <c r="G1886">
        <f>Table2[[#This Row],[Acurate Thrust]]/Table2[[#This Row],[Mass Flow Rate (Slug/s)]]</f>
        <v>6914.7509548732414</v>
      </c>
    </row>
    <row r="1887" spans="1:7" ht="15" thickBot="1" x14ac:dyDescent="0.35">
      <c r="A1887" s="9">
        <v>4.6675000000000004</v>
      </c>
      <c r="B1887" s="2">
        <v>102.1185</v>
      </c>
      <c r="C1887" s="54">
        <f>Table2[[#This Row],[Thrust (lbf)]] +  1.2638 * Table2[[#This Row],[Time (s)]] - 13.656</f>
        <v>94.361286499999991</v>
      </c>
      <c r="D1887">
        <f t="shared" si="29"/>
        <v>0.22794554062495462</v>
      </c>
      <c r="E1887">
        <f>Table2[[#This Row],[Acurate Thrust]]/($J$8*$N$4)</f>
        <v>1.3646375280298115E-2</v>
      </c>
      <c r="F1887">
        <f>Table2[[#This Row],[Acurate Thrust]]/(Table2[[#This Row],[Mass Flow Rate (Slug/s)]]*$N$4)</f>
        <v>214.91735422618393</v>
      </c>
      <c r="G1887">
        <f>Table2[[#This Row],[Acurate Thrust]]/Table2[[#This Row],[Mass Flow Rate (Slug/s)]]</f>
        <v>6914.7509548732414</v>
      </c>
    </row>
    <row r="1888" spans="1:7" ht="15" thickBot="1" x14ac:dyDescent="0.35">
      <c r="A1888" s="9">
        <v>4.67</v>
      </c>
      <c r="B1888" s="2">
        <v>95.749200000000002</v>
      </c>
      <c r="C1888" s="54">
        <f>Table2[[#This Row],[Thrust (lbf)]] +  1.2638 * Table2[[#This Row],[Time (s)]] - 13.656</f>
        <v>87.995145999999991</v>
      </c>
      <c r="D1888">
        <f t="shared" si="29"/>
        <v>0.21999181437503437</v>
      </c>
      <c r="E1888">
        <f>Table2[[#This Row],[Acurate Thrust]]/($J$8*$N$4)</f>
        <v>1.2725714429090828E-2</v>
      </c>
      <c r="F1888">
        <f>Table2[[#This Row],[Acurate Thrust]]/(Table2[[#This Row],[Mass Flow Rate (Slug/s)]]*$N$4)</f>
        <v>214.91735422618393</v>
      </c>
      <c r="G1888">
        <f>Table2[[#This Row],[Acurate Thrust]]/Table2[[#This Row],[Mass Flow Rate (Slug/s)]]</f>
        <v>6914.7509548732414</v>
      </c>
    </row>
    <row r="1889" spans="1:7" ht="15" thickBot="1" x14ac:dyDescent="0.35">
      <c r="A1889" s="9">
        <v>4.6725000000000003</v>
      </c>
      <c r="B1889" s="2">
        <v>95.749200000000002</v>
      </c>
      <c r="C1889" s="54">
        <f>Table2[[#This Row],[Thrust (lbf)]] +  1.2638 * Table2[[#This Row],[Time (s)]] - 13.656</f>
        <v>87.998305500000001</v>
      </c>
      <c r="D1889">
        <f t="shared" si="29"/>
        <v>0.22796133812495464</v>
      </c>
      <c r="E1889">
        <f>Table2[[#This Row],[Acurate Thrust]]/($J$8*$N$4)</f>
        <v>1.2726171350825339E-2</v>
      </c>
      <c r="F1889">
        <f>Table2[[#This Row],[Acurate Thrust]]/(Table2[[#This Row],[Mass Flow Rate (Slug/s)]]*$N$4)</f>
        <v>214.91735422618393</v>
      </c>
      <c r="G1889">
        <f>Table2[[#This Row],[Acurate Thrust]]/Table2[[#This Row],[Mass Flow Rate (Slug/s)]]</f>
        <v>6914.7509548732414</v>
      </c>
    </row>
    <row r="1890" spans="1:7" ht="15" thickBot="1" x14ac:dyDescent="0.35">
      <c r="A1890" s="9">
        <v>4.6749999999999998</v>
      </c>
      <c r="B1890" s="2">
        <v>102.1185</v>
      </c>
      <c r="C1890" s="54">
        <f>Table2[[#This Row],[Thrust (lbf)]] +  1.2638 * Table2[[#This Row],[Time (s)]] - 13.656</f>
        <v>94.370764999999992</v>
      </c>
      <c r="D1890">
        <f t="shared" si="29"/>
        <v>0.22796923687503562</v>
      </c>
      <c r="E1890">
        <f>Table2[[#This Row],[Acurate Thrust]]/($J$8*$N$4)</f>
        <v>1.3647746045501643E-2</v>
      </c>
      <c r="F1890">
        <f>Table2[[#This Row],[Acurate Thrust]]/(Table2[[#This Row],[Mass Flow Rate (Slug/s)]]*$N$4)</f>
        <v>214.91735422618393</v>
      </c>
      <c r="G1890">
        <f>Table2[[#This Row],[Acurate Thrust]]/Table2[[#This Row],[Mass Flow Rate (Slug/s)]]</f>
        <v>6914.7509548732414</v>
      </c>
    </row>
    <row r="1891" spans="1:7" ht="15" thickBot="1" x14ac:dyDescent="0.35">
      <c r="A1891" s="9">
        <v>4.6775000000000002</v>
      </c>
      <c r="B1891" s="2">
        <v>95.749200000000002</v>
      </c>
      <c r="C1891" s="54">
        <f>Table2[[#This Row],[Thrust (lbf)]] +  1.2638 * Table2[[#This Row],[Time (s)]] - 13.656</f>
        <v>88.004624499999991</v>
      </c>
      <c r="D1891">
        <f t="shared" si="29"/>
        <v>0.22001551062495622</v>
      </c>
      <c r="E1891">
        <f>Table2[[#This Row],[Acurate Thrust]]/($J$8*$N$4)</f>
        <v>1.2727085194294356E-2</v>
      </c>
      <c r="F1891">
        <f>Table2[[#This Row],[Acurate Thrust]]/(Table2[[#This Row],[Mass Flow Rate (Slug/s)]]*$N$4)</f>
        <v>214.91735422618393</v>
      </c>
      <c r="G1891">
        <f>Table2[[#This Row],[Acurate Thrust]]/Table2[[#This Row],[Mass Flow Rate (Slug/s)]]</f>
        <v>6914.7509548732414</v>
      </c>
    </row>
    <row r="1892" spans="1:7" ht="15" thickBot="1" x14ac:dyDescent="0.35">
      <c r="A1892" s="9">
        <v>4.68</v>
      </c>
      <c r="B1892" s="2">
        <v>95.749200000000002</v>
      </c>
      <c r="C1892" s="54">
        <f>Table2[[#This Row],[Thrust (lbf)]] +  1.2638 * Table2[[#This Row],[Time (s)]] - 13.656</f>
        <v>88.007784000000001</v>
      </c>
      <c r="D1892">
        <f t="shared" si="29"/>
        <v>0.2200234093750344</v>
      </c>
      <c r="E1892">
        <f>Table2[[#This Row],[Acurate Thrust]]/($J$8*$N$4)</f>
        <v>1.2727542116028867E-2</v>
      </c>
      <c r="F1892">
        <f>Table2[[#This Row],[Acurate Thrust]]/(Table2[[#This Row],[Mass Flow Rate (Slug/s)]]*$N$4)</f>
        <v>214.91735422618393</v>
      </c>
      <c r="G1892">
        <f>Table2[[#This Row],[Acurate Thrust]]/Table2[[#This Row],[Mass Flow Rate (Slug/s)]]</f>
        <v>6914.7509548732414</v>
      </c>
    </row>
    <row r="1893" spans="1:7" ht="15" thickBot="1" x14ac:dyDescent="0.35">
      <c r="A1893" s="9">
        <v>4.6825000000000001</v>
      </c>
      <c r="B1893" s="2">
        <v>95.749200000000002</v>
      </c>
      <c r="C1893" s="54">
        <f>Table2[[#This Row],[Thrust (lbf)]] +  1.2638 * Table2[[#This Row],[Time (s)]] - 13.656</f>
        <v>88.010943499999996</v>
      </c>
      <c r="D1893">
        <f t="shared" si="29"/>
        <v>0.22003130812495619</v>
      </c>
      <c r="E1893">
        <f>Table2[[#This Row],[Acurate Thrust]]/($J$8*$N$4)</f>
        <v>1.2727999037763374E-2</v>
      </c>
      <c r="F1893">
        <f>Table2[[#This Row],[Acurate Thrust]]/(Table2[[#This Row],[Mass Flow Rate (Slug/s)]]*$N$4)</f>
        <v>214.91735422618393</v>
      </c>
      <c r="G1893">
        <f>Table2[[#This Row],[Acurate Thrust]]/Table2[[#This Row],[Mass Flow Rate (Slug/s)]]</f>
        <v>6914.7509548732423</v>
      </c>
    </row>
    <row r="1894" spans="1:7" ht="15" thickBot="1" x14ac:dyDescent="0.35">
      <c r="A1894" s="9">
        <v>4.6849999999999996</v>
      </c>
      <c r="B1894" s="2">
        <v>95.749200000000002</v>
      </c>
      <c r="C1894" s="54">
        <f>Table2[[#This Row],[Thrust (lbf)]] +  1.2638 * Table2[[#This Row],[Time (s)]] - 13.656</f>
        <v>88.014102999999992</v>
      </c>
      <c r="D1894">
        <f t="shared" si="29"/>
        <v>0.22003920687503439</v>
      </c>
      <c r="E1894">
        <f>Table2[[#This Row],[Acurate Thrust]]/($J$8*$N$4)</f>
        <v>1.2728455959497884E-2</v>
      </c>
      <c r="F1894">
        <f>Table2[[#This Row],[Acurate Thrust]]/(Table2[[#This Row],[Mass Flow Rate (Slug/s)]]*$N$4)</f>
        <v>214.9173542261839</v>
      </c>
      <c r="G1894">
        <f>Table2[[#This Row],[Acurate Thrust]]/Table2[[#This Row],[Mass Flow Rate (Slug/s)]]</f>
        <v>6914.7509548732414</v>
      </c>
    </row>
    <row r="1895" spans="1:7" ht="15" thickBot="1" x14ac:dyDescent="0.35">
      <c r="A1895" s="9">
        <v>4.6875</v>
      </c>
      <c r="B1895" s="2">
        <v>95.749200000000002</v>
      </c>
      <c r="C1895" s="54">
        <f>Table2[[#This Row],[Thrust (lbf)]] +  1.2638 * Table2[[#This Row],[Time (s)]] - 13.656</f>
        <v>88.017262500000001</v>
      </c>
      <c r="D1895">
        <f t="shared" si="29"/>
        <v>0.22004710562503441</v>
      </c>
      <c r="E1895">
        <f>Table2[[#This Row],[Acurate Thrust]]/($J$8*$N$4)</f>
        <v>1.2728912881232395E-2</v>
      </c>
      <c r="F1895">
        <f>Table2[[#This Row],[Acurate Thrust]]/(Table2[[#This Row],[Mass Flow Rate (Slug/s)]]*$N$4)</f>
        <v>214.9173542261839</v>
      </c>
      <c r="G1895">
        <f>Table2[[#This Row],[Acurate Thrust]]/Table2[[#This Row],[Mass Flow Rate (Slug/s)]]</f>
        <v>6914.7509548732414</v>
      </c>
    </row>
    <row r="1896" spans="1:7" ht="15" thickBot="1" x14ac:dyDescent="0.35">
      <c r="A1896" s="9">
        <v>4.6900000000000004</v>
      </c>
      <c r="B1896" s="2">
        <v>95.749200000000002</v>
      </c>
      <c r="C1896" s="54">
        <f>Table2[[#This Row],[Thrust (lbf)]] +  1.2638 * Table2[[#This Row],[Time (s)]] - 13.656</f>
        <v>88.020421999999996</v>
      </c>
      <c r="D1896">
        <f t="shared" si="29"/>
        <v>0.22801662937495462</v>
      </c>
      <c r="E1896">
        <f>Table2[[#This Row],[Acurate Thrust]]/($J$8*$N$4)</f>
        <v>1.2729369802966902E-2</v>
      </c>
      <c r="F1896">
        <f>Table2[[#This Row],[Acurate Thrust]]/(Table2[[#This Row],[Mass Flow Rate (Slug/s)]]*$N$4)</f>
        <v>214.91735422618393</v>
      </c>
      <c r="G1896">
        <f>Table2[[#This Row],[Acurate Thrust]]/Table2[[#This Row],[Mass Flow Rate (Slug/s)]]</f>
        <v>6914.7509548732414</v>
      </c>
    </row>
    <row r="1897" spans="1:7" ht="15" thickBot="1" x14ac:dyDescent="0.35">
      <c r="A1897" s="9">
        <v>4.6924999999999999</v>
      </c>
      <c r="B1897" s="2">
        <v>102.1185</v>
      </c>
      <c r="C1897" s="54">
        <f>Table2[[#This Row],[Thrust (lbf)]] +  1.2638 * Table2[[#This Row],[Time (s)]] - 13.656</f>
        <v>94.392881499999987</v>
      </c>
      <c r="D1897">
        <f t="shared" si="29"/>
        <v>0.22802452812503565</v>
      </c>
      <c r="E1897">
        <f>Table2[[#This Row],[Acurate Thrust]]/($J$8*$N$4)</f>
        <v>1.3650944497643208E-2</v>
      </c>
      <c r="F1897">
        <f>Table2[[#This Row],[Acurate Thrust]]/(Table2[[#This Row],[Mass Flow Rate (Slug/s)]]*$N$4)</f>
        <v>214.91735422618393</v>
      </c>
      <c r="G1897">
        <f>Table2[[#This Row],[Acurate Thrust]]/Table2[[#This Row],[Mass Flow Rate (Slug/s)]]</f>
        <v>6914.7509548732414</v>
      </c>
    </row>
    <row r="1898" spans="1:7" ht="15" thickBot="1" x14ac:dyDescent="0.35">
      <c r="A1898" s="9">
        <v>4.6950000000000003</v>
      </c>
      <c r="B1898" s="2">
        <v>95.749200000000002</v>
      </c>
      <c r="C1898" s="54">
        <f>Table2[[#This Row],[Thrust (lbf)]] +  1.2638 * Table2[[#This Row],[Time (s)]] - 13.656</f>
        <v>88.026741000000001</v>
      </c>
      <c r="D1898">
        <f t="shared" si="29"/>
        <v>0.21210917687495781</v>
      </c>
      <c r="E1898">
        <f>Table2[[#This Row],[Acurate Thrust]]/($J$8*$N$4)</f>
        <v>1.2730283646435922E-2</v>
      </c>
      <c r="F1898">
        <f>Table2[[#This Row],[Acurate Thrust]]/(Table2[[#This Row],[Mass Flow Rate (Slug/s)]]*$N$4)</f>
        <v>214.9173542261839</v>
      </c>
      <c r="G1898">
        <f>Table2[[#This Row],[Acurate Thrust]]/Table2[[#This Row],[Mass Flow Rate (Slug/s)]]</f>
        <v>6914.7509548732414</v>
      </c>
    </row>
    <row r="1899" spans="1:7" ht="15" thickBot="1" x14ac:dyDescent="0.35">
      <c r="A1899" s="9">
        <v>4.6974999999999998</v>
      </c>
      <c r="B1899" s="2">
        <v>89.379900000000006</v>
      </c>
      <c r="C1899" s="54">
        <f>Table2[[#This Row],[Thrust (lbf)]] +  1.2638 * Table2[[#This Row],[Time (s)]] - 13.656</f>
        <v>81.660600500000001</v>
      </c>
      <c r="D1899">
        <f t="shared" si="29"/>
        <v>0.21211707562503315</v>
      </c>
      <c r="E1899">
        <f>Table2[[#This Row],[Acurate Thrust]]/($J$8*$N$4)</f>
        <v>1.1809622795228635E-2</v>
      </c>
      <c r="F1899">
        <f>Table2[[#This Row],[Acurate Thrust]]/(Table2[[#This Row],[Mass Flow Rate (Slug/s)]]*$N$4)</f>
        <v>214.91735422618393</v>
      </c>
      <c r="G1899">
        <f>Table2[[#This Row],[Acurate Thrust]]/Table2[[#This Row],[Mass Flow Rate (Slug/s)]]</f>
        <v>6914.7509548732414</v>
      </c>
    </row>
    <row r="1900" spans="1:7" ht="15" thickBot="1" x14ac:dyDescent="0.35">
      <c r="A1900" s="9">
        <v>4.7</v>
      </c>
      <c r="B1900" s="2">
        <v>95.749200000000002</v>
      </c>
      <c r="C1900" s="54">
        <f>Table2[[#This Row],[Thrust (lbf)]] +  1.2638 * Table2[[#This Row],[Time (s)]] - 13.656</f>
        <v>88.033059999999992</v>
      </c>
      <c r="D1900">
        <f t="shared" si="29"/>
        <v>0.2200865993749562</v>
      </c>
      <c r="E1900">
        <f>Table2[[#This Row],[Acurate Thrust]]/($J$8*$N$4)</f>
        <v>1.2731197489904939E-2</v>
      </c>
      <c r="F1900">
        <f>Table2[[#This Row],[Acurate Thrust]]/(Table2[[#This Row],[Mass Flow Rate (Slug/s)]]*$N$4)</f>
        <v>214.91735422618393</v>
      </c>
      <c r="G1900">
        <f>Table2[[#This Row],[Acurate Thrust]]/Table2[[#This Row],[Mass Flow Rate (Slug/s)]]</f>
        <v>6914.7509548732414</v>
      </c>
    </row>
    <row r="1901" spans="1:7" ht="15" thickBot="1" x14ac:dyDescent="0.35">
      <c r="A1901" s="9">
        <v>4.7024999999999997</v>
      </c>
      <c r="B1901" s="2">
        <v>95.749200000000002</v>
      </c>
      <c r="C1901" s="54">
        <f>Table2[[#This Row],[Thrust (lbf)]] +  1.2638 * Table2[[#This Row],[Time (s)]] - 13.656</f>
        <v>88.036219500000001</v>
      </c>
      <c r="D1901">
        <f t="shared" si="29"/>
        <v>0.22009449812503443</v>
      </c>
      <c r="E1901">
        <f>Table2[[#This Row],[Acurate Thrust]]/($J$8*$N$4)</f>
        <v>1.273165441163945E-2</v>
      </c>
      <c r="F1901">
        <f>Table2[[#This Row],[Acurate Thrust]]/(Table2[[#This Row],[Mass Flow Rate (Slug/s)]]*$N$4)</f>
        <v>214.91735422618393</v>
      </c>
      <c r="G1901">
        <f>Table2[[#This Row],[Acurate Thrust]]/Table2[[#This Row],[Mass Flow Rate (Slug/s)]]</f>
        <v>6914.7509548732414</v>
      </c>
    </row>
    <row r="1902" spans="1:7" ht="15" thickBot="1" x14ac:dyDescent="0.35">
      <c r="A1902" s="9">
        <v>4.7050000000000001</v>
      </c>
      <c r="B1902" s="2">
        <v>95.749200000000002</v>
      </c>
      <c r="C1902" s="54">
        <f>Table2[[#This Row],[Thrust (lbf)]] +  1.2638 * Table2[[#This Row],[Time (s)]] - 13.656</f>
        <v>88.039378999999997</v>
      </c>
      <c r="D1902">
        <f t="shared" si="29"/>
        <v>0.22806402187495461</v>
      </c>
      <c r="E1902">
        <f>Table2[[#This Row],[Acurate Thrust]]/($J$8*$N$4)</f>
        <v>1.2732111333373958E-2</v>
      </c>
      <c r="F1902">
        <f>Table2[[#This Row],[Acurate Thrust]]/(Table2[[#This Row],[Mass Flow Rate (Slug/s)]]*$N$4)</f>
        <v>214.91735422618393</v>
      </c>
      <c r="G1902">
        <f>Table2[[#This Row],[Acurate Thrust]]/Table2[[#This Row],[Mass Flow Rate (Slug/s)]]</f>
        <v>6914.7509548732414</v>
      </c>
    </row>
    <row r="1903" spans="1:7" ht="15" thickBot="1" x14ac:dyDescent="0.35">
      <c r="A1903" s="9">
        <v>4.7074999999999996</v>
      </c>
      <c r="B1903" s="2">
        <v>102.1185</v>
      </c>
      <c r="C1903" s="54">
        <f>Table2[[#This Row],[Thrust (lbf)]] +  1.2638 * Table2[[#This Row],[Time (s)]] - 13.656</f>
        <v>94.411838499999988</v>
      </c>
      <c r="D1903">
        <f t="shared" si="29"/>
        <v>0.23603354562503687</v>
      </c>
      <c r="E1903">
        <f>Table2[[#This Row],[Acurate Thrust]]/($J$8*$N$4)</f>
        <v>1.3653686028050262E-2</v>
      </c>
      <c r="F1903">
        <f>Table2[[#This Row],[Acurate Thrust]]/(Table2[[#This Row],[Mass Flow Rate (Slug/s)]]*$N$4)</f>
        <v>214.91735422618393</v>
      </c>
      <c r="G1903">
        <f>Table2[[#This Row],[Acurate Thrust]]/Table2[[#This Row],[Mass Flow Rate (Slug/s)]]</f>
        <v>6914.7509548732414</v>
      </c>
    </row>
    <row r="1904" spans="1:7" ht="15" thickBot="1" x14ac:dyDescent="0.35">
      <c r="A1904" s="9">
        <v>4.71</v>
      </c>
      <c r="B1904" s="2">
        <v>102.1185</v>
      </c>
      <c r="C1904" s="54">
        <f>Table2[[#This Row],[Thrust (lbf)]] +  1.2638 * Table2[[#This Row],[Time (s)]] - 13.656</f>
        <v>94.414997999999997</v>
      </c>
      <c r="D1904">
        <f t="shared" si="29"/>
        <v>0.22807981937503566</v>
      </c>
      <c r="E1904">
        <f>Table2[[#This Row],[Acurate Thrust]]/($J$8*$N$4)</f>
        <v>1.3654142949784773E-2</v>
      </c>
      <c r="F1904">
        <f>Table2[[#This Row],[Acurate Thrust]]/(Table2[[#This Row],[Mass Flow Rate (Slug/s)]]*$N$4)</f>
        <v>214.91735422618393</v>
      </c>
      <c r="G1904">
        <f>Table2[[#This Row],[Acurate Thrust]]/Table2[[#This Row],[Mass Flow Rate (Slug/s)]]</f>
        <v>6914.7509548732414</v>
      </c>
    </row>
    <row r="1905" spans="1:7" ht="15" thickBot="1" x14ac:dyDescent="0.35">
      <c r="A1905" s="9">
        <v>4.7125000000000004</v>
      </c>
      <c r="B1905" s="2">
        <v>95.749200000000002</v>
      </c>
      <c r="C1905" s="54">
        <f>Table2[[#This Row],[Thrust (lbf)]] +  1.2638 * Table2[[#This Row],[Time (s)]] - 13.656</f>
        <v>88.048857499999997</v>
      </c>
      <c r="D1905">
        <f t="shared" si="29"/>
        <v>0.22012609312495618</v>
      </c>
      <c r="E1905">
        <f>Table2[[#This Row],[Acurate Thrust]]/($J$8*$N$4)</f>
        <v>1.2733482098577486E-2</v>
      </c>
      <c r="F1905">
        <f>Table2[[#This Row],[Acurate Thrust]]/(Table2[[#This Row],[Mass Flow Rate (Slug/s)]]*$N$4)</f>
        <v>214.91735422618393</v>
      </c>
      <c r="G1905">
        <f>Table2[[#This Row],[Acurate Thrust]]/Table2[[#This Row],[Mass Flow Rate (Slug/s)]]</f>
        <v>6914.7509548732414</v>
      </c>
    </row>
    <row r="1906" spans="1:7" ht="15" thickBot="1" x14ac:dyDescent="0.35">
      <c r="A1906" s="9">
        <v>4.7149999999999999</v>
      </c>
      <c r="B1906" s="2">
        <v>95.749200000000002</v>
      </c>
      <c r="C1906" s="54">
        <f>Table2[[#This Row],[Thrust (lbf)]] +  1.2638 * Table2[[#This Row],[Time (s)]] - 13.656</f>
        <v>88.052016999999992</v>
      </c>
      <c r="D1906">
        <f t="shared" si="29"/>
        <v>0.22809561687503566</v>
      </c>
      <c r="E1906">
        <f>Table2[[#This Row],[Acurate Thrust]]/($J$8*$N$4)</f>
        <v>1.2733939020311995E-2</v>
      </c>
      <c r="F1906">
        <f>Table2[[#This Row],[Acurate Thrust]]/(Table2[[#This Row],[Mass Flow Rate (Slug/s)]]*$N$4)</f>
        <v>214.9173542261839</v>
      </c>
      <c r="G1906">
        <f>Table2[[#This Row],[Acurate Thrust]]/Table2[[#This Row],[Mass Flow Rate (Slug/s)]]</f>
        <v>6914.7509548732414</v>
      </c>
    </row>
    <row r="1907" spans="1:7" ht="15" thickBot="1" x14ac:dyDescent="0.35">
      <c r="A1907" s="9">
        <v>4.7175000000000002</v>
      </c>
      <c r="B1907" s="2">
        <v>102.1185</v>
      </c>
      <c r="C1907" s="54">
        <f>Table2[[#This Row],[Thrust (lbf)]] +  1.2638 * Table2[[#This Row],[Time (s)]] - 13.656</f>
        <v>94.424476499999997</v>
      </c>
      <c r="D1907">
        <f t="shared" si="29"/>
        <v>0.22810351562495462</v>
      </c>
      <c r="E1907">
        <f>Table2[[#This Row],[Acurate Thrust]]/($J$8*$N$4)</f>
        <v>1.3655513714988301E-2</v>
      </c>
      <c r="F1907">
        <f>Table2[[#This Row],[Acurate Thrust]]/(Table2[[#This Row],[Mass Flow Rate (Slug/s)]]*$N$4)</f>
        <v>214.91735422618393</v>
      </c>
      <c r="G1907">
        <f>Table2[[#This Row],[Acurate Thrust]]/Table2[[#This Row],[Mass Flow Rate (Slug/s)]]</f>
        <v>6914.7509548732414</v>
      </c>
    </row>
    <row r="1908" spans="1:7" ht="15" thickBot="1" x14ac:dyDescent="0.35">
      <c r="A1908" s="9">
        <v>4.72</v>
      </c>
      <c r="B1908" s="2">
        <v>95.749200000000002</v>
      </c>
      <c r="C1908" s="54">
        <f>Table2[[#This Row],[Thrust (lbf)]] +  1.2638 * Table2[[#This Row],[Time (s)]] - 13.656</f>
        <v>88.058335999999997</v>
      </c>
      <c r="D1908">
        <f t="shared" si="29"/>
        <v>0.22014978937503438</v>
      </c>
      <c r="E1908">
        <f>Table2[[#This Row],[Acurate Thrust]]/($J$8*$N$4)</f>
        <v>1.2734852863781013E-2</v>
      </c>
      <c r="F1908">
        <f>Table2[[#This Row],[Acurate Thrust]]/(Table2[[#This Row],[Mass Flow Rate (Slug/s)]]*$N$4)</f>
        <v>214.91735422618393</v>
      </c>
      <c r="G1908">
        <f>Table2[[#This Row],[Acurate Thrust]]/Table2[[#This Row],[Mass Flow Rate (Slug/s)]]</f>
        <v>6914.7509548732414</v>
      </c>
    </row>
    <row r="1909" spans="1:7" ht="15" thickBot="1" x14ac:dyDescent="0.35">
      <c r="A1909" s="9">
        <v>4.7225000000000001</v>
      </c>
      <c r="B1909" s="2">
        <v>95.749200000000002</v>
      </c>
      <c r="C1909" s="54">
        <f>Table2[[#This Row],[Thrust (lbf)]] +  1.2638 * Table2[[#This Row],[Time (s)]] - 13.656</f>
        <v>88.061495499999992</v>
      </c>
      <c r="D1909">
        <f t="shared" si="29"/>
        <v>0.2201576881249562</v>
      </c>
      <c r="E1909">
        <f>Table2[[#This Row],[Acurate Thrust]]/($J$8*$N$4)</f>
        <v>1.2735309785515523E-2</v>
      </c>
      <c r="F1909">
        <f>Table2[[#This Row],[Acurate Thrust]]/(Table2[[#This Row],[Mass Flow Rate (Slug/s)]]*$N$4)</f>
        <v>214.9173542261839</v>
      </c>
      <c r="G1909">
        <f>Table2[[#This Row],[Acurate Thrust]]/Table2[[#This Row],[Mass Flow Rate (Slug/s)]]</f>
        <v>6914.7509548732414</v>
      </c>
    </row>
    <row r="1910" spans="1:7" ht="15" thickBot="1" x14ac:dyDescent="0.35">
      <c r="A1910" s="9">
        <v>4.7249999999999996</v>
      </c>
      <c r="B1910" s="2">
        <v>95.749200000000002</v>
      </c>
      <c r="C1910" s="54">
        <f>Table2[[#This Row],[Thrust (lbf)]] +  1.2638 * Table2[[#This Row],[Time (s)]] - 13.656</f>
        <v>88.064655000000002</v>
      </c>
      <c r="D1910">
        <f t="shared" si="29"/>
        <v>0.22016558687503443</v>
      </c>
      <c r="E1910">
        <f>Table2[[#This Row],[Acurate Thrust]]/($J$8*$N$4)</f>
        <v>1.2735766707250034E-2</v>
      </c>
      <c r="F1910">
        <f>Table2[[#This Row],[Acurate Thrust]]/(Table2[[#This Row],[Mass Flow Rate (Slug/s)]]*$N$4)</f>
        <v>214.9173542261839</v>
      </c>
      <c r="G1910">
        <f>Table2[[#This Row],[Acurate Thrust]]/Table2[[#This Row],[Mass Flow Rate (Slug/s)]]</f>
        <v>6914.7509548732405</v>
      </c>
    </row>
    <row r="1911" spans="1:7" ht="15" thickBot="1" x14ac:dyDescent="0.35">
      <c r="A1911" s="9">
        <v>4.7275</v>
      </c>
      <c r="B1911" s="2">
        <v>95.749200000000002</v>
      </c>
      <c r="C1911" s="54">
        <f>Table2[[#This Row],[Thrust (lbf)]] +  1.2638 * Table2[[#This Row],[Time (s)]] - 13.656</f>
        <v>88.067814499999997</v>
      </c>
      <c r="D1911">
        <f t="shared" si="29"/>
        <v>0.22017348562503439</v>
      </c>
      <c r="E1911">
        <f>Table2[[#This Row],[Acurate Thrust]]/($J$8*$N$4)</f>
        <v>1.2736223628984541E-2</v>
      </c>
      <c r="F1911">
        <f>Table2[[#This Row],[Acurate Thrust]]/(Table2[[#This Row],[Mass Flow Rate (Slug/s)]]*$N$4)</f>
        <v>214.91735422618393</v>
      </c>
      <c r="G1911">
        <f>Table2[[#This Row],[Acurate Thrust]]/Table2[[#This Row],[Mass Flow Rate (Slug/s)]]</f>
        <v>6914.7509548732414</v>
      </c>
    </row>
    <row r="1912" spans="1:7" ht="15" thickBot="1" x14ac:dyDescent="0.35">
      <c r="A1912" s="9">
        <v>4.7300000000000004</v>
      </c>
      <c r="B1912" s="2">
        <v>95.749200000000002</v>
      </c>
      <c r="C1912" s="54">
        <f>Table2[[#This Row],[Thrust (lbf)]] +  1.2638 * Table2[[#This Row],[Time (s)]] - 13.656</f>
        <v>88.070973999999993</v>
      </c>
      <c r="D1912">
        <f t="shared" si="29"/>
        <v>0.22018138437495618</v>
      </c>
      <c r="E1912">
        <f>Table2[[#This Row],[Acurate Thrust]]/($J$8*$N$4)</f>
        <v>1.273668055071905E-2</v>
      </c>
      <c r="F1912">
        <f>Table2[[#This Row],[Acurate Thrust]]/(Table2[[#This Row],[Mass Flow Rate (Slug/s)]]*$N$4)</f>
        <v>214.9173542261839</v>
      </c>
      <c r="G1912">
        <f>Table2[[#This Row],[Acurate Thrust]]/Table2[[#This Row],[Mass Flow Rate (Slug/s)]]</f>
        <v>6914.7509548732414</v>
      </c>
    </row>
    <row r="1913" spans="1:7" ht="15" thickBot="1" x14ac:dyDescent="0.35">
      <c r="A1913" s="9">
        <v>4.7324999999999999</v>
      </c>
      <c r="B1913" s="2">
        <v>95.749200000000002</v>
      </c>
      <c r="C1913" s="54">
        <f>Table2[[#This Row],[Thrust (lbf)]] +  1.2638 * Table2[[#This Row],[Time (s)]] - 13.656</f>
        <v>88.074133500000002</v>
      </c>
      <c r="D1913">
        <f t="shared" si="29"/>
        <v>0.22018928312503444</v>
      </c>
      <c r="E1913">
        <f>Table2[[#This Row],[Acurate Thrust]]/($J$8*$N$4)</f>
        <v>1.273713747245356E-2</v>
      </c>
      <c r="F1913">
        <f>Table2[[#This Row],[Acurate Thrust]]/(Table2[[#This Row],[Mass Flow Rate (Slug/s)]]*$N$4)</f>
        <v>214.91735422618393</v>
      </c>
      <c r="G1913">
        <f>Table2[[#This Row],[Acurate Thrust]]/Table2[[#This Row],[Mass Flow Rate (Slug/s)]]</f>
        <v>6914.7509548732414</v>
      </c>
    </row>
    <row r="1914" spans="1:7" ht="15" thickBot="1" x14ac:dyDescent="0.35">
      <c r="A1914" s="9">
        <v>4.7350000000000003</v>
      </c>
      <c r="B1914" s="2">
        <v>95.749200000000002</v>
      </c>
      <c r="C1914" s="54">
        <f>Table2[[#This Row],[Thrust (lbf)]] +  1.2638 * Table2[[#This Row],[Time (s)]] - 13.656</f>
        <v>88.077292999999997</v>
      </c>
      <c r="D1914">
        <f t="shared" si="29"/>
        <v>0.22019718187495615</v>
      </c>
      <c r="E1914">
        <f>Table2[[#This Row],[Acurate Thrust]]/($J$8*$N$4)</f>
        <v>1.2737594394188069E-2</v>
      </c>
      <c r="F1914">
        <f>Table2[[#This Row],[Acurate Thrust]]/(Table2[[#This Row],[Mass Flow Rate (Slug/s)]]*$N$4)</f>
        <v>214.91735422618393</v>
      </c>
      <c r="G1914">
        <f>Table2[[#This Row],[Acurate Thrust]]/Table2[[#This Row],[Mass Flow Rate (Slug/s)]]</f>
        <v>6914.7509548732414</v>
      </c>
    </row>
    <row r="1915" spans="1:7" ht="15" thickBot="1" x14ac:dyDescent="0.35">
      <c r="A1915" s="9">
        <v>4.7374999999999998</v>
      </c>
      <c r="B1915" s="2">
        <v>95.749200000000002</v>
      </c>
      <c r="C1915" s="54">
        <f>Table2[[#This Row],[Thrust (lbf)]] +  1.2638 * Table2[[#This Row],[Time (s)]] - 13.656</f>
        <v>88.080452499999993</v>
      </c>
      <c r="D1915">
        <f t="shared" si="29"/>
        <v>0.22020508062503441</v>
      </c>
      <c r="E1915">
        <f>Table2[[#This Row],[Acurate Thrust]]/($J$8*$N$4)</f>
        <v>1.2738051315922578E-2</v>
      </c>
      <c r="F1915">
        <f>Table2[[#This Row],[Acurate Thrust]]/(Table2[[#This Row],[Mass Flow Rate (Slug/s)]]*$N$4)</f>
        <v>214.91735422618393</v>
      </c>
      <c r="G1915">
        <f>Table2[[#This Row],[Acurate Thrust]]/Table2[[#This Row],[Mass Flow Rate (Slug/s)]]</f>
        <v>6914.7509548732414</v>
      </c>
    </row>
    <row r="1916" spans="1:7" ht="15" thickBot="1" x14ac:dyDescent="0.35">
      <c r="A1916" s="9">
        <v>4.74</v>
      </c>
      <c r="B1916" s="2">
        <v>95.749200000000002</v>
      </c>
      <c r="C1916" s="54">
        <f>Table2[[#This Row],[Thrust (lbf)]] +  1.2638 * Table2[[#This Row],[Time (s)]] - 13.656</f>
        <v>88.083612000000002</v>
      </c>
      <c r="D1916">
        <f t="shared" si="29"/>
        <v>0.22021297937495621</v>
      </c>
      <c r="E1916">
        <f>Table2[[#This Row],[Acurate Thrust]]/($J$8*$N$4)</f>
        <v>1.2738508237657088E-2</v>
      </c>
      <c r="F1916">
        <f>Table2[[#This Row],[Acurate Thrust]]/(Table2[[#This Row],[Mass Flow Rate (Slug/s)]]*$N$4)</f>
        <v>214.91735422618393</v>
      </c>
      <c r="G1916">
        <f>Table2[[#This Row],[Acurate Thrust]]/Table2[[#This Row],[Mass Flow Rate (Slug/s)]]</f>
        <v>6914.7509548732414</v>
      </c>
    </row>
    <row r="1917" spans="1:7" ht="15" thickBot="1" x14ac:dyDescent="0.35">
      <c r="A1917" s="9">
        <v>4.7424999999999997</v>
      </c>
      <c r="B1917" s="2">
        <v>95.749200000000002</v>
      </c>
      <c r="C1917" s="54">
        <f>Table2[[#This Row],[Thrust (lbf)]] +  1.2638 * Table2[[#This Row],[Time (s)]] - 13.656</f>
        <v>88.086771499999998</v>
      </c>
      <c r="D1917">
        <f t="shared" si="29"/>
        <v>0.22022087812503441</v>
      </c>
      <c r="E1917">
        <f>Table2[[#This Row],[Acurate Thrust]]/($J$8*$N$4)</f>
        <v>1.2738965159391597E-2</v>
      </c>
      <c r="F1917">
        <f>Table2[[#This Row],[Acurate Thrust]]/(Table2[[#This Row],[Mass Flow Rate (Slug/s)]]*$N$4)</f>
        <v>214.91735422618393</v>
      </c>
      <c r="G1917">
        <f>Table2[[#This Row],[Acurate Thrust]]/Table2[[#This Row],[Mass Flow Rate (Slug/s)]]</f>
        <v>6914.7509548732414</v>
      </c>
    </row>
    <row r="1918" spans="1:7" ht="15" thickBot="1" x14ac:dyDescent="0.35">
      <c r="A1918" s="9">
        <v>4.7450000000000001</v>
      </c>
      <c r="B1918" s="2">
        <v>95.749200000000002</v>
      </c>
      <c r="C1918" s="54">
        <f>Table2[[#This Row],[Thrust (lbf)]] +  1.2638 * Table2[[#This Row],[Time (s)]] - 13.656</f>
        <v>88.089930999999993</v>
      </c>
      <c r="D1918">
        <f t="shared" si="29"/>
        <v>0.22022877687495618</v>
      </c>
      <c r="E1918">
        <f>Table2[[#This Row],[Acurate Thrust]]/($J$8*$N$4)</f>
        <v>1.2739422081126106E-2</v>
      </c>
      <c r="F1918">
        <f>Table2[[#This Row],[Acurate Thrust]]/(Table2[[#This Row],[Mass Flow Rate (Slug/s)]]*$N$4)</f>
        <v>214.91735422618393</v>
      </c>
      <c r="G1918">
        <f>Table2[[#This Row],[Acurate Thrust]]/Table2[[#This Row],[Mass Flow Rate (Slug/s)]]</f>
        <v>6914.7509548732414</v>
      </c>
    </row>
    <row r="1919" spans="1:7" ht="15" thickBot="1" x14ac:dyDescent="0.35">
      <c r="A1919" s="9">
        <v>4.7474999999999996</v>
      </c>
      <c r="B1919" s="2">
        <v>95.749200000000002</v>
      </c>
      <c r="C1919" s="54">
        <f>Table2[[#This Row],[Thrust (lbf)]] +  1.2638 * Table2[[#This Row],[Time (s)]] - 13.656</f>
        <v>88.093090499999988</v>
      </c>
      <c r="D1919">
        <f t="shared" si="29"/>
        <v>0.22023667562503441</v>
      </c>
      <c r="E1919">
        <f>Table2[[#This Row],[Acurate Thrust]]/($J$8*$N$4)</f>
        <v>1.2739879002860614E-2</v>
      </c>
      <c r="F1919">
        <f>Table2[[#This Row],[Acurate Thrust]]/(Table2[[#This Row],[Mass Flow Rate (Slug/s)]]*$N$4)</f>
        <v>214.9173542261839</v>
      </c>
      <c r="G1919">
        <f>Table2[[#This Row],[Acurate Thrust]]/Table2[[#This Row],[Mass Flow Rate (Slug/s)]]</f>
        <v>6914.7509548732414</v>
      </c>
    </row>
    <row r="1920" spans="1:7" ht="15" thickBot="1" x14ac:dyDescent="0.35">
      <c r="A1920" s="9">
        <v>4.75</v>
      </c>
      <c r="B1920" s="2">
        <v>95.749200000000002</v>
      </c>
      <c r="C1920" s="54">
        <f>Table2[[#This Row],[Thrust (lbf)]] +  1.2638 * Table2[[#This Row],[Time (s)]] - 13.656</f>
        <v>88.096249999999998</v>
      </c>
      <c r="D1920">
        <f t="shared" si="29"/>
        <v>0.22024457437503439</v>
      </c>
      <c r="E1920">
        <f>Table2[[#This Row],[Acurate Thrust]]/($J$8*$N$4)</f>
        <v>1.2740335924595125E-2</v>
      </c>
      <c r="F1920">
        <f>Table2[[#This Row],[Acurate Thrust]]/(Table2[[#This Row],[Mass Flow Rate (Slug/s)]]*$N$4)</f>
        <v>214.9173542261839</v>
      </c>
      <c r="G1920">
        <f>Table2[[#This Row],[Acurate Thrust]]/Table2[[#This Row],[Mass Flow Rate (Slug/s)]]</f>
        <v>6914.7509548732414</v>
      </c>
    </row>
    <row r="1921" spans="1:7" ht="15" thickBot="1" x14ac:dyDescent="0.35">
      <c r="A1921" s="9">
        <v>4.7525000000000004</v>
      </c>
      <c r="B1921" s="2">
        <v>95.749200000000002</v>
      </c>
      <c r="C1921" s="54">
        <f>Table2[[#This Row],[Thrust (lbf)]] +  1.2638 * Table2[[#This Row],[Time (s)]] - 13.656</f>
        <v>88.099409499999993</v>
      </c>
      <c r="D1921">
        <f t="shared" si="29"/>
        <v>0.22025247312495619</v>
      </c>
      <c r="E1921">
        <f>Table2[[#This Row],[Acurate Thrust]]/($J$8*$N$4)</f>
        <v>1.2740792846329632E-2</v>
      </c>
      <c r="F1921">
        <f>Table2[[#This Row],[Acurate Thrust]]/(Table2[[#This Row],[Mass Flow Rate (Slug/s)]]*$N$4)</f>
        <v>214.91735422618393</v>
      </c>
      <c r="G1921">
        <f>Table2[[#This Row],[Acurate Thrust]]/Table2[[#This Row],[Mass Flow Rate (Slug/s)]]</f>
        <v>6914.7509548732414</v>
      </c>
    </row>
    <row r="1922" spans="1:7" ht="15" thickBot="1" x14ac:dyDescent="0.35">
      <c r="A1922" s="9">
        <v>4.7549999999999999</v>
      </c>
      <c r="B1922" s="2">
        <v>95.749200000000002</v>
      </c>
      <c r="C1922" s="54">
        <f>Table2[[#This Row],[Thrust (lbf)]] +  1.2638 * Table2[[#This Row],[Time (s)]] - 13.656</f>
        <v>88.102569000000003</v>
      </c>
      <c r="D1922">
        <f t="shared" si="29"/>
        <v>0.22026037187503444</v>
      </c>
      <c r="E1922">
        <f>Table2[[#This Row],[Acurate Thrust]]/($J$8*$N$4)</f>
        <v>1.2741249768064143E-2</v>
      </c>
      <c r="F1922">
        <f>Table2[[#This Row],[Acurate Thrust]]/(Table2[[#This Row],[Mass Flow Rate (Slug/s)]]*$N$4)</f>
        <v>214.91735422618393</v>
      </c>
      <c r="G1922">
        <f>Table2[[#This Row],[Acurate Thrust]]/Table2[[#This Row],[Mass Flow Rate (Slug/s)]]</f>
        <v>6914.7509548732414</v>
      </c>
    </row>
    <row r="1923" spans="1:7" ht="15" thickBot="1" x14ac:dyDescent="0.35">
      <c r="A1923" s="9">
        <v>4.7575000000000003</v>
      </c>
      <c r="B1923" s="2">
        <v>95.749200000000002</v>
      </c>
      <c r="C1923" s="54">
        <f>Table2[[#This Row],[Thrust (lbf)]] +  1.2638 * Table2[[#This Row],[Time (s)]] - 13.656</f>
        <v>88.105728499999998</v>
      </c>
      <c r="D1923">
        <f t="shared" si="29"/>
        <v>0.22026827062495616</v>
      </c>
      <c r="E1923">
        <f>Table2[[#This Row],[Acurate Thrust]]/($J$8*$N$4)</f>
        <v>1.2741706689798652E-2</v>
      </c>
      <c r="F1923">
        <f>Table2[[#This Row],[Acurate Thrust]]/(Table2[[#This Row],[Mass Flow Rate (Slug/s)]]*$N$4)</f>
        <v>214.9173542261839</v>
      </c>
      <c r="G1923">
        <f>Table2[[#This Row],[Acurate Thrust]]/Table2[[#This Row],[Mass Flow Rate (Slug/s)]]</f>
        <v>6914.7509548732414</v>
      </c>
    </row>
    <row r="1924" spans="1:7" ht="15" thickBot="1" x14ac:dyDescent="0.35">
      <c r="A1924" s="9">
        <v>4.76</v>
      </c>
      <c r="B1924" s="2">
        <v>95.749200000000002</v>
      </c>
      <c r="C1924" s="54">
        <f>Table2[[#This Row],[Thrust (lbf)]] +  1.2638 * Table2[[#This Row],[Time (s)]] - 13.656</f>
        <v>88.108887999999993</v>
      </c>
      <c r="D1924">
        <f t="shared" si="29"/>
        <v>0.21231454437503317</v>
      </c>
      <c r="E1924">
        <f>Table2[[#This Row],[Acurate Thrust]]/($J$8*$N$4)</f>
        <v>1.274216361153316E-2</v>
      </c>
      <c r="F1924">
        <f>Table2[[#This Row],[Acurate Thrust]]/(Table2[[#This Row],[Mass Flow Rate (Slug/s)]]*$N$4)</f>
        <v>214.91735422618393</v>
      </c>
      <c r="G1924">
        <f>Table2[[#This Row],[Acurate Thrust]]/Table2[[#This Row],[Mass Flow Rate (Slug/s)]]</f>
        <v>6914.7509548732414</v>
      </c>
    </row>
    <row r="1925" spans="1:7" ht="15" thickBot="1" x14ac:dyDescent="0.35">
      <c r="A1925" s="9">
        <v>4.7625000000000002</v>
      </c>
      <c r="B1925" s="2">
        <v>89.379900000000006</v>
      </c>
      <c r="C1925" s="54">
        <f>Table2[[#This Row],[Thrust (lbf)]] +  1.2638 * Table2[[#This Row],[Time (s)]] - 13.656</f>
        <v>81.742747500000007</v>
      </c>
      <c r="D1925">
        <f t="shared" si="29"/>
        <v>0.21232244312495777</v>
      </c>
      <c r="E1925">
        <f>Table2[[#This Row],[Acurate Thrust]]/($J$8*$N$4)</f>
        <v>1.1821502760325876E-2</v>
      </c>
      <c r="F1925">
        <f>Table2[[#This Row],[Acurate Thrust]]/(Table2[[#This Row],[Mass Flow Rate (Slug/s)]]*$N$4)</f>
        <v>214.91735422618393</v>
      </c>
      <c r="G1925">
        <f>Table2[[#This Row],[Acurate Thrust]]/Table2[[#This Row],[Mass Flow Rate (Slug/s)]]</f>
        <v>6914.7509548732414</v>
      </c>
    </row>
    <row r="1926" spans="1:7" ht="15" thickBot="1" x14ac:dyDescent="0.35">
      <c r="A1926" s="9">
        <v>4.7649999999999997</v>
      </c>
      <c r="B1926" s="2">
        <v>95.749200000000002</v>
      </c>
      <c r="C1926" s="54">
        <f>Table2[[#This Row],[Thrust (lbf)]] +  1.2638 * Table2[[#This Row],[Time (s)]] - 13.656</f>
        <v>88.115206999999998</v>
      </c>
      <c r="D1926">
        <f t="shared" si="29"/>
        <v>0.21233034187503319</v>
      </c>
      <c r="E1926">
        <f>Table2[[#This Row],[Acurate Thrust]]/($J$8*$N$4)</f>
        <v>1.274307745500218E-2</v>
      </c>
      <c r="F1926">
        <f>Table2[[#This Row],[Acurate Thrust]]/(Table2[[#This Row],[Mass Flow Rate (Slug/s)]]*$N$4)</f>
        <v>214.91735422618393</v>
      </c>
      <c r="G1926">
        <f>Table2[[#This Row],[Acurate Thrust]]/Table2[[#This Row],[Mass Flow Rate (Slug/s)]]</f>
        <v>6914.7509548732414</v>
      </c>
    </row>
    <row r="1927" spans="1:7" ht="15" thickBot="1" x14ac:dyDescent="0.35">
      <c r="A1927" s="9">
        <v>4.7675000000000001</v>
      </c>
      <c r="B1927" s="2">
        <v>89.379900000000006</v>
      </c>
      <c r="C1927" s="54">
        <f>Table2[[#This Row],[Thrust (lbf)]] +  1.2638 * Table2[[#This Row],[Time (s)]] - 13.656</f>
        <v>81.749066499999998</v>
      </c>
      <c r="D1927">
        <f t="shared" si="29"/>
        <v>0.21233824062495774</v>
      </c>
      <c r="E1927">
        <f>Table2[[#This Row],[Acurate Thrust]]/($J$8*$N$4)</f>
        <v>1.1822416603794893E-2</v>
      </c>
      <c r="F1927">
        <f>Table2[[#This Row],[Acurate Thrust]]/(Table2[[#This Row],[Mass Flow Rate (Slug/s)]]*$N$4)</f>
        <v>214.9173542261839</v>
      </c>
      <c r="G1927">
        <f>Table2[[#This Row],[Acurate Thrust]]/Table2[[#This Row],[Mass Flow Rate (Slug/s)]]</f>
        <v>6914.7509548732414</v>
      </c>
    </row>
    <row r="1928" spans="1:7" ht="15" thickBot="1" x14ac:dyDescent="0.35">
      <c r="A1928" s="9">
        <v>4.7699999999999996</v>
      </c>
      <c r="B1928" s="2">
        <v>95.749200000000002</v>
      </c>
      <c r="C1928" s="54">
        <f>Table2[[#This Row],[Thrust (lbf)]] +  1.2638 * Table2[[#This Row],[Time (s)]] - 13.656</f>
        <v>88.121525999999989</v>
      </c>
      <c r="D1928">
        <f t="shared" si="29"/>
        <v>0.21234613937503319</v>
      </c>
      <c r="E1928">
        <f>Table2[[#This Row],[Acurate Thrust]]/($J$8*$N$4)</f>
        <v>1.2743991298471197E-2</v>
      </c>
      <c r="F1928">
        <f>Table2[[#This Row],[Acurate Thrust]]/(Table2[[#This Row],[Mass Flow Rate (Slug/s)]]*$N$4)</f>
        <v>214.91735422618393</v>
      </c>
      <c r="G1928">
        <f>Table2[[#This Row],[Acurate Thrust]]/Table2[[#This Row],[Mass Flow Rate (Slug/s)]]</f>
        <v>6914.7509548732414</v>
      </c>
    </row>
    <row r="1929" spans="1:7" ht="15" thickBot="1" x14ac:dyDescent="0.35">
      <c r="A1929" s="9">
        <v>4.7725</v>
      </c>
      <c r="B1929" s="2">
        <v>89.379900000000006</v>
      </c>
      <c r="C1929" s="54">
        <f>Table2[[#This Row],[Thrust (lbf)]] +  1.2638 * Table2[[#This Row],[Time (s)]] - 13.656</f>
        <v>81.755385500000003</v>
      </c>
      <c r="D1929">
        <f t="shared" si="29"/>
        <v>0.20439241312503198</v>
      </c>
      <c r="E1929">
        <f>Table2[[#This Row],[Acurate Thrust]]/($J$8*$N$4)</f>
        <v>1.1823330447263912E-2</v>
      </c>
      <c r="F1929">
        <f>Table2[[#This Row],[Acurate Thrust]]/(Table2[[#This Row],[Mass Flow Rate (Slug/s)]]*$N$4)</f>
        <v>214.91735422618393</v>
      </c>
      <c r="G1929">
        <f>Table2[[#This Row],[Acurate Thrust]]/Table2[[#This Row],[Mass Flow Rate (Slug/s)]]</f>
        <v>6914.7509548732414</v>
      </c>
    </row>
    <row r="1930" spans="1:7" ht="15" thickBot="1" x14ac:dyDescent="0.35">
      <c r="A1930" s="9">
        <v>4.7750000000000004</v>
      </c>
      <c r="B1930" s="2">
        <v>89.379900000000006</v>
      </c>
      <c r="C1930" s="54">
        <f>Table2[[#This Row],[Thrust (lbf)]] +  1.2638 * Table2[[#This Row],[Time (s)]] - 13.656</f>
        <v>81.758544999999998</v>
      </c>
      <c r="D1930">
        <f t="shared" si="29"/>
        <v>0.21236193687495775</v>
      </c>
      <c r="E1930">
        <f>Table2[[#This Row],[Acurate Thrust]]/($J$8*$N$4)</f>
        <v>1.1823787368998421E-2</v>
      </c>
      <c r="F1930">
        <f>Table2[[#This Row],[Acurate Thrust]]/(Table2[[#This Row],[Mass Flow Rate (Slug/s)]]*$N$4)</f>
        <v>214.9173542261839</v>
      </c>
      <c r="G1930">
        <f>Table2[[#This Row],[Acurate Thrust]]/Table2[[#This Row],[Mass Flow Rate (Slug/s)]]</f>
        <v>6914.7509548732414</v>
      </c>
    </row>
    <row r="1931" spans="1:7" ht="15" thickBot="1" x14ac:dyDescent="0.35">
      <c r="A1931" s="9">
        <v>4.7774999999999999</v>
      </c>
      <c r="B1931" s="2">
        <v>95.749200000000002</v>
      </c>
      <c r="C1931" s="54">
        <f>Table2[[#This Row],[Thrust (lbf)]] +  1.2638 * Table2[[#This Row],[Time (s)]] - 13.656</f>
        <v>88.131004499999989</v>
      </c>
      <c r="D1931">
        <f t="shared" si="29"/>
        <v>0.2123698356250332</v>
      </c>
      <c r="E1931">
        <f>Table2[[#This Row],[Acurate Thrust]]/($J$8*$N$4)</f>
        <v>1.2745362063674725E-2</v>
      </c>
      <c r="F1931">
        <f>Table2[[#This Row],[Acurate Thrust]]/(Table2[[#This Row],[Mass Flow Rate (Slug/s)]]*$N$4)</f>
        <v>214.91735422618393</v>
      </c>
      <c r="G1931">
        <f>Table2[[#This Row],[Acurate Thrust]]/Table2[[#This Row],[Mass Flow Rate (Slug/s)]]</f>
        <v>6914.7509548732414</v>
      </c>
    </row>
    <row r="1932" spans="1:7" ht="15" thickBot="1" x14ac:dyDescent="0.35">
      <c r="A1932" s="9">
        <v>4.78</v>
      </c>
      <c r="B1932" s="2">
        <v>89.379900000000006</v>
      </c>
      <c r="C1932" s="54">
        <f>Table2[[#This Row],[Thrust (lbf)]] +  1.2638 * Table2[[#This Row],[Time (s)]] - 13.656</f>
        <v>81.764864000000003</v>
      </c>
      <c r="D1932">
        <f t="shared" si="29"/>
        <v>0.20441610937495935</v>
      </c>
      <c r="E1932">
        <f>Table2[[#This Row],[Acurate Thrust]]/($J$8*$N$4)</f>
        <v>1.1824701212467439E-2</v>
      </c>
      <c r="F1932">
        <f>Table2[[#This Row],[Acurate Thrust]]/(Table2[[#This Row],[Mass Flow Rate (Slug/s)]]*$N$4)</f>
        <v>214.91735422618393</v>
      </c>
      <c r="G1932">
        <f>Table2[[#This Row],[Acurate Thrust]]/Table2[[#This Row],[Mass Flow Rate (Slug/s)]]</f>
        <v>6914.7509548732414</v>
      </c>
    </row>
    <row r="1933" spans="1:7" ht="15" thickBot="1" x14ac:dyDescent="0.35">
      <c r="A1933" s="9">
        <v>4.7824999999999998</v>
      </c>
      <c r="B1933" s="2">
        <v>89.379900000000006</v>
      </c>
      <c r="C1933" s="54">
        <f>Table2[[#This Row],[Thrust (lbf)]] +  1.2638 * Table2[[#This Row],[Time (s)]] - 13.656</f>
        <v>81.768023499999998</v>
      </c>
      <c r="D1933">
        <f t="shared" si="29"/>
        <v>0.2123856331250332</v>
      </c>
      <c r="E1933">
        <f>Table2[[#This Row],[Acurate Thrust]]/($J$8*$N$4)</f>
        <v>1.1825158134201949E-2</v>
      </c>
      <c r="F1933">
        <f>Table2[[#This Row],[Acurate Thrust]]/(Table2[[#This Row],[Mass Flow Rate (Slug/s)]]*$N$4)</f>
        <v>214.9173542261839</v>
      </c>
      <c r="G1933">
        <f>Table2[[#This Row],[Acurate Thrust]]/Table2[[#This Row],[Mass Flow Rate (Slug/s)]]</f>
        <v>6914.7509548732414</v>
      </c>
    </row>
    <row r="1934" spans="1:7" ht="15" thickBot="1" x14ac:dyDescent="0.35">
      <c r="A1934" s="9">
        <v>4.7850000000000001</v>
      </c>
      <c r="B1934" s="2">
        <v>95.749200000000002</v>
      </c>
      <c r="C1934" s="54">
        <f>Table2[[#This Row],[Thrust (lbf)]] +  1.2638 * Table2[[#This Row],[Time (s)]] - 13.656</f>
        <v>88.140482999999989</v>
      </c>
      <c r="D1934">
        <f t="shared" si="29"/>
        <v>0.22035515687495613</v>
      </c>
      <c r="E1934">
        <f>Table2[[#This Row],[Acurate Thrust]]/($J$8*$N$4)</f>
        <v>1.2746732828878253E-2</v>
      </c>
      <c r="F1934">
        <f>Table2[[#This Row],[Acurate Thrust]]/(Table2[[#This Row],[Mass Flow Rate (Slug/s)]]*$N$4)</f>
        <v>214.9173542261839</v>
      </c>
      <c r="G1934">
        <f>Table2[[#This Row],[Acurate Thrust]]/Table2[[#This Row],[Mass Flow Rate (Slug/s)]]</f>
        <v>6914.7509548732414</v>
      </c>
    </row>
    <row r="1935" spans="1:7" ht="15" thickBot="1" x14ac:dyDescent="0.35">
      <c r="A1935" s="9">
        <v>4.7874999999999996</v>
      </c>
      <c r="B1935" s="2">
        <v>95.749200000000002</v>
      </c>
      <c r="C1935" s="54">
        <f>Table2[[#This Row],[Thrust (lbf)]] +  1.2638 * Table2[[#This Row],[Time (s)]] - 13.656</f>
        <v>88.143642499999999</v>
      </c>
      <c r="D1935">
        <f t="shared" si="29"/>
        <v>0.22036305562503442</v>
      </c>
      <c r="E1935">
        <f>Table2[[#This Row],[Acurate Thrust]]/($J$8*$N$4)</f>
        <v>1.2747189750612764E-2</v>
      </c>
      <c r="F1935">
        <f>Table2[[#This Row],[Acurate Thrust]]/(Table2[[#This Row],[Mass Flow Rate (Slug/s)]]*$N$4)</f>
        <v>214.9173542261839</v>
      </c>
      <c r="G1935">
        <f>Table2[[#This Row],[Acurate Thrust]]/Table2[[#This Row],[Mass Flow Rate (Slug/s)]]</f>
        <v>6914.7509548732414</v>
      </c>
    </row>
    <row r="1936" spans="1:7" ht="15" thickBot="1" x14ac:dyDescent="0.35">
      <c r="A1936" s="9">
        <v>4.79</v>
      </c>
      <c r="B1936" s="2">
        <v>95.749200000000002</v>
      </c>
      <c r="C1936" s="54">
        <f>Table2[[#This Row],[Thrust (lbf)]] +  1.2638 * Table2[[#This Row],[Time (s)]] - 13.656</f>
        <v>88.146801999999994</v>
      </c>
      <c r="D1936">
        <f t="shared" si="29"/>
        <v>0.21240932937503318</v>
      </c>
      <c r="E1936">
        <f>Table2[[#This Row],[Acurate Thrust]]/($J$8*$N$4)</f>
        <v>1.2747646672347271E-2</v>
      </c>
      <c r="F1936">
        <f>Table2[[#This Row],[Acurate Thrust]]/(Table2[[#This Row],[Mass Flow Rate (Slug/s)]]*$N$4)</f>
        <v>214.91735422618393</v>
      </c>
      <c r="G1936">
        <f>Table2[[#This Row],[Acurate Thrust]]/Table2[[#This Row],[Mass Flow Rate (Slug/s)]]</f>
        <v>6914.7509548732414</v>
      </c>
    </row>
    <row r="1937" spans="1:7" ht="15" thickBot="1" x14ac:dyDescent="0.35">
      <c r="A1937" s="9">
        <v>4.7925000000000004</v>
      </c>
      <c r="B1937" s="2">
        <v>89.379900000000006</v>
      </c>
      <c r="C1937" s="54">
        <f>Table2[[#This Row],[Thrust (lbf)]] +  1.2638 * Table2[[#This Row],[Time (s)]] - 13.656</f>
        <v>81.780661500000008</v>
      </c>
      <c r="D1937">
        <f t="shared" si="29"/>
        <v>0.20445560312495931</v>
      </c>
      <c r="E1937">
        <f>Table2[[#This Row],[Acurate Thrust]]/($J$8*$N$4)</f>
        <v>1.1826985821139986E-2</v>
      </c>
      <c r="F1937">
        <f>Table2[[#This Row],[Acurate Thrust]]/(Table2[[#This Row],[Mass Flow Rate (Slug/s)]]*$N$4)</f>
        <v>214.91735422618393</v>
      </c>
      <c r="G1937">
        <f>Table2[[#This Row],[Acurate Thrust]]/Table2[[#This Row],[Mass Flow Rate (Slug/s)]]</f>
        <v>6914.7509548732414</v>
      </c>
    </row>
    <row r="1938" spans="1:7" ht="15" thickBot="1" x14ac:dyDescent="0.35">
      <c r="A1938" s="9">
        <v>4.7949999999999999</v>
      </c>
      <c r="B1938" s="2">
        <v>89.379900000000006</v>
      </c>
      <c r="C1938" s="54">
        <f>Table2[[#This Row],[Thrust (lbf)]] +  1.2638 * Table2[[#This Row],[Time (s)]] - 13.656</f>
        <v>81.783821000000003</v>
      </c>
      <c r="D1938">
        <f t="shared" si="29"/>
        <v>0.20446350187503198</v>
      </c>
      <c r="E1938">
        <f>Table2[[#This Row],[Acurate Thrust]]/($J$8*$N$4)</f>
        <v>1.1827442742874495E-2</v>
      </c>
      <c r="F1938">
        <f>Table2[[#This Row],[Acurate Thrust]]/(Table2[[#This Row],[Mass Flow Rate (Slug/s)]]*$N$4)</f>
        <v>214.91735422618393</v>
      </c>
      <c r="G1938">
        <f>Table2[[#This Row],[Acurate Thrust]]/Table2[[#This Row],[Mass Flow Rate (Slug/s)]]</f>
        <v>6914.7509548732414</v>
      </c>
    </row>
    <row r="1939" spans="1:7" ht="15" thickBot="1" x14ac:dyDescent="0.35">
      <c r="A1939" s="9">
        <v>4.7975000000000003</v>
      </c>
      <c r="B1939" s="2">
        <v>89.379900000000006</v>
      </c>
      <c r="C1939" s="54">
        <f>Table2[[#This Row],[Thrust (lbf)]] +  1.2638 * Table2[[#This Row],[Time (s)]] - 13.656</f>
        <v>81.786980499999999</v>
      </c>
      <c r="D1939">
        <f t="shared" si="29"/>
        <v>0.21243302562495772</v>
      </c>
      <c r="E1939">
        <f>Table2[[#This Row],[Acurate Thrust]]/($J$8*$N$4)</f>
        <v>1.1827899664609003E-2</v>
      </c>
      <c r="F1939">
        <f>Table2[[#This Row],[Acurate Thrust]]/(Table2[[#This Row],[Mass Flow Rate (Slug/s)]]*$N$4)</f>
        <v>214.91735422618393</v>
      </c>
      <c r="G1939">
        <f>Table2[[#This Row],[Acurate Thrust]]/Table2[[#This Row],[Mass Flow Rate (Slug/s)]]</f>
        <v>6914.7509548732423</v>
      </c>
    </row>
    <row r="1940" spans="1:7" ht="15" thickBot="1" x14ac:dyDescent="0.35">
      <c r="A1940" s="9">
        <v>4.8</v>
      </c>
      <c r="B1940" s="2">
        <v>95.749200000000002</v>
      </c>
      <c r="C1940" s="54">
        <f>Table2[[#This Row],[Thrust (lbf)]] +  1.2638 * Table2[[#This Row],[Time (s)]] - 13.656</f>
        <v>88.159439999999989</v>
      </c>
      <c r="D1940">
        <f t="shared" si="29"/>
        <v>0.22040254937503445</v>
      </c>
      <c r="E1940">
        <f>Table2[[#This Row],[Acurate Thrust]]/($J$8*$N$4)</f>
        <v>1.2749474359285308E-2</v>
      </c>
      <c r="F1940">
        <f>Table2[[#This Row],[Acurate Thrust]]/(Table2[[#This Row],[Mass Flow Rate (Slug/s)]]*$N$4)</f>
        <v>214.91735422618393</v>
      </c>
      <c r="G1940">
        <f>Table2[[#This Row],[Acurate Thrust]]/Table2[[#This Row],[Mass Flow Rate (Slug/s)]]</f>
        <v>6914.7509548732414</v>
      </c>
    </row>
    <row r="1941" spans="1:7" ht="15" thickBot="1" x14ac:dyDescent="0.35">
      <c r="A1941" s="9">
        <v>4.8025000000000002</v>
      </c>
      <c r="B1941" s="2">
        <v>95.749200000000002</v>
      </c>
      <c r="C1941" s="54">
        <f>Table2[[#This Row],[Thrust (lbf)]] +  1.2638 * Table2[[#This Row],[Time (s)]] - 13.656</f>
        <v>88.162599499999999</v>
      </c>
      <c r="D1941">
        <f t="shared" ref="D1941:D2004" si="30">((C1941+C1942)/2)*(A1942-A1941)</f>
        <v>0.21244882312495772</v>
      </c>
      <c r="E1941">
        <f>Table2[[#This Row],[Acurate Thrust]]/($J$8*$N$4)</f>
        <v>1.2749931281019818E-2</v>
      </c>
      <c r="F1941">
        <f>Table2[[#This Row],[Acurate Thrust]]/(Table2[[#This Row],[Mass Flow Rate (Slug/s)]]*$N$4)</f>
        <v>214.91735422618393</v>
      </c>
      <c r="G1941">
        <f>Table2[[#This Row],[Acurate Thrust]]/Table2[[#This Row],[Mass Flow Rate (Slug/s)]]</f>
        <v>6914.7509548732414</v>
      </c>
    </row>
    <row r="1942" spans="1:7" ht="15" thickBot="1" x14ac:dyDescent="0.35">
      <c r="A1942" s="9">
        <v>4.8049999999999997</v>
      </c>
      <c r="B1942" s="2">
        <v>89.379900000000006</v>
      </c>
      <c r="C1942" s="54">
        <f>Table2[[#This Row],[Thrust (lbf)]] +  1.2638 * Table2[[#This Row],[Time (s)]] - 13.656</f>
        <v>81.796458999999999</v>
      </c>
      <c r="D1942">
        <f t="shared" si="30"/>
        <v>0.20449509687503198</v>
      </c>
      <c r="E1942">
        <f>Table2[[#This Row],[Acurate Thrust]]/($J$8*$N$4)</f>
        <v>1.182927042981253E-2</v>
      </c>
      <c r="F1942">
        <f>Table2[[#This Row],[Acurate Thrust]]/(Table2[[#This Row],[Mass Flow Rate (Slug/s)]]*$N$4)</f>
        <v>214.91735422618393</v>
      </c>
      <c r="G1942">
        <f>Table2[[#This Row],[Acurate Thrust]]/Table2[[#This Row],[Mass Flow Rate (Slug/s)]]</f>
        <v>6914.7509548732414</v>
      </c>
    </row>
    <row r="1943" spans="1:7" ht="15" thickBot="1" x14ac:dyDescent="0.35">
      <c r="A1943" s="9">
        <v>4.8075000000000001</v>
      </c>
      <c r="B1943" s="2">
        <v>89.379900000000006</v>
      </c>
      <c r="C1943" s="54">
        <f>Table2[[#This Row],[Thrust (lbf)]] +  1.2638 * Table2[[#This Row],[Time (s)]] - 13.656</f>
        <v>81.799618500000008</v>
      </c>
      <c r="D1943">
        <f t="shared" si="30"/>
        <v>0.21246462062495775</v>
      </c>
      <c r="E1943">
        <f>Table2[[#This Row],[Acurate Thrust]]/($J$8*$N$4)</f>
        <v>1.1829727351547041E-2</v>
      </c>
      <c r="F1943">
        <f>Table2[[#This Row],[Acurate Thrust]]/(Table2[[#This Row],[Mass Flow Rate (Slug/s)]]*$N$4)</f>
        <v>214.91735422618393</v>
      </c>
      <c r="G1943">
        <f>Table2[[#This Row],[Acurate Thrust]]/Table2[[#This Row],[Mass Flow Rate (Slug/s)]]</f>
        <v>6914.7509548732414</v>
      </c>
    </row>
    <row r="1944" spans="1:7" ht="15" thickBot="1" x14ac:dyDescent="0.35">
      <c r="A1944" s="9">
        <v>4.8099999999999996</v>
      </c>
      <c r="B1944" s="2">
        <v>95.749200000000002</v>
      </c>
      <c r="C1944" s="54">
        <f>Table2[[#This Row],[Thrust (lbf)]] +  1.2638 * Table2[[#This Row],[Time (s)]] - 13.656</f>
        <v>88.172077999999999</v>
      </c>
      <c r="D1944">
        <f t="shared" si="30"/>
        <v>0.2124725193750332</v>
      </c>
      <c r="E1944">
        <f>Table2[[#This Row],[Acurate Thrust]]/($J$8*$N$4)</f>
        <v>1.2751302046223345E-2</v>
      </c>
      <c r="F1944">
        <f>Table2[[#This Row],[Acurate Thrust]]/(Table2[[#This Row],[Mass Flow Rate (Slug/s)]]*$N$4)</f>
        <v>214.91735422618393</v>
      </c>
      <c r="G1944">
        <f>Table2[[#This Row],[Acurate Thrust]]/Table2[[#This Row],[Mass Flow Rate (Slug/s)]]</f>
        <v>6914.7509548732414</v>
      </c>
    </row>
    <row r="1945" spans="1:7" ht="15" thickBot="1" x14ac:dyDescent="0.35">
      <c r="A1945" s="9">
        <v>4.8125</v>
      </c>
      <c r="B1945" s="2">
        <v>89.379900000000006</v>
      </c>
      <c r="C1945" s="54">
        <f>Table2[[#This Row],[Thrust (lbf)]] +  1.2638 * Table2[[#This Row],[Time (s)]] - 13.656</f>
        <v>81.805937499999999</v>
      </c>
      <c r="D1945">
        <f t="shared" si="30"/>
        <v>0.20451879312503199</v>
      </c>
      <c r="E1945">
        <f>Table2[[#This Row],[Acurate Thrust]]/($J$8*$N$4)</f>
        <v>1.1830641195016058E-2</v>
      </c>
      <c r="F1945">
        <f>Table2[[#This Row],[Acurate Thrust]]/(Table2[[#This Row],[Mass Flow Rate (Slug/s)]]*$N$4)</f>
        <v>214.91735422618393</v>
      </c>
      <c r="G1945">
        <f>Table2[[#This Row],[Acurate Thrust]]/Table2[[#This Row],[Mass Flow Rate (Slug/s)]]</f>
        <v>6914.7509548732414</v>
      </c>
    </row>
    <row r="1946" spans="1:7" ht="15" thickBot="1" x14ac:dyDescent="0.35">
      <c r="A1946" s="9">
        <v>4.8150000000000004</v>
      </c>
      <c r="B1946" s="2">
        <v>89.379900000000006</v>
      </c>
      <c r="C1946" s="54">
        <f>Table2[[#This Row],[Thrust (lbf)]] +  1.2638 * Table2[[#This Row],[Time (s)]] - 13.656</f>
        <v>81.809097000000008</v>
      </c>
      <c r="D1946">
        <f t="shared" si="30"/>
        <v>0.21248831687495773</v>
      </c>
      <c r="E1946">
        <f>Table2[[#This Row],[Acurate Thrust]]/($J$8*$N$4)</f>
        <v>1.1831098116750569E-2</v>
      </c>
      <c r="F1946">
        <f>Table2[[#This Row],[Acurate Thrust]]/(Table2[[#This Row],[Mass Flow Rate (Slug/s)]]*$N$4)</f>
        <v>214.91735422618393</v>
      </c>
      <c r="G1946">
        <f>Table2[[#This Row],[Acurate Thrust]]/Table2[[#This Row],[Mass Flow Rate (Slug/s)]]</f>
        <v>6914.7509548732414</v>
      </c>
    </row>
    <row r="1947" spans="1:7" ht="15" thickBot="1" x14ac:dyDescent="0.35">
      <c r="A1947" s="9">
        <v>4.8174999999999999</v>
      </c>
      <c r="B1947" s="2">
        <v>95.749200000000002</v>
      </c>
      <c r="C1947" s="54">
        <f>Table2[[#This Row],[Thrust (lbf)]] +  1.2638 * Table2[[#This Row],[Time (s)]] - 13.656</f>
        <v>88.181556499999999</v>
      </c>
      <c r="D1947">
        <f t="shared" si="30"/>
        <v>0.21249621562503321</v>
      </c>
      <c r="E1947">
        <f>Table2[[#This Row],[Acurate Thrust]]/($J$8*$N$4)</f>
        <v>1.2752672811426873E-2</v>
      </c>
      <c r="F1947">
        <f>Table2[[#This Row],[Acurate Thrust]]/(Table2[[#This Row],[Mass Flow Rate (Slug/s)]]*$N$4)</f>
        <v>214.91735422618393</v>
      </c>
      <c r="G1947">
        <f>Table2[[#This Row],[Acurate Thrust]]/Table2[[#This Row],[Mass Flow Rate (Slug/s)]]</f>
        <v>6914.7509548732414</v>
      </c>
    </row>
    <row r="1948" spans="1:7" ht="15" thickBot="1" x14ac:dyDescent="0.35">
      <c r="A1948" s="9">
        <v>4.82</v>
      </c>
      <c r="B1948" s="2">
        <v>89.379900000000006</v>
      </c>
      <c r="C1948" s="54">
        <f>Table2[[#This Row],[Thrust (lbf)]] +  1.2638 * Table2[[#This Row],[Time (s)]] - 13.656</f>
        <v>81.815415999999999</v>
      </c>
      <c r="D1948">
        <f t="shared" si="30"/>
        <v>0.2125041143749577</v>
      </c>
      <c r="E1948">
        <f>Table2[[#This Row],[Acurate Thrust]]/($J$8*$N$4)</f>
        <v>1.1832011960219586E-2</v>
      </c>
      <c r="F1948">
        <f>Table2[[#This Row],[Acurate Thrust]]/(Table2[[#This Row],[Mass Flow Rate (Slug/s)]]*$N$4)</f>
        <v>214.91735422618393</v>
      </c>
      <c r="G1948">
        <f>Table2[[#This Row],[Acurate Thrust]]/Table2[[#This Row],[Mass Flow Rate (Slug/s)]]</f>
        <v>6914.7509548732414</v>
      </c>
    </row>
    <row r="1949" spans="1:7" ht="15" thickBot="1" x14ac:dyDescent="0.35">
      <c r="A1949" s="9">
        <v>4.8224999999999998</v>
      </c>
      <c r="B1949" s="2">
        <v>95.749200000000002</v>
      </c>
      <c r="C1949" s="54">
        <f>Table2[[#This Row],[Thrust (lbf)]] +  1.2638 * Table2[[#This Row],[Time (s)]] - 13.656</f>
        <v>88.18787549999999</v>
      </c>
      <c r="D1949">
        <f t="shared" si="30"/>
        <v>0.21251201312503323</v>
      </c>
      <c r="E1949">
        <f>Table2[[#This Row],[Acurate Thrust]]/($J$8*$N$4)</f>
        <v>1.275358665489589E-2</v>
      </c>
      <c r="F1949">
        <f>Table2[[#This Row],[Acurate Thrust]]/(Table2[[#This Row],[Mass Flow Rate (Slug/s)]]*$N$4)</f>
        <v>214.91735422618393</v>
      </c>
      <c r="G1949">
        <f>Table2[[#This Row],[Acurate Thrust]]/Table2[[#This Row],[Mass Flow Rate (Slug/s)]]</f>
        <v>6914.7509548732414</v>
      </c>
    </row>
    <row r="1950" spans="1:7" ht="15" thickBot="1" x14ac:dyDescent="0.35">
      <c r="A1950" s="9">
        <v>4.8250000000000002</v>
      </c>
      <c r="B1950" s="2">
        <v>89.379900000000006</v>
      </c>
      <c r="C1950" s="54">
        <f>Table2[[#This Row],[Thrust (lbf)]] +  1.2638 * Table2[[#This Row],[Time (s)]] - 13.656</f>
        <v>81.821735000000004</v>
      </c>
      <c r="D1950">
        <f t="shared" si="30"/>
        <v>0.20455828687495933</v>
      </c>
      <c r="E1950">
        <f>Table2[[#This Row],[Acurate Thrust]]/($J$8*$N$4)</f>
        <v>1.1832925803688606E-2</v>
      </c>
      <c r="F1950">
        <f>Table2[[#This Row],[Acurate Thrust]]/(Table2[[#This Row],[Mass Flow Rate (Slug/s)]]*$N$4)</f>
        <v>214.91735422618393</v>
      </c>
      <c r="G1950">
        <f>Table2[[#This Row],[Acurate Thrust]]/Table2[[#This Row],[Mass Flow Rate (Slug/s)]]</f>
        <v>6914.7509548732414</v>
      </c>
    </row>
    <row r="1951" spans="1:7" ht="15" thickBot="1" x14ac:dyDescent="0.35">
      <c r="A1951" s="9">
        <v>4.8274999999999997</v>
      </c>
      <c r="B1951" s="2">
        <v>89.379900000000006</v>
      </c>
      <c r="C1951" s="54">
        <f>Table2[[#This Row],[Thrust (lbf)]] +  1.2638 * Table2[[#This Row],[Time (s)]] - 13.656</f>
        <v>81.824894499999999</v>
      </c>
      <c r="D1951">
        <f t="shared" si="30"/>
        <v>0.20456618562503195</v>
      </c>
      <c r="E1951">
        <f>Table2[[#This Row],[Acurate Thrust]]/($J$8*$N$4)</f>
        <v>1.1833382725423114E-2</v>
      </c>
      <c r="F1951">
        <f>Table2[[#This Row],[Acurate Thrust]]/(Table2[[#This Row],[Mass Flow Rate (Slug/s)]]*$N$4)</f>
        <v>214.91735422618393</v>
      </c>
      <c r="G1951">
        <f>Table2[[#This Row],[Acurate Thrust]]/Table2[[#This Row],[Mass Flow Rate (Slug/s)]]</f>
        <v>6914.7509548732414</v>
      </c>
    </row>
    <row r="1952" spans="1:7" ht="15" thickBot="1" x14ac:dyDescent="0.35">
      <c r="A1952" s="9">
        <v>4.83</v>
      </c>
      <c r="B1952" s="2">
        <v>89.379900000000006</v>
      </c>
      <c r="C1952" s="54">
        <f>Table2[[#This Row],[Thrust (lbf)]] +  1.2638 * Table2[[#This Row],[Time (s)]] - 13.656</f>
        <v>81.828053999999995</v>
      </c>
      <c r="D1952">
        <f t="shared" si="30"/>
        <v>0.21253570937495772</v>
      </c>
      <c r="E1952">
        <f>Table2[[#This Row],[Acurate Thrust]]/($J$8*$N$4)</f>
        <v>1.1833839647157623E-2</v>
      </c>
      <c r="F1952">
        <f>Table2[[#This Row],[Acurate Thrust]]/(Table2[[#This Row],[Mass Flow Rate (Slug/s)]]*$N$4)</f>
        <v>214.9173542261839</v>
      </c>
      <c r="G1952">
        <f>Table2[[#This Row],[Acurate Thrust]]/Table2[[#This Row],[Mass Flow Rate (Slug/s)]]</f>
        <v>6914.7509548732414</v>
      </c>
    </row>
    <row r="1953" spans="1:7" ht="15" thickBot="1" x14ac:dyDescent="0.35">
      <c r="A1953" s="9">
        <v>4.8324999999999996</v>
      </c>
      <c r="B1953" s="2">
        <v>95.749200000000002</v>
      </c>
      <c r="C1953" s="54">
        <f>Table2[[#This Row],[Thrust (lbf)]] +  1.2638 * Table2[[#This Row],[Time (s)]] - 13.656</f>
        <v>88.2005135</v>
      </c>
      <c r="D1953">
        <f t="shared" si="30"/>
        <v>0.21254360812503323</v>
      </c>
      <c r="E1953">
        <f>Table2[[#This Row],[Acurate Thrust]]/($J$8*$N$4)</f>
        <v>1.2755414341833929E-2</v>
      </c>
      <c r="F1953">
        <f>Table2[[#This Row],[Acurate Thrust]]/(Table2[[#This Row],[Mass Flow Rate (Slug/s)]]*$N$4)</f>
        <v>214.91735422618393</v>
      </c>
      <c r="G1953">
        <f>Table2[[#This Row],[Acurate Thrust]]/Table2[[#This Row],[Mass Flow Rate (Slug/s)]]</f>
        <v>6914.7509548732414</v>
      </c>
    </row>
    <row r="1954" spans="1:7" ht="15" thickBot="1" x14ac:dyDescent="0.35">
      <c r="A1954" s="9">
        <v>4.835</v>
      </c>
      <c r="B1954" s="2">
        <v>89.379900000000006</v>
      </c>
      <c r="C1954" s="54">
        <f>Table2[[#This Row],[Thrust (lbf)]] +  1.2638 * Table2[[#This Row],[Time (s)]] - 13.656</f>
        <v>81.834372999999999</v>
      </c>
      <c r="D1954">
        <f t="shared" si="30"/>
        <v>0.20458988187503196</v>
      </c>
      <c r="E1954">
        <f>Table2[[#This Row],[Acurate Thrust]]/($J$8*$N$4)</f>
        <v>1.1834753490626642E-2</v>
      </c>
      <c r="F1954">
        <f>Table2[[#This Row],[Acurate Thrust]]/(Table2[[#This Row],[Mass Flow Rate (Slug/s)]]*$N$4)</f>
        <v>214.91735422618393</v>
      </c>
      <c r="G1954">
        <f>Table2[[#This Row],[Acurate Thrust]]/Table2[[#This Row],[Mass Flow Rate (Slug/s)]]</f>
        <v>6914.7509548732414</v>
      </c>
    </row>
    <row r="1955" spans="1:7" ht="15" thickBot="1" x14ac:dyDescent="0.35">
      <c r="A1955" s="9">
        <v>4.8375000000000004</v>
      </c>
      <c r="B1955" s="2">
        <v>89.379900000000006</v>
      </c>
      <c r="C1955" s="54">
        <f>Table2[[#This Row],[Thrust (lbf)]] +  1.2638 * Table2[[#This Row],[Time (s)]] - 13.656</f>
        <v>81.837532499999995</v>
      </c>
      <c r="D1955">
        <f t="shared" si="30"/>
        <v>0.20459778062495929</v>
      </c>
      <c r="E1955">
        <f>Table2[[#This Row],[Acurate Thrust]]/($J$8*$N$4)</f>
        <v>1.1835210412361151E-2</v>
      </c>
      <c r="F1955">
        <f>Table2[[#This Row],[Acurate Thrust]]/(Table2[[#This Row],[Mass Flow Rate (Slug/s)]]*$N$4)</f>
        <v>214.9173542261839</v>
      </c>
      <c r="G1955">
        <f>Table2[[#This Row],[Acurate Thrust]]/Table2[[#This Row],[Mass Flow Rate (Slug/s)]]</f>
        <v>6914.7509548732414</v>
      </c>
    </row>
    <row r="1956" spans="1:7" ht="15" thickBot="1" x14ac:dyDescent="0.35">
      <c r="A1956" s="9">
        <v>4.84</v>
      </c>
      <c r="B1956" s="2">
        <v>89.379900000000006</v>
      </c>
      <c r="C1956" s="54">
        <f>Table2[[#This Row],[Thrust (lbf)]] +  1.2638 * Table2[[#This Row],[Time (s)]] - 13.656</f>
        <v>81.840692000000004</v>
      </c>
      <c r="D1956">
        <f t="shared" si="30"/>
        <v>0.20460567937503202</v>
      </c>
      <c r="E1956">
        <f>Table2[[#This Row],[Acurate Thrust]]/($J$8*$N$4)</f>
        <v>1.183566733409566E-2</v>
      </c>
      <c r="F1956">
        <f>Table2[[#This Row],[Acurate Thrust]]/(Table2[[#This Row],[Mass Flow Rate (Slug/s)]]*$N$4)</f>
        <v>214.91735422618393</v>
      </c>
      <c r="G1956">
        <f>Table2[[#This Row],[Acurate Thrust]]/Table2[[#This Row],[Mass Flow Rate (Slug/s)]]</f>
        <v>6914.7509548732423</v>
      </c>
    </row>
    <row r="1957" spans="1:7" ht="15" thickBot="1" x14ac:dyDescent="0.35">
      <c r="A1957" s="9">
        <v>4.8425000000000002</v>
      </c>
      <c r="B1957" s="2">
        <v>89.379900000000006</v>
      </c>
      <c r="C1957" s="54">
        <f>Table2[[#This Row],[Thrust (lbf)]] +  1.2638 * Table2[[#This Row],[Time (s)]] - 13.656</f>
        <v>81.8438515</v>
      </c>
      <c r="D1957">
        <f t="shared" si="30"/>
        <v>0.20461357812495926</v>
      </c>
      <c r="E1957">
        <f>Table2[[#This Row],[Acurate Thrust]]/($J$8*$N$4)</f>
        <v>1.1836124255830169E-2</v>
      </c>
      <c r="F1957">
        <f>Table2[[#This Row],[Acurate Thrust]]/(Table2[[#This Row],[Mass Flow Rate (Slug/s)]]*$N$4)</f>
        <v>214.91735422618393</v>
      </c>
      <c r="G1957">
        <f>Table2[[#This Row],[Acurate Thrust]]/Table2[[#This Row],[Mass Flow Rate (Slug/s)]]</f>
        <v>6914.7509548732414</v>
      </c>
    </row>
    <row r="1958" spans="1:7" ht="15" thickBot="1" x14ac:dyDescent="0.35">
      <c r="A1958" s="9">
        <v>4.8449999999999998</v>
      </c>
      <c r="B1958" s="2">
        <v>89.379900000000006</v>
      </c>
      <c r="C1958" s="54">
        <f>Table2[[#This Row],[Thrust (lbf)]] +  1.2638 * Table2[[#This Row],[Time (s)]] - 13.656</f>
        <v>81.847010999999995</v>
      </c>
      <c r="D1958">
        <f t="shared" si="30"/>
        <v>0.20462147687503199</v>
      </c>
      <c r="E1958">
        <f>Table2[[#This Row],[Acurate Thrust]]/($J$8*$N$4)</f>
        <v>1.1836581177564679E-2</v>
      </c>
      <c r="F1958">
        <f>Table2[[#This Row],[Acurate Thrust]]/(Table2[[#This Row],[Mass Flow Rate (Slug/s)]]*$N$4)</f>
        <v>214.9173542261839</v>
      </c>
      <c r="G1958">
        <f>Table2[[#This Row],[Acurate Thrust]]/Table2[[#This Row],[Mass Flow Rate (Slug/s)]]</f>
        <v>6914.7509548732414</v>
      </c>
    </row>
    <row r="1959" spans="1:7" ht="15" thickBot="1" x14ac:dyDescent="0.35">
      <c r="A1959" s="9">
        <v>4.8475000000000001</v>
      </c>
      <c r="B1959" s="2">
        <v>89.379900000000006</v>
      </c>
      <c r="C1959" s="54">
        <f>Table2[[#This Row],[Thrust (lbf)]] +  1.2638 * Table2[[#This Row],[Time (s)]] - 13.656</f>
        <v>81.850170500000004</v>
      </c>
      <c r="D1959">
        <f t="shared" si="30"/>
        <v>0.20462937562495931</v>
      </c>
      <c r="E1959">
        <f>Table2[[#This Row],[Acurate Thrust]]/($J$8*$N$4)</f>
        <v>1.1837038099299188E-2</v>
      </c>
      <c r="F1959">
        <f>Table2[[#This Row],[Acurate Thrust]]/(Table2[[#This Row],[Mass Flow Rate (Slug/s)]]*$N$4)</f>
        <v>214.91735422618393</v>
      </c>
      <c r="G1959">
        <f>Table2[[#This Row],[Acurate Thrust]]/Table2[[#This Row],[Mass Flow Rate (Slug/s)]]</f>
        <v>6914.7509548732414</v>
      </c>
    </row>
    <row r="1960" spans="1:7" ht="15" thickBot="1" x14ac:dyDescent="0.35">
      <c r="A1960" s="9">
        <v>4.8499999999999996</v>
      </c>
      <c r="B1960" s="2">
        <v>89.379900000000006</v>
      </c>
      <c r="C1960" s="54">
        <f>Table2[[#This Row],[Thrust (lbf)]] +  1.2638 * Table2[[#This Row],[Time (s)]] - 13.656</f>
        <v>81.85333</v>
      </c>
      <c r="D1960">
        <f t="shared" si="30"/>
        <v>0.20463727437503196</v>
      </c>
      <c r="E1960">
        <f>Table2[[#This Row],[Acurate Thrust]]/($J$8*$N$4)</f>
        <v>1.1837495021033697E-2</v>
      </c>
      <c r="F1960">
        <f>Table2[[#This Row],[Acurate Thrust]]/(Table2[[#This Row],[Mass Flow Rate (Slug/s)]]*$N$4)</f>
        <v>214.91735422618393</v>
      </c>
      <c r="G1960">
        <f>Table2[[#This Row],[Acurate Thrust]]/Table2[[#This Row],[Mass Flow Rate (Slug/s)]]</f>
        <v>6914.7509548732414</v>
      </c>
    </row>
    <row r="1961" spans="1:7" ht="15" thickBot="1" x14ac:dyDescent="0.35">
      <c r="A1961" s="9">
        <v>4.8525</v>
      </c>
      <c r="B1961" s="2">
        <v>89.379900000000006</v>
      </c>
      <c r="C1961" s="54">
        <f>Table2[[#This Row],[Thrust (lbf)]] +  1.2638 * Table2[[#This Row],[Time (s)]] - 13.656</f>
        <v>81.856489499999995</v>
      </c>
      <c r="D1961">
        <f t="shared" si="30"/>
        <v>0.204645173125032</v>
      </c>
      <c r="E1961">
        <f>Table2[[#This Row],[Acurate Thrust]]/($J$8*$N$4)</f>
        <v>1.1837951942768207E-2</v>
      </c>
      <c r="F1961">
        <f>Table2[[#This Row],[Acurate Thrust]]/(Table2[[#This Row],[Mass Flow Rate (Slug/s)]]*$N$4)</f>
        <v>214.91735422618393</v>
      </c>
      <c r="G1961">
        <f>Table2[[#This Row],[Acurate Thrust]]/Table2[[#This Row],[Mass Flow Rate (Slug/s)]]</f>
        <v>6914.7509548732414</v>
      </c>
    </row>
    <row r="1962" spans="1:7" ht="15" thickBot="1" x14ac:dyDescent="0.35">
      <c r="A1962" s="9">
        <v>4.8550000000000004</v>
      </c>
      <c r="B1962" s="2">
        <v>89.379900000000006</v>
      </c>
      <c r="C1962" s="54">
        <f>Table2[[#This Row],[Thrust (lbf)]] +  1.2638 * Table2[[#This Row],[Time (s)]] - 13.656</f>
        <v>81.859649000000005</v>
      </c>
      <c r="D1962">
        <f t="shared" si="30"/>
        <v>0.20465307187495932</v>
      </c>
      <c r="E1962">
        <f>Table2[[#This Row],[Acurate Thrust]]/($J$8*$N$4)</f>
        <v>1.1838408864502716E-2</v>
      </c>
      <c r="F1962">
        <f>Table2[[#This Row],[Acurate Thrust]]/(Table2[[#This Row],[Mass Flow Rate (Slug/s)]]*$N$4)</f>
        <v>214.91735422618393</v>
      </c>
      <c r="G1962">
        <f>Table2[[#This Row],[Acurate Thrust]]/Table2[[#This Row],[Mass Flow Rate (Slug/s)]]</f>
        <v>6914.7509548732414</v>
      </c>
    </row>
    <row r="1963" spans="1:7" ht="15" thickBot="1" x14ac:dyDescent="0.35">
      <c r="A1963" s="9">
        <v>4.8574999999999999</v>
      </c>
      <c r="B1963" s="2">
        <v>89.379900000000006</v>
      </c>
      <c r="C1963" s="54">
        <f>Table2[[#This Row],[Thrust (lbf)]] +  1.2638 * Table2[[#This Row],[Time (s)]] - 13.656</f>
        <v>81.8628085</v>
      </c>
      <c r="D1963">
        <f t="shared" si="30"/>
        <v>0.20466097062503197</v>
      </c>
      <c r="E1963">
        <f>Table2[[#This Row],[Acurate Thrust]]/($J$8*$N$4)</f>
        <v>1.1838865786237225E-2</v>
      </c>
      <c r="F1963">
        <f>Table2[[#This Row],[Acurate Thrust]]/(Table2[[#This Row],[Mass Flow Rate (Slug/s)]]*$N$4)</f>
        <v>214.91735422618393</v>
      </c>
      <c r="G1963">
        <f>Table2[[#This Row],[Acurate Thrust]]/Table2[[#This Row],[Mass Flow Rate (Slug/s)]]</f>
        <v>6914.7509548732414</v>
      </c>
    </row>
    <row r="1964" spans="1:7" ht="15" thickBot="1" x14ac:dyDescent="0.35">
      <c r="A1964" s="9">
        <v>4.8600000000000003</v>
      </c>
      <c r="B1964" s="2">
        <v>89.379900000000006</v>
      </c>
      <c r="C1964" s="54">
        <f>Table2[[#This Row],[Thrust (lbf)]] +  1.2638 * Table2[[#This Row],[Time (s)]] - 13.656</f>
        <v>81.865967999999995</v>
      </c>
      <c r="D1964">
        <f t="shared" si="30"/>
        <v>0.20466886937495929</v>
      </c>
      <c r="E1964">
        <f>Table2[[#This Row],[Acurate Thrust]]/($J$8*$N$4)</f>
        <v>1.1839322707971734E-2</v>
      </c>
      <c r="F1964">
        <f>Table2[[#This Row],[Acurate Thrust]]/(Table2[[#This Row],[Mass Flow Rate (Slug/s)]]*$N$4)</f>
        <v>214.9173542261839</v>
      </c>
      <c r="G1964">
        <f>Table2[[#This Row],[Acurate Thrust]]/Table2[[#This Row],[Mass Flow Rate (Slug/s)]]</f>
        <v>6914.7509548732405</v>
      </c>
    </row>
    <row r="1965" spans="1:7" ht="15" thickBot="1" x14ac:dyDescent="0.35">
      <c r="A1965" s="9">
        <v>4.8624999999999998</v>
      </c>
      <c r="B1965" s="2">
        <v>89.379900000000006</v>
      </c>
      <c r="C1965" s="54">
        <f>Table2[[#This Row],[Thrust (lbf)]] +  1.2638 * Table2[[#This Row],[Time (s)]] - 13.656</f>
        <v>81.869127500000005</v>
      </c>
      <c r="D1965">
        <f t="shared" si="30"/>
        <v>0.20467676812503202</v>
      </c>
      <c r="E1965">
        <f>Table2[[#This Row],[Acurate Thrust]]/($J$8*$N$4)</f>
        <v>1.1839779629706244E-2</v>
      </c>
      <c r="F1965">
        <f>Table2[[#This Row],[Acurate Thrust]]/(Table2[[#This Row],[Mass Flow Rate (Slug/s)]]*$N$4)</f>
        <v>214.91735422618393</v>
      </c>
      <c r="G1965">
        <f>Table2[[#This Row],[Acurate Thrust]]/Table2[[#This Row],[Mass Flow Rate (Slug/s)]]</f>
        <v>6914.7509548732414</v>
      </c>
    </row>
    <row r="1966" spans="1:7" ht="15" thickBot="1" x14ac:dyDescent="0.35">
      <c r="A1966" s="9">
        <v>4.8650000000000002</v>
      </c>
      <c r="B1966" s="2">
        <v>89.379900000000006</v>
      </c>
      <c r="C1966" s="54">
        <f>Table2[[#This Row],[Thrust (lbf)]] +  1.2638 * Table2[[#This Row],[Time (s)]] - 13.656</f>
        <v>81.872287</v>
      </c>
      <c r="D1966">
        <f t="shared" si="30"/>
        <v>0.20468466687495926</v>
      </c>
      <c r="E1966">
        <f>Table2[[#This Row],[Acurate Thrust]]/($J$8*$N$4)</f>
        <v>1.1840236551440753E-2</v>
      </c>
      <c r="F1966">
        <f>Table2[[#This Row],[Acurate Thrust]]/(Table2[[#This Row],[Mass Flow Rate (Slug/s)]]*$N$4)</f>
        <v>214.9173542261839</v>
      </c>
      <c r="G1966">
        <f>Table2[[#This Row],[Acurate Thrust]]/Table2[[#This Row],[Mass Flow Rate (Slug/s)]]</f>
        <v>6914.7509548732414</v>
      </c>
    </row>
    <row r="1967" spans="1:7" ht="15" thickBot="1" x14ac:dyDescent="0.35">
      <c r="A1967" s="9">
        <v>4.8674999999999997</v>
      </c>
      <c r="B1967" s="2">
        <v>89.379900000000006</v>
      </c>
      <c r="C1967" s="54">
        <f>Table2[[#This Row],[Thrust (lbf)]] +  1.2638 * Table2[[#This Row],[Time (s)]] - 13.656</f>
        <v>81.875446499999995</v>
      </c>
      <c r="D1967">
        <f t="shared" si="30"/>
        <v>0.20469256562503199</v>
      </c>
      <c r="E1967">
        <f>Table2[[#This Row],[Acurate Thrust]]/($J$8*$N$4)</f>
        <v>1.184069347317526E-2</v>
      </c>
      <c r="F1967">
        <f>Table2[[#This Row],[Acurate Thrust]]/(Table2[[#This Row],[Mass Flow Rate (Slug/s)]]*$N$4)</f>
        <v>214.91735422618393</v>
      </c>
      <c r="G1967">
        <f>Table2[[#This Row],[Acurate Thrust]]/Table2[[#This Row],[Mass Flow Rate (Slug/s)]]</f>
        <v>6914.7509548732423</v>
      </c>
    </row>
    <row r="1968" spans="1:7" ht="15" thickBot="1" x14ac:dyDescent="0.35">
      <c r="A1968" s="9">
        <v>4.87</v>
      </c>
      <c r="B1968" s="2">
        <v>89.379900000000006</v>
      </c>
      <c r="C1968" s="54">
        <f>Table2[[#This Row],[Thrust (lbf)]] +  1.2638 * Table2[[#This Row],[Time (s)]] - 13.656</f>
        <v>81.878606000000005</v>
      </c>
      <c r="D1968">
        <f t="shared" si="30"/>
        <v>0.20470046437495931</v>
      </c>
      <c r="E1968">
        <f>Table2[[#This Row],[Acurate Thrust]]/($J$8*$N$4)</f>
        <v>1.1841150394909771E-2</v>
      </c>
      <c r="F1968">
        <f>Table2[[#This Row],[Acurate Thrust]]/(Table2[[#This Row],[Mass Flow Rate (Slug/s)]]*$N$4)</f>
        <v>214.91735422618393</v>
      </c>
      <c r="G1968">
        <f>Table2[[#This Row],[Acurate Thrust]]/Table2[[#This Row],[Mass Flow Rate (Slug/s)]]</f>
        <v>6914.7509548732414</v>
      </c>
    </row>
    <row r="1969" spans="1:7" ht="15" thickBot="1" x14ac:dyDescent="0.35">
      <c r="A1969" s="9">
        <v>4.8724999999999996</v>
      </c>
      <c r="B1969" s="2">
        <v>89.379900000000006</v>
      </c>
      <c r="C1969" s="54">
        <f>Table2[[#This Row],[Thrust (lbf)]] +  1.2638 * Table2[[#This Row],[Time (s)]] - 13.656</f>
        <v>81.8817655</v>
      </c>
      <c r="D1969">
        <f t="shared" si="30"/>
        <v>0.20470836312503199</v>
      </c>
      <c r="E1969">
        <f>Table2[[#This Row],[Acurate Thrust]]/($J$8*$N$4)</f>
        <v>1.1841607316644281E-2</v>
      </c>
      <c r="F1969">
        <f>Table2[[#This Row],[Acurate Thrust]]/(Table2[[#This Row],[Mass Flow Rate (Slug/s)]]*$N$4)</f>
        <v>214.9173542261839</v>
      </c>
      <c r="G1969">
        <f>Table2[[#This Row],[Acurate Thrust]]/Table2[[#This Row],[Mass Flow Rate (Slug/s)]]</f>
        <v>6914.7509548732414</v>
      </c>
    </row>
    <row r="1970" spans="1:7" ht="15" thickBot="1" x14ac:dyDescent="0.35">
      <c r="A1970" s="9">
        <v>4.875</v>
      </c>
      <c r="B1970" s="2">
        <v>89.379900000000006</v>
      </c>
      <c r="C1970" s="54">
        <f>Table2[[#This Row],[Thrust (lbf)]] +  1.2638 * Table2[[#This Row],[Time (s)]] - 13.656</f>
        <v>81.884924999999996</v>
      </c>
      <c r="D1970">
        <f t="shared" si="30"/>
        <v>0.204716261875032</v>
      </c>
      <c r="E1970">
        <f>Table2[[#This Row],[Acurate Thrust]]/($J$8*$N$4)</f>
        <v>1.1842064238378788E-2</v>
      </c>
      <c r="F1970">
        <f>Table2[[#This Row],[Acurate Thrust]]/(Table2[[#This Row],[Mass Flow Rate (Slug/s)]]*$N$4)</f>
        <v>214.91735422618393</v>
      </c>
      <c r="G1970">
        <f>Table2[[#This Row],[Acurate Thrust]]/Table2[[#This Row],[Mass Flow Rate (Slug/s)]]</f>
        <v>6914.7509548732414</v>
      </c>
    </row>
    <row r="1971" spans="1:7" ht="15" thickBot="1" x14ac:dyDescent="0.35">
      <c r="A1971" s="9">
        <v>4.8775000000000004</v>
      </c>
      <c r="B1971" s="2">
        <v>89.379900000000006</v>
      </c>
      <c r="C1971" s="54">
        <f>Table2[[#This Row],[Thrust (lbf)]] +  1.2638 * Table2[[#This Row],[Time (s)]] - 13.656</f>
        <v>81.888084500000005</v>
      </c>
      <c r="D1971">
        <f t="shared" si="30"/>
        <v>0.20472416062495929</v>
      </c>
      <c r="E1971">
        <f>Table2[[#This Row],[Acurate Thrust]]/($J$8*$N$4)</f>
        <v>1.1842521160113299E-2</v>
      </c>
      <c r="F1971">
        <f>Table2[[#This Row],[Acurate Thrust]]/(Table2[[#This Row],[Mass Flow Rate (Slug/s)]]*$N$4)</f>
        <v>214.91735422618393</v>
      </c>
      <c r="G1971">
        <f>Table2[[#This Row],[Acurate Thrust]]/Table2[[#This Row],[Mass Flow Rate (Slug/s)]]</f>
        <v>6914.7509548732414</v>
      </c>
    </row>
    <row r="1972" spans="1:7" ht="15" thickBot="1" x14ac:dyDescent="0.35">
      <c r="A1972" s="9">
        <v>4.88</v>
      </c>
      <c r="B1972" s="2">
        <v>89.379900000000006</v>
      </c>
      <c r="C1972" s="54">
        <f>Table2[[#This Row],[Thrust (lbf)]] +  1.2638 * Table2[[#This Row],[Time (s)]] - 13.656</f>
        <v>81.891244</v>
      </c>
      <c r="D1972">
        <f t="shared" si="30"/>
        <v>0.20473205937503197</v>
      </c>
      <c r="E1972">
        <f>Table2[[#This Row],[Acurate Thrust]]/($J$8*$N$4)</f>
        <v>1.1842978081847809E-2</v>
      </c>
      <c r="F1972">
        <f>Table2[[#This Row],[Acurate Thrust]]/(Table2[[#This Row],[Mass Flow Rate (Slug/s)]]*$N$4)</f>
        <v>214.91735422618393</v>
      </c>
      <c r="G1972">
        <f>Table2[[#This Row],[Acurate Thrust]]/Table2[[#This Row],[Mass Flow Rate (Slug/s)]]</f>
        <v>6914.7509548732414</v>
      </c>
    </row>
    <row r="1973" spans="1:7" ht="15" thickBot="1" x14ac:dyDescent="0.35">
      <c r="A1973" s="9">
        <v>4.8825000000000003</v>
      </c>
      <c r="B1973" s="2">
        <v>89.379900000000006</v>
      </c>
      <c r="C1973" s="54">
        <f>Table2[[#This Row],[Thrust (lbf)]] +  1.2638 * Table2[[#This Row],[Time (s)]] - 13.656</f>
        <v>81.894403499999996</v>
      </c>
      <c r="D1973">
        <f t="shared" si="30"/>
        <v>0.19677833312496085</v>
      </c>
      <c r="E1973">
        <f>Table2[[#This Row],[Acurate Thrust]]/($J$8*$N$4)</f>
        <v>1.1843435003582316E-2</v>
      </c>
      <c r="F1973">
        <f>Table2[[#This Row],[Acurate Thrust]]/(Table2[[#This Row],[Mass Flow Rate (Slug/s)]]*$N$4)</f>
        <v>214.91735422618393</v>
      </c>
      <c r="G1973">
        <f>Table2[[#This Row],[Acurate Thrust]]/Table2[[#This Row],[Mass Flow Rate (Slug/s)]]</f>
        <v>6914.7509548732414</v>
      </c>
    </row>
    <row r="1974" spans="1:7" ht="15" thickBot="1" x14ac:dyDescent="0.35">
      <c r="A1974" s="9">
        <v>4.8849999999999998</v>
      </c>
      <c r="B1974" s="2">
        <v>83.010599999999997</v>
      </c>
      <c r="C1974" s="54">
        <f>Table2[[#This Row],[Thrust (lbf)]] +  1.2638 * Table2[[#This Row],[Time (s)]] - 13.656</f>
        <v>75.528262999999995</v>
      </c>
      <c r="D1974">
        <f t="shared" si="30"/>
        <v>0.19678623187503078</v>
      </c>
      <c r="E1974">
        <f>Table2[[#This Row],[Acurate Thrust]]/($J$8*$N$4)</f>
        <v>1.0922774152375029E-2</v>
      </c>
      <c r="F1974">
        <f>Table2[[#This Row],[Acurate Thrust]]/(Table2[[#This Row],[Mass Flow Rate (Slug/s)]]*$N$4)</f>
        <v>214.91735422618393</v>
      </c>
      <c r="G1974">
        <f>Table2[[#This Row],[Acurate Thrust]]/Table2[[#This Row],[Mass Flow Rate (Slug/s)]]</f>
        <v>6914.7509548732414</v>
      </c>
    </row>
    <row r="1975" spans="1:7" ht="15" thickBot="1" x14ac:dyDescent="0.35">
      <c r="A1975" s="9">
        <v>4.8875000000000002</v>
      </c>
      <c r="B1975" s="2">
        <v>89.379900000000006</v>
      </c>
      <c r="C1975" s="54">
        <f>Table2[[#This Row],[Thrust (lbf)]] +  1.2638 * Table2[[#This Row],[Time (s)]] - 13.656</f>
        <v>81.900722500000001</v>
      </c>
      <c r="D1975">
        <f t="shared" si="30"/>
        <v>0.20475575562495923</v>
      </c>
      <c r="E1975">
        <f>Table2[[#This Row],[Acurate Thrust]]/($J$8*$N$4)</f>
        <v>1.1844348847051336E-2</v>
      </c>
      <c r="F1975">
        <f>Table2[[#This Row],[Acurate Thrust]]/(Table2[[#This Row],[Mass Flow Rate (Slug/s)]]*$N$4)</f>
        <v>214.91735422618393</v>
      </c>
      <c r="G1975">
        <f>Table2[[#This Row],[Acurate Thrust]]/Table2[[#This Row],[Mass Flow Rate (Slug/s)]]</f>
        <v>6914.7509548732414</v>
      </c>
    </row>
    <row r="1976" spans="1:7" ht="15" thickBot="1" x14ac:dyDescent="0.35">
      <c r="A1976" s="9">
        <v>4.8899999999999997</v>
      </c>
      <c r="B1976" s="2">
        <v>89.379900000000006</v>
      </c>
      <c r="C1976" s="54">
        <f>Table2[[#This Row],[Thrust (lbf)]] +  1.2638 * Table2[[#This Row],[Time (s)]] - 13.656</f>
        <v>81.903881999999996</v>
      </c>
      <c r="D1976">
        <f t="shared" si="30"/>
        <v>0.20476365437503202</v>
      </c>
      <c r="E1976">
        <f>Table2[[#This Row],[Acurate Thrust]]/($J$8*$N$4)</f>
        <v>1.1844805768785844E-2</v>
      </c>
      <c r="F1976">
        <f>Table2[[#This Row],[Acurate Thrust]]/(Table2[[#This Row],[Mass Flow Rate (Slug/s)]]*$N$4)</f>
        <v>214.91735422618393</v>
      </c>
      <c r="G1976">
        <f>Table2[[#This Row],[Acurate Thrust]]/Table2[[#This Row],[Mass Flow Rate (Slug/s)]]</f>
        <v>6914.7509548732414</v>
      </c>
    </row>
    <row r="1977" spans="1:7" ht="15" thickBot="1" x14ac:dyDescent="0.35">
      <c r="A1977" s="9">
        <v>4.8925000000000001</v>
      </c>
      <c r="B1977" s="2">
        <v>89.379900000000006</v>
      </c>
      <c r="C1977" s="54">
        <f>Table2[[#This Row],[Thrust (lbf)]] +  1.2638 * Table2[[#This Row],[Time (s)]] - 13.656</f>
        <v>81.907041500000005</v>
      </c>
      <c r="D1977">
        <f t="shared" si="30"/>
        <v>0.20477155312495929</v>
      </c>
      <c r="E1977">
        <f>Table2[[#This Row],[Acurate Thrust]]/($J$8*$N$4)</f>
        <v>1.1845262690520355E-2</v>
      </c>
      <c r="F1977">
        <f>Table2[[#This Row],[Acurate Thrust]]/(Table2[[#This Row],[Mass Flow Rate (Slug/s)]]*$N$4)</f>
        <v>214.9173542261839</v>
      </c>
      <c r="G1977">
        <f>Table2[[#This Row],[Acurate Thrust]]/Table2[[#This Row],[Mass Flow Rate (Slug/s)]]</f>
        <v>6914.7509548732414</v>
      </c>
    </row>
    <row r="1978" spans="1:7" ht="15" thickBot="1" x14ac:dyDescent="0.35">
      <c r="A1978" s="9">
        <v>4.8949999999999996</v>
      </c>
      <c r="B1978" s="2">
        <v>89.379900000000006</v>
      </c>
      <c r="C1978" s="54">
        <f>Table2[[#This Row],[Thrust (lbf)]] +  1.2638 * Table2[[#This Row],[Time (s)]] - 13.656</f>
        <v>81.910201000000001</v>
      </c>
      <c r="D1978">
        <f t="shared" si="30"/>
        <v>0.19681782687503074</v>
      </c>
      <c r="E1978">
        <f>Table2[[#This Row],[Acurate Thrust]]/($J$8*$N$4)</f>
        <v>1.1845719612254864E-2</v>
      </c>
      <c r="F1978">
        <f>Table2[[#This Row],[Acurate Thrust]]/(Table2[[#This Row],[Mass Flow Rate (Slug/s)]]*$N$4)</f>
        <v>214.9173542261839</v>
      </c>
      <c r="G1978">
        <f>Table2[[#This Row],[Acurate Thrust]]/Table2[[#This Row],[Mass Flow Rate (Slug/s)]]</f>
        <v>6914.7509548732414</v>
      </c>
    </row>
    <row r="1979" spans="1:7" ht="15" thickBot="1" x14ac:dyDescent="0.35">
      <c r="A1979" s="9">
        <v>4.8975</v>
      </c>
      <c r="B1979" s="2">
        <v>83.010599999999997</v>
      </c>
      <c r="C1979" s="54">
        <f>Table2[[#This Row],[Thrust (lbf)]] +  1.2638 * Table2[[#This Row],[Time (s)]] - 13.656</f>
        <v>75.544060499999986</v>
      </c>
      <c r="D1979">
        <f t="shared" si="30"/>
        <v>0.18886410062502951</v>
      </c>
      <c r="E1979">
        <f>Table2[[#This Row],[Acurate Thrust]]/($J$8*$N$4)</f>
        <v>1.0925058761047574E-2</v>
      </c>
      <c r="F1979">
        <f>Table2[[#This Row],[Acurate Thrust]]/(Table2[[#This Row],[Mass Flow Rate (Slug/s)]]*$N$4)</f>
        <v>214.91735422618393</v>
      </c>
      <c r="G1979">
        <f>Table2[[#This Row],[Acurate Thrust]]/Table2[[#This Row],[Mass Flow Rate (Slug/s)]]</f>
        <v>6914.7509548732423</v>
      </c>
    </row>
    <row r="1980" spans="1:7" ht="15" thickBot="1" x14ac:dyDescent="0.35">
      <c r="A1980" s="9">
        <v>4.9000000000000004</v>
      </c>
      <c r="B1980" s="2">
        <v>83.010599999999997</v>
      </c>
      <c r="C1980" s="54">
        <f>Table2[[#This Row],[Thrust (lbf)]] +  1.2638 * Table2[[#This Row],[Time (s)]] - 13.656</f>
        <v>75.547219999999996</v>
      </c>
      <c r="D1980">
        <f t="shared" si="30"/>
        <v>0.18887199937496243</v>
      </c>
      <c r="E1980">
        <f>Table2[[#This Row],[Acurate Thrust]]/($J$8*$N$4)</f>
        <v>1.0925515682782085E-2</v>
      </c>
      <c r="F1980">
        <f>Table2[[#This Row],[Acurate Thrust]]/(Table2[[#This Row],[Mass Flow Rate (Slug/s)]]*$N$4)</f>
        <v>214.91735422618393</v>
      </c>
      <c r="G1980">
        <f>Table2[[#This Row],[Acurate Thrust]]/Table2[[#This Row],[Mass Flow Rate (Slug/s)]]</f>
        <v>6914.7509548732414</v>
      </c>
    </row>
    <row r="1981" spans="1:7" ht="15" thickBot="1" x14ac:dyDescent="0.35">
      <c r="A1981" s="9">
        <v>4.9024999999999999</v>
      </c>
      <c r="B1981" s="2">
        <v>83.010599999999997</v>
      </c>
      <c r="C1981" s="54">
        <f>Table2[[#This Row],[Thrust (lbf)]] +  1.2638 * Table2[[#This Row],[Time (s)]] - 13.656</f>
        <v>75.550379499999991</v>
      </c>
      <c r="D1981">
        <f t="shared" si="30"/>
        <v>0.18887989812502948</v>
      </c>
      <c r="E1981">
        <f>Table2[[#This Row],[Acurate Thrust]]/($J$8*$N$4)</f>
        <v>1.0925972604516594E-2</v>
      </c>
      <c r="F1981">
        <f>Table2[[#This Row],[Acurate Thrust]]/(Table2[[#This Row],[Mass Flow Rate (Slug/s)]]*$N$4)</f>
        <v>214.91735422618393</v>
      </c>
      <c r="G1981">
        <f>Table2[[#This Row],[Acurate Thrust]]/Table2[[#This Row],[Mass Flow Rate (Slug/s)]]</f>
        <v>6914.7509548732414</v>
      </c>
    </row>
    <row r="1982" spans="1:7" ht="15" thickBot="1" x14ac:dyDescent="0.35">
      <c r="A1982" s="9">
        <v>4.9050000000000002</v>
      </c>
      <c r="B1982" s="2">
        <v>83.010599999999997</v>
      </c>
      <c r="C1982" s="54">
        <f>Table2[[#This Row],[Thrust (lbf)]] +  1.2638 * Table2[[#This Row],[Time (s)]] - 13.656</f>
        <v>75.553538999999986</v>
      </c>
      <c r="D1982">
        <f t="shared" si="30"/>
        <v>0.1888877968749624</v>
      </c>
      <c r="E1982">
        <f>Table2[[#This Row],[Acurate Thrust]]/($J$8*$N$4)</f>
        <v>1.0926429526251101E-2</v>
      </c>
      <c r="F1982">
        <f>Table2[[#This Row],[Acurate Thrust]]/(Table2[[#This Row],[Mass Flow Rate (Slug/s)]]*$N$4)</f>
        <v>214.91735422618396</v>
      </c>
      <c r="G1982">
        <f>Table2[[#This Row],[Acurate Thrust]]/Table2[[#This Row],[Mass Flow Rate (Slug/s)]]</f>
        <v>6914.7509548732414</v>
      </c>
    </row>
    <row r="1983" spans="1:7" ht="15" thickBot="1" x14ac:dyDescent="0.35">
      <c r="A1983" s="9">
        <v>4.9074999999999998</v>
      </c>
      <c r="B1983" s="2">
        <v>83.010599999999997</v>
      </c>
      <c r="C1983" s="54">
        <f>Table2[[#This Row],[Thrust (lbf)]] +  1.2638 * Table2[[#This Row],[Time (s)]] - 13.656</f>
        <v>75.556698499999996</v>
      </c>
      <c r="D1983">
        <f t="shared" si="30"/>
        <v>0.18889569562502953</v>
      </c>
      <c r="E1983">
        <f>Table2[[#This Row],[Acurate Thrust]]/($J$8*$N$4)</f>
        <v>1.0926886447985612E-2</v>
      </c>
      <c r="F1983">
        <f>Table2[[#This Row],[Acurate Thrust]]/(Table2[[#This Row],[Mass Flow Rate (Slug/s)]]*$N$4)</f>
        <v>214.91735422618393</v>
      </c>
      <c r="G1983">
        <f>Table2[[#This Row],[Acurate Thrust]]/Table2[[#This Row],[Mass Flow Rate (Slug/s)]]</f>
        <v>6914.7509548732414</v>
      </c>
    </row>
    <row r="1984" spans="1:7" ht="15" thickBot="1" x14ac:dyDescent="0.35">
      <c r="A1984" s="9">
        <v>4.91</v>
      </c>
      <c r="B1984" s="2">
        <v>83.010599999999997</v>
      </c>
      <c r="C1984" s="54">
        <f>Table2[[#This Row],[Thrust (lbf)]] +  1.2638 * Table2[[#This Row],[Time (s)]] - 13.656</f>
        <v>75.559857999999991</v>
      </c>
      <c r="D1984">
        <f t="shared" si="30"/>
        <v>0.18890359437496237</v>
      </c>
      <c r="E1984">
        <f>Table2[[#This Row],[Acurate Thrust]]/($J$8*$N$4)</f>
        <v>1.0927343369720122E-2</v>
      </c>
      <c r="F1984">
        <f>Table2[[#This Row],[Acurate Thrust]]/(Table2[[#This Row],[Mass Flow Rate (Slug/s)]]*$N$4)</f>
        <v>214.9173542261839</v>
      </c>
      <c r="G1984">
        <f>Table2[[#This Row],[Acurate Thrust]]/Table2[[#This Row],[Mass Flow Rate (Slug/s)]]</f>
        <v>6914.7509548732414</v>
      </c>
    </row>
    <row r="1985" spans="1:7" ht="15" thickBot="1" x14ac:dyDescent="0.35">
      <c r="A1985" s="9">
        <v>4.9124999999999996</v>
      </c>
      <c r="B1985" s="2">
        <v>83.010599999999997</v>
      </c>
      <c r="C1985" s="54">
        <f>Table2[[#This Row],[Thrust (lbf)]] +  1.2638 * Table2[[#This Row],[Time (s)]] - 13.656</f>
        <v>75.563017499999987</v>
      </c>
      <c r="D1985">
        <f t="shared" si="30"/>
        <v>0.19687311812503078</v>
      </c>
      <c r="E1985">
        <f>Table2[[#This Row],[Acurate Thrust]]/($J$8*$N$4)</f>
        <v>1.0927800291454629E-2</v>
      </c>
      <c r="F1985">
        <f>Table2[[#This Row],[Acurate Thrust]]/(Table2[[#This Row],[Mass Flow Rate (Slug/s)]]*$N$4)</f>
        <v>214.91735422618393</v>
      </c>
      <c r="G1985">
        <f>Table2[[#This Row],[Acurate Thrust]]/Table2[[#This Row],[Mass Flow Rate (Slug/s)]]</f>
        <v>6914.7509548732414</v>
      </c>
    </row>
    <row r="1986" spans="1:7" ht="15" thickBot="1" x14ac:dyDescent="0.35">
      <c r="A1986" s="9">
        <v>4.915</v>
      </c>
      <c r="B1986" s="2">
        <v>89.379900000000006</v>
      </c>
      <c r="C1986" s="54">
        <f>Table2[[#This Row],[Thrust (lbf)]] +  1.2638 * Table2[[#This Row],[Time (s)]] - 13.656</f>
        <v>81.935477000000006</v>
      </c>
      <c r="D1986">
        <f t="shared" si="30"/>
        <v>0.19688101687503079</v>
      </c>
      <c r="E1986">
        <f>Table2[[#This Row],[Acurate Thrust]]/($J$8*$N$4)</f>
        <v>1.1849374986130938E-2</v>
      </c>
      <c r="F1986">
        <f>Table2[[#This Row],[Acurate Thrust]]/(Table2[[#This Row],[Mass Flow Rate (Slug/s)]]*$N$4)</f>
        <v>214.91735422618393</v>
      </c>
      <c r="G1986">
        <f>Table2[[#This Row],[Acurate Thrust]]/Table2[[#This Row],[Mass Flow Rate (Slug/s)]]</f>
        <v>6914.7509548732414</v>
      </c>
    </row>
    <row r="1987" spans="1:7" ht="15" thickBot="1" x14ac:dyDescent="0.35">
      <c r="A1987" s="9">
        <v>4.9175000000000004</v>
      </c>
      <c r="B1987" s="2">
        <v>83.010599999999997</v>
      </c>
      <c r="C1987" s="54">
        <f>Table2[[#This Row],[Thrust (lbf)]] +  1.2638 * Table2[[#This Row],[Time (s)]] - 13.656</f>
        <v>75.569336499999991</v>
      </c>
      <c r="D1987">
        <f t="shared" si="30"/>
        <v>0.18892729062496236</v>
      </c>
      <c r="E1987">
        <f>Table2[[#This Row],[Acurate Thrust]]/($J$8*$N$4)</f>
        <v>1.0928714134923649E-2</v>
      </c>
      <c r="F1987">
        <f>Table2[[#This Row],[Acurate Thrust]]/(Table2[[#This Row],[Mass Flow Rate (Slug/s)]]*$N$4)</f>
        <v>214.9173542261839</v>
      </c>
      <c r="G1987">
        <f>Table2[[#This Row],[Acurate Thrust]]/Table2[[#This Row],[Mass Flow Rate (Slug/s)]]</f>
        <v>6914.7509548732414</v>
      </c>
    </row>
    <row r="1988" spans="1:7" ht="15" thickBot="1" x14ac:dyDescent="0.35">
      <c r="A1988" s="9">
        <v>4.92</v>
      </c>
      <c r="B1988" s="2">
        <v>83.010599999999997</v>
      </c>
      <c r="C1988" s="54">
        <f>Table2[[#This Row],[Thrust (lbf)]] +  1.2638 * Table2[[#This Row],[Time (s)]] - 13.656</f>
        <v>75.572495999999987</v>
      </c>
      <c r="D1988">
        <f t="shared" si="30"/>
        <v>0.18893518937502951</v>
      </c>
      <c r="E1988">
        <f>Table2[[#This Row],[Acurate Thrust]]/($J$8*$N$4)</f>
        <v>1.0929171056658157E-2</v>
      </c>
      <c r="F1988">
        <f>Table2[[#This Row],[Acurate Thrust]]/(Table2[[#This Row],[Mass Flow Rate (Slug/s)]]*$N$4)</f>
        <v>214.91735422618393</v>
      </c>
      <c r="G1988">
        <f>Table2[[#This Row],[Acurate Thrust]]/Table2[[#This Row],[Mass Flow Rate (Slug/s)]]</f>
        <v>6914.7509548732414</v>
      </c>
    </row>
    <row r="1989" spans="1:7" ht="15" thickBot="1" x14ac:dyDescent="0.35">
      <c r="A1989" s="9">
        <v>4.9225000000000003</v>
      </c>
      <c r="B1989" s="2">
        <v>83.010599999999997</v>
      </c>
      <c r="C1989" s="54">
        <f>Table2[[#This Row],[Thrust (lbf)]] +  1.2638 * Table2[[#This Row],[Time (s)]] - 13.656</f>
        <v>75.575655499999996</v>
      </c>
      <c r="D1989">
        <f t="shared" si="30"/>
        <v>0.18894308812496241</v>
      </c>
      <c r="E1989">
        <f>Table2[[#This Row],[Acurate Thrust]]/($J$8*$N$4)</f>
        <v>1.0929627978392668E-2</v>
      </c>
      <c r="F1989">
        <f>Table2[[#This Row],[Acurate Thrust]]/(Table2[[#This Row],[Mass Flow Rate (Slug/s)]]*$N$4)</f>
        <v>214.91735422618393</v>
      </c>
      <c r="G1989">
        <f>Table2[[#This Row],[Acurate Thrust]]/Table2[[#This Row],[Mass Flow Rate (Slug/s)]]</f>
        <v>6914.7509548732414</v>
      </c>
    </row>
    <row r="1990" spans="1:7" ht="15" thickBot="1" x14ac:dyDescent="0.35">
      <c r="A1990" s="9">
        <v>4.9249999999999998</v>
      </c>
      <c r="B1990" s="2">
        <v>83.010599999999997</v>
      </c>
      <c r="C1990" s="54">
        <f>Table2[[#This Row],[Thrust (lbf)]] +  1.2638 * Table2[[#This Row],[Time (s)]] - 13.656</f>
        <v>75.578814999999992</v>
      </c>
      <c r="D1990">
        <f t="shared" si="30"/>
        <v>0.18895098687502948</v>
      </c>
      <c r="E1990">
        <f>Table2[[#This Row],[Acurate Thrust]]/($J$8*$N$4)</f>
        <v>1.0930084900127177E-2</v>
      </c>
      <c r="F1990">
        <f>Table2[[#This Row],[Acurate Thrust]]/(Table2[[#This Row],[Mass Flow Rate (Slug/s)]]*$N$4)</f>
        <v>214.9173542261839</v>
      </c>
      <c r="G1990">
        <f>Table2[[#This Row],[Acurate Thrust]]/Table2[[#This Row],[Mass Flow Rate (Slug/s)]]</f>
        <v>6914.7509548732405</v>
      </c>
    </row>
    <row r="1991" spans="1:7" ht="15" thickBot="1" x14ac:dyDescent="0.35">
      <c r="A1991" s="9">
        <v>4.9275000000000002</v>
      </c>
      <c r="B1991" s="2">
        <v>83.010599999999997</v>
      </c>
      <c r="C1991" s="54">
        <f>Table2[[#This Row],[Thrust (lbf)]] +  1.2638 * Table2[[#This Row],[Time (s)]] - 13.656</f>
        <v>75.581974499999987</v>
      </c>
      <c r="D1991">
        <f t="shared" si="30"/>
        <v>0.18895888562496238</v>
      </c>
      <c r="E1991">
        <f>Table2[[#This Row],[Acurate Thrust]]/($J$8*$N$4)</f>
        <v>1.0930541821861685E-2</v>
      </c>
      <c r="F1991">
        <f>Table2[[#This Row],[Acurate Thrust]]/(Table2[[#This Row],[Mass Flow Rate (Slug/s)]]*$N$4)</f>
        <v>214.91735422618393</v>
      </c>
      <c r="G1991">
        <f>Table2[[#This Row],[Acurate Thrust]]/Table2[[#This Row],[Mass Flow Rate (Slug/s)]]</f>
        <v>6914.7509548732414</v>
      </c>
    </row>
    <row r="1992" spans="1:7" ht="15" thickBot="1" x14ac:dyDescent="0.35">
      <c r="A1992" s="9">
        <v>4.93</v>
      </c>
      <c r="B1992" s="2">
        <v>83.010599999999997</v>
      </c>
      <c r="C1992" s="54">
        <f>Table2[[#This Row],[Thrust (lbf)]] +  1.2638 * Table2[[#This Row],[Time (s)]] - 13.656</f>
        <v>75.585133999999996</v>
      </c>
      <c r="D1992">
        <f t="shared" si="30"/>
        <v>0.18896678437502953</v>
      </c>
      <c r="E1992">
        <f>Table2[[#This Row],[Acurate Thrust]]/($J$8*$N$4)</f>
        <v>1.0930998743596196E-2</v>
      </c>
      <c r="F1992">
        <f>Table2[[#This Row],[Acurate Thrust]]/(Table2[[#This Row],[Mass Flow Rate (Slug/s)]]*$N$4)</f>
        <v>214.91735422618393</v>
      </c>
      <c r="G1992">
        <f>Table2[[#This Row],[Acurate Thrust]]/Table2[[#This Row],[Mass Flow Rate (Slug/s)]]</f>
        <v>6914.7509548732414</v>
      </c>
    </row>
    <row r="1993" spans="1:7" ht="15" thickBot="1" x14ac:dyDescent="0.35">
      <c r="A1993" s="9">
        <v>4.9325000000000001</v>
      </c>
      <c r="B1993" s="2">
        <v>83.010599999999997</v>
      </c>
      <c r="C1993" s="54">
        <f>Table2[[#This Row],[Thrust (lbf)]] +  1.2638 * Table2[[#This Row],[Time (s)]] - 13.656</f>
        <v>75.588293499999992</v>
      </c>
      <c r="D1993">
        <f t="shared" si="30"/>
        <v>0.18897468312496235</v>
      </c>
      <c r="E1993">
        <f>Table2[[#This Row],[Acurate Thrust]]/($J$8*$N$4)</f>
        <v>1.0931455665330705E-2</v>
      </c>
      <c r="F1993">
        <f>Table2[[#This Row],[Acurate Thrust]]/(Table2[[#This Row],[Mass Flow Rate (Slug/s)]]*$N$4)</f>
        <v>214.9173542261839</v>
      </c>
      <c r="G1993">
        <f>Table2[[#This Row],[Acurate Thrust]]/Table2[[#This Row],[Mass Flow Rate (Slug/s)]]</f>
        <v>6914.7509548732405</v>
      </c>
    </row>
    <row r="1994" spans="1:7" ht="15" thickBot="1" x14ac:dyDescent="0.35">
      <c r="A1994" s="9">
        <v>4.9349999999999996</v>
      </c>
      <c r="B1994" s="2">
        <v>83.010599999999997</v>
      </c>
      <c r="C1994" s="54">
        <f>Table2[[#This Row],[Thrust (lbf)]] +  1.2638 * Table2[[#This Row],[Time (s)]] - 13.656</f>
        <v>75.591452999999987</v>
      </c>
      <c r="D1994">
        <f t="shared" si="30"/>
        <v>0.18898258187502953</v>
      </c>
      <c r="E1994">
        <f>Table2[[#This Row],[Acurate Thrust]]/($J$8*$N$4)</f>
        <v>1.0931912587065213E-2</v>
      </c>
      <c r="F1994">
        <f>Table2[[#This Row],[Acurate Thrust]]/(Table2[[#This Row],[Mass Flow Rate (Slug/s)]]*$N$4)</f>
        <v>214.91735422618393</v>
      </c>
      <c r="G1994">
        <f>Table2[[#This Row],[Acurate Thrust]]/Table2[[#This Row],[Mass Flow Rate (Slug/s)]]</f>
        <v>6914.7509548732414</v>
      </c>
    </row>
    <row r="1995" spans="1:7" ht="15" thickBot="1" x14ac:dyDescent="0.35">
      <c r="A1995" s="9">
        <v>4.9375</v>
      </c>
      <c r="B1995" s="2">
        <v>83.010599999999997</v>
      </c>
      <c r="C1995" s="54">
        <f>Table2[[#This Row],[Thrust (lbf)]] +  1.2638 * Table2[[#This Row],[Time (s)]] - 13.656</f>
        <v>75.594612499999997</v>
      </c>
      <c r="D1995">
        <f t="shared" si="30"/>
        <v>0.18899048062502954</v>
      </c>
      <c r="E1995">
        <f>Table2[[#This Row],[Acurate Thrust]]/($J$8*$N$4)</f>
        <v>1.0932369508799724E-2</v>
      </c>
      <c r="F1995">
        <f>Table2[[#This Row],[Acurate Thrust]]/(Table2[[#This Row],[Mass Flow Rate (Slug/s)]]*$N$4)</f>
        <v>214.91735422618393</v>
      </c>
      <c r="G1995">
        <f>Table2[[#This Row],[Acurate Thrust]]/Table2[[#This Row],[Mass Flow Rate (Slug/s)]]</f>
        <v>6914.7509548732414</v>
      </c>
    </row>
    <row r="1996" spans="1:7" ht="15" thickBot="1" x14ac:dyDescent="0.35">
      <c r="A1996" s="9">
        <v>4.9400000000000004</v>
      </c>
      <c r="B1996" s="2">
        <v>83.010599999999997</v>
      </c>
      <c r="C1996" s="54">
        <f>Table2[[#This Row],[Thrust (lbf)]] +  1.2638 * Table2[[#This Row],[Time (s)]] - 13.656</f>
        <v>75.597771999999992</v>
      </c>
      <c r="D1996">
        <f t="shared" si="30"/>
        <v>0.18899837937496236</v>
      </c>
      <c r="E1996">
        <f>Table2[[#This Row],[Acurate Thrust]]/($J$8*$N$4)</f>
        <v>1.0932826430534231E-2</v>
      </c>
      <c r="F1996">
        <f>Table2[[#This Row],[Acurate Thrust]]/(Table2[[#This Row],[Mass Flow Rate (Slug/s)]]*$N$4)</f>
        <v>214.91735422618396</v>
      </c>
      <c r="G1996">
        <f>Table2[[#This Row],[Acurate Thrust]]/Table2[[#This Row],[Mass Flow Rate (Slug/s)]]</f>
        <v>6914.7509548732423</v>
      </c>
    </row>
    <row r="1997" spans="1:7" ht="15" thickBot="1" x14ac:dyDescent="0.35">
      <c r="A1997" s="9">
        <v>4.9424999999999999</v>
      </c>
      <c r="B1997" s="2">
        <v>83.010599999999997</v>
      </c>
      <c r="C1997" s="54">
        <f>Table2[[#This Row],[Thrust (lbf)]] +  1.2638 * Table2[[#This Row],[Time (s)]] - 13.656</f>
        <v>75.600931499999987</v>
      </c>
      <c r="D1997">
        <f t="shared" si="30"/>
        <v>0.18900627812502951</v>
      </c>
      <c r="E1997">
        <f>Table2[[#This Row],[Acurate Thrust]]/($J$8*$N$4)</f>
        <v>1.093328335226874E-2</v>
      </c>
      <c r="F1997">
        <f>Table2[[#This Row],[Acurate Thrust]]/(Table2[[#This Row],[Mass Flow Rate (Slug/s)]]*$N$4)</f>
        <v>214.9173542261839</v>
      </c>
      <c r="G1997">
        <f>Table2[[#This Row],[Acurate Thrust]]/Table2[[#This Row],[Mass Flow Rate (Slug/s)]]</f>
        <v>6914.7509548732414</v>
      </c>
    </row>
    <row r="1998" spans="1:7" ht="15" thickBot="1" x14ac:dyDescent="0.35">
      <c r="A1998" s="9">
        <v>4.9450000000000003</v>
      </c>
      <c r="B1998" s="2">
        <v>83.010599999999997</v>
      </c>
      <c r="C1998" s="54">
        <f>Table2[[#This Row],[Thrust (lbf)]] +  1.2638 * Table2[[#This Row],[Time (s)]] - 13.656</f>
        <v>75.604090999999997</v>
      </c>
      <c r="D1998">
        <f t="shared" si="30"/>
        <v>0.18901417687496239</v>
      </c>
      <c r="E1998">
        <f>Table2[[#This Row],[Acurate Thrust]]/($J$8*$N$4)</f>
        <v>1.0933740274003251E-2</v>
      </c>
      <c r="F1998">
        <f>Table2[[#This Row],[Acurate Thrust]]/(Table2[[#This Row],[Mass Flow Rate (Slug/s)]]*$N$4)</f>
        <v>214.9173542261839</v>
      </c>
      <c r="G1998">
        <f>Table2[[#This Row],[Acurate Thrust]]/Table2[[#This Row],[Mass Flow Rate (Slug/s)]]</f>
        <v>6914.7509548732414</v>
      </c>
    </row>
    <row r="1999" spans="1:7" ht="15" thickBot="1" x14ac:dyDescent="0.35">
      <c r="A1999" s="9">
        <v>4.9474999999999998</v>
      </c>
      <c r="B1999" s="2">
        <v>83.010599999999997</v>
      </c>
      <c r="C1999" s="54">
        <f>Table2[[#This Row],[Thrust (lbf)]] +  1.2638 * Table2[[#This Row],[Time (s)]] - 13.656</f>
        <v>75.607250499999992</v>
      </c>
      <c r="D1999">
        <f t="shared" si="30"/>
        <v>0.18902207562502951</v>
      </c>
      <c r="E1999">
        <f>Table2[[#This Row],[Acurate Thrust]]/($J$8*$N$4)</f>
        <v>1.0934197195737759E-2</v>
      </c>
      <c r="F1999">
        <f>Table2[[#This Row],[Acurate Thrust]]/(Table2[[#This Row],[Mass Flow Rate (Slug/s)]]*$N$4)</f>
        <v>214.91735422618393</v>
      </c>
      <c r="G1999">
        <f>Table2[[#This Row],[Acurate Thrust]]/Table2[[#This Row],[Mass Flow Rate (Slug/s)]]</f>
        <v>6914.7509548732414</v>
      </c>
    </row>
    <row r="2000" spans="1:7" ht="15" thickBot="1" x14ac:dyDescent="0.35">
      <c r="A2000" s="9">
        <v>4.95</v>
      </c>
      <c r="B2000" s="2">
        <v>83.010599999999997</v>
      </c>
      <c r="C2000" s="54">
        <f>Table2[[#This Row],[Thrust (lbf)]] +  1.2638 * Table2[[#This Row],[Time (s)]] - 13.656</f>
        <v>75.610409999999987</v>
      </c>
      <c r="D2000">
        <f t="shared" si="30"/>
        <v>0.18902997437496238</v>
      </c>
      <c r="E2000">
        <f>Table2[[#This Row],[Acurate Thrust]]/($J$8*$N$4)</f>
        <v>1.0934654117472268E-2</v>
      </c>
      <c r="F2000">
        <f>Table2[[#This Row],[Acurate Thrust]]/(Table2[[#This Row],[Mass Flow Rate (Slug/s)]]*$N$4)</f>
        <v>214.9173542261839</v>
      </c>
      <c r="G2000">
        <f>Table2[[#This Row],[Acurate Thrust]]/Table2[[#This Row],[Mass Flow Rate (Slug/s)]]</f>
        <v>6914.7509548732414</v>
      </c>
    </row>
    <row r="2001" spans="1:7" ht="15" thickBot="1" x14ac:dyDescent="0.35">
      <c r="A2001" s="9">
        <v>4.9524999999999997</v>
      </c>
      <c r="B2001" s="2">
        <v>83.010599999999997</v>
      </c>
      <c r="C2001" s="54">
        <f>Table2[[#This Row],[Thrust (lbf)]] +  1.2638 * Table2[[#This Row],[Time (s)]] - 13.656</f>
        <v>75.613569499999997</v>
      </c>
      <c r="D2001">
        <f t="shared" si="30"/>
        <v>0.18903787312502957</v>
      </c>
      <c r="E2001">
        <f>Table2[[#This Row],[Acurate Thrust]]/($J$8*$N$4)</f>
        <v>1.0935111039206779E-2</v>
      </c>
      <c r="F2001">
        <f>Table2[[#This Row],[Acurate Thrust]]/(Table2[[#This Row],[Mass Flow Rate (Slug/s)]]*$N$4)</f>
        <v>214.9173542261839</v>
      </c>
      <c r="G2001">
        <f>Table2[[#This Row],[Acurate Thrust]]/Table2[[#This Row],[Mass Flow Rate (Slug/s)]]</f>
        <v>6914.7509548732414</v>
      </c>
    </row>
    <row r="2002" spans="1:7" ht="15" thickBot="1" x14ac:dyDescent="0.35">
      <c r="A2002" s="9">
        <v>4.9550000000000001</v>
      </c>
      <c r="B2002" s="2">
        <v>83.010599999999997</v>
      </c>
      <c r="C2002" s="54">
        <f>Table2[[#This Row],[Thrust (lbf)]] +  1.2638 * Table2[[#This Row],[Time (s)]] - 13.656</f>
        <v>75.616728999999992</v>
      </c>
      <c r="D2002">
        <f t="shared" si="30"/>
        <v>0.18108402187496395</v>
      </c>
      <c r="E2002">
        <f>Table2[[#This Row],[Acurate Thrust]]/($J$8*$N$4)</f>
        <v>1.0935567960941287E-2</v>
      </c>
      <c r="F2002">
        <f>Table2[[#This Row],[Acurate Thrust]]/(Table2[[#This Row],[Mass Flow Rate (Slug/s)]]*$N$4)</f>
        <v>214.91735422618393</v>
      </c>
      <c r="G2002">
        <f>Table2[[#This Row],[Acurate Thrust]]/Table2[[#This Row],[Mass Flow Rate (Slug/s)]]</f>
        <v>6914.7509548732414</v>
      </c>
    </row>
    <row r="2003" spans="1:7" ht="15" thickBot="1" x14ac:dyDescent="0.35">
      <c r="A2003" s="9">
        <v>4.9574999999999996</v>
      </c>
      <c r="B2003" s="2">
        <v>76.641199999999998</v>
      </c>
      <c r="C2003" s="54">
        <f>Table2[[#This Row],[Thrust (lbf)]] +  1.2638 * Table2[[#This Row],[Time (s)]] - 13.656</f>
        <v>69.250488499999989</v>
      </c>
      <c r="D2003">
        <f t="shared" si="30"/>
        <v>0.1810919206250283</v>
      </c>
      <c r="E2003">
        <f>Table2[[#This Row],[Acurate Thrust]]/($J$8*$N$4)</f>
        <v>1.0014892647897174E-2</v>
      </c>
      <c r="F2003">
        <f>Table2[[#This Row],[Acurate Thrust]]/(Table2[[#This Row],[Mass Flow Rate (Slug/s)]]*$N$4)</f>
        <v>214.9173542261839</v>
      </c>
      <c r="G2003">
        <f>Table2[[#This Row],[Acurate Thrust]]/Table2[[#This Row],[Mass Flow Rate (Slug/s)]]</f>
        <v>6914.7509548732414</v>
      </c>
    </row>
    <row r="2004" spans="1:7" ht="15" thickBot="1" x14ac:dyDescent="0.35">
      <c r="A2004" s="9">
        <v>4.96</v>
      </c>
      <c r="B2004" s="2">
        <v>83.010599999999997</v>
      </c>
      <c r="C2004" s="54">
        <f>Table2[[#This Row],[Thrust (lbf)]] +  1.2638 * Table2[[#This Row],[Time (s)]] - 13.656</f>
        <v>75.623047999999997</v>
      </c>
      <c r="D2004">
        <f t="shared" si="30"/>
        <v>0.18906156937502955</v>
      </c>
      <c r="E2004">
        <f>Table2[[#This Row],[Acurate Thrust]]/($J$8*$N$4)</f>
        <v>1.0936481804410307E-2</v>
      </c>
      <c r="F2004">
        <f>Table2[[#This Row],[Acurate Thrust]]/(Table2[[#This Row],[Mass Flow Rate (Slug/s)]]*$N$4)</f>
        <v>214.9173542261839</v>
      </c>
      <c r="G2004">
        <f>Table2[[#This Row],[Acurate Thrust]]/Table2[[#This Row],[Mass Flow Rate (Slug/s)]]</f>
        <v>6914.7509548732414</v>
      </c>
    </row>
    <row r="2005" spans="1:7" ht="15" thickBot="1" x14ac:dyDescent="0.35">
      <c r="A2005" s="9">
        <v>4.9625000000000004</v>
      </c>
      <c r="B2005" s="2">
        <v>83.010599999999997</v>
      </c>
      <c r="C2005" s="54">
        <f>Table2[[#This Row],[Thrust (lbf)]] +  1.2638 * Table2[[#This Row],[Time (s)]] - 13.656</f>
        <v>75.626207499999992</v>
      </c>
      <c r="D2005">
        <f t="shared" ref="D2005:D2068" si="31">((C2005+C2006)/2)*(A2006-A2005)</f>
        <v>0.18110771812496396</v>
      </c>
      <c r="E2005">
        <f>Table2[[#This Row],[Acurate Thrust]]/($J$8*$N$4)</f>
        <v>1.0936938726144815E-2</v>
      </c>
      <c r="F2005">
        <f>Table2[[#This Row],[Acurate Thrust]]/(Table2[[#This Row],[Mass Flow Rate (Slug/s)]]*$N$4)</f>
        <v>214.91735422618393</v>
      </c>
      <c r="G2005">
        <f>Table2[[#This Row],[Acurate Thrust]]/Table2[[#This Row],[Mass Flow Rate (Slug/s)]]</f>
        <v>6914.7509548732414</v>
      </c>
    </row>
    <row r="2006" spans="1:7" ht="15" thickBot="1" x14ac:dyDescent="0.35">
      <c r="A2006" s="9">
        <v>4.9649999999999999</v>
      </c>
      <c r="B2006" s="2">
        <v>76.641199999999998</v>
      </c>
      <c r="C2006" s="54">
        <f>Table2[[#This Row],[Thrust (lbf)]] +  1.2638 * Table2[[#This Row],[Time (s)]] - 13.656</f>
        <v>69.259966999999989</v>
      </c>
      <c r="D2006">
        <f t="shared" si="31"/>
        <v>0.18111561687502831</v>
      </c>
      <c r="E2006">
        <f>Table2[[#This Row],[Acurate Thrust]]/($J$8*$N$4)</f>
        <v>1.0016263413100702E-2</v>
      </c>
      <c r="F2006">
        <f>Table2[[#This Row],[Acurate Thrust]]/(Table2[[#This Row],[Mass Flow Rate (Slug/s)]]*$N$4)</f>
        <v>214.9173542261839</v>
      </c>
      <c r="G2006">
        <f>Table2[[#This Row],[Acurate Thrust]]/Table2[[#This Row],[Mass Flow Rate (Slug/s)]]</f>
        <v>6914.7509548732414</v>
      </c>
    </row>
    <row r="2007" spans="1:7" ht="15" thickBot="1" x14ac:dyDescent="0.35">
      <c r="A2007" s="9">
        <v>4.9675000000000002</v>
      </c>
      <c r="B2007" s="2">
        <v>83.010599999999997</v>
      </c>
      <c r="C2007" s="54">
        <f>Table2[[#This Row],[Thrust (lbf)]] +  1.2638 * Table2[[#This Row],[Time (s)]] - 13.656</f>
        <v>75.632526499999997</v>
      </c>
      <c r="D2007">
        <f t="shared" si="31"/>
        <v>0.18908526562496239</v>
      </c>
      <c r="E2007">
        <f>Table2[[#This Row],[Acurate Thrust]]/($J$8*$N$4)</f>
        <v>1.0937852569613835E-2</v>
      </c>
      <c r="F2007">
        <f>Table2[[#This Row],[Acurate Thrust]]/(Table2[[#This Row],[Mass Flow Rate (Slug/s)]]*$N$4)</f>
        <v>214.91735422618393</v>
      </c>
      <c r="G2007">
        <f>Table2[[#This Row],[Acurate Thrust]]/Table2[[#This Row],[Mass Flow Rate (Slug/s)]]</f>
        <v>6914.7509548732405</v>
      </c>
    </row>
    <row r="2008" spans="1:7" ht="15" thickBot="1" x14ac:dyDescent="0.35">
      <c r="A2008" s="9">
        <v>4.97</v>
      </c>
      <c r="B2008" s="2">
        <v>83.010599999999997</v>
      </c>
      <c r="C2008" s="54">
        <f>Table2[[#This Row],[Thrust (lbf)]] +  1.2638 * Table2[[#This Row],[Time (s)]] - 13.656</f>
        <v>75.635685999999993</v>
      </c>
      <c r="D2008">
        <f t="shared" si="31"/>
        <v>0.1811314143750283</v>
      </c>
      <c r="E2008">
        <f>Table2[[#This Row],[Acurate Thrust]]/($J$8*$N$4)</f>
        <v>1.0938309491348342E-2</v>
      </c>
      <c r="F2008">
        <f>Table2[[#This Row],[Acurate Thrust]]/(Table2[[#This Row],[Mass Flow Rate (Slug/s)]]*$N$4)</f>
        <v>214.91735422618393</v>
      </c>
      <c r="G2008">
        <f>Table2[[#This Row],[Acurate Thrust]]/Table2[[#This Row],[Mass Flow Rate (Slug/s)]]</f>
        <v>6914.7509548732414</v>
      </c>
    </row>
    <row r="2009" spans="1:7" ht="15" thickBot="1" x14ac:dyDescent="0.35">
      <c r="A2009" s="9">
        <v>4.9725000000000001</v>
      </c>
      <c r="B2009" s="2">
        <v>76.641199999999998</v>
      </c>
      <c r="C2009" s="54">
        <f>Table2[[#This Row],[Thrust (lbf)]] +  1.2638 * Table2[[#This Row],[Time (s)]] - 13.656</f>
        <v>69.269445499999989</v>
      </c>
      <c r="D2009">
        <f t="shared" si="31"/>
        <v>0.18113931312496392</v>
      </c>
      <c r="E2009">
        <f>Table2[[#This Row],[Acurate Thrust]]/($J$8*$N$4)</f>
        <v>1.001763417830423E-2</v>
      </c>
      <c r="F2009">
        <f>Table2[[#This Row],[Acurate Thrust]]/(Table2[[#This Row],[Mass Flow Rate (Slug/s)]]*$N$4)</f>
        <v>214.9173542261839</v>
      </c>
      <c r="G2009">
        <f>Table2[[#This Row],[Acurate Thrust]]/Table2[[#This Row],[Mass Flow Rate (Slug/s)]]</f>
        <v>6914.7509548732414</v>
      </c>
    </row>
    <row r="2010" spans="1:7" ht="15" thickBot="1" x14ac:dyDescent="0.35">
      <c r="A2010" s="9">
        <v>4.9749999999999996</v>
      </c>
      <c r="B2010" s="2">
        <v>83.010599999999997</v>
      </c>
      <c r="C2010" s="54">
        <f>Table2[[#This Row],[Thrust (lbf)]] +  1.2638 * Table2[[#This Row],[Time (s)]] - 13.656</f>
        <v>75.642004999999983</v>
      </c>
      <c r="D2010">
        <f t="shared" si="31"/>
        <v>0.18910896187502954</v>
      </c>
      <c r="E2010">
        <f>Table2[[#This Row],[Acurate Thrust]]/($J$8*$N$4)</f>
        <v>1.0939223334817359E-2</v>
      </c>
      <c r="F2010">
        <f>Table2[[#This Row],[Acurate Thrust]]/(Table2[[#This Row],[Mass Flow Rate (Slug/s)]]*$N$4)</f>
        <v>214.91735422618393</v>
      </c>
      <c r="G2010">
        <f>Table2[[#This Row],[Acurate Thrust]]/Table2[[#This Row],[Mass Flow Rate (Slug/s)]]</f>
        <v>6914.7509548732414</v>
      </c>
    </row>
    <row r="2011" spans="1:7" ht="15" thickBot="1" x14ac:dyDescent="0.35">
      <c r="A2011" s="9">
        <v>4.9775</v>
      </c>
      <c r="B2011" s="2">
        <v>83.010599999999997</v>
      </c>
      <c r="C2011" s="54">
        <f>Table2[[#This Row],[Thrust (lbf)]] +  1.2638 * Table2[[#This Row],[Time (s)]] - 13.656</f>
        <v>75.645164499999993</v>
      </c>
      <c r="D2011">
        <f t="shared" si="31"/>
        <v>0.18115511062502829</v>
      </c>
      <c r="E2011">
        <f>Table2[[#This Row],[Acurate Thrust]]/($J$8*$N$4)</f>
        <v>1.093968025655187E-2</v>
      </c>
      <c r="F2011">
        <f>Table2[[#This Row],[Acurate Thrust]]/(Table2[[#This Row],[Mass Flow Rate (Slug/s)]]*$N$4)</f>
        <v>214.9173542261839</v>
      </c>
      <c r="G2011">
        <f>Table2[[#This Row],[Acurate Thrust]]/Table2[[#This Row],[Mass Flow Rate (Slug/s)]]</f>
        <v>6914.7509548732414</v>
      </c>
    </row>
    <row r="2012" spans="1:7" ht="15" thickBot="1" x14ac:dyDescent="0.35">
      <c r="A2012" s="9">
        <v>4.9800000000000004</v>
      </c>
      <c r="B2012" s="2">
        <v>76.641199999999998</v>
      </c>
      <c r="C2012" s="54">
        <f>Table2[[#This Row],[Thrust (lbf)]] +  1.2638 * Table2[[#This Row],[Time (s)]] - 13.656</f>
        <v>69.278923999999989</v>
      </c>
      <c r="D2012">
        <f t="shared" si="31"/>
        <v>0.17320125937496553</v>
      </c>
      <c r="E2012">
        <f>Table2[[#This Row],[Acurate Thrust]]/($J$8*$N$4)</f>
        <v>1.0019004943507758E-2</v>
      </c>
      <c r="F2012">
        <f>Table2[[#This Row],[Acurate Thrust]]/(Table2[[#This Row],[Mass Flow Rate (Slug/s)]]*$N$4)</f>
        <v>214.91735422618393</v>
      </c>
      <c r="G2012">
        <f>Table2[[#This Row],[Acurate Thrust]]/Table2[[#This Row],[Mass Flow Rate (Slug/s)]]</f>
        <v>6914.7509548732405</v>
      </c>
    </row>
    <row r="2013" spans="1:7" ht="15" thickBot="1" x14ac:dyDescent="0.35">
      <c r="A2013" s="9">
        <v>4.9824999999999999</v>
      </c>
      <c r="B2013" s="2">
        <v>76.641199999999998</v>
      </c>
      <c r="C2013" s="54">
        <f>Table2[[#This Row],[Thrust (lbf)]] +  1.2638 * Table2[[#This Row],[Time (s)]] - 13.656</f>
        <v>69.282083499999999</v>
      </c>
      <c r="D2013">
        <f t="shared" si="31"/>
        <v>0.17320915812502705</v>
      </c>
      <c r="E2013">
        <f>Table2[[#This Row],[Acurate Thrust]]/($J$8*$N$4)</f>
        <v>1.0019461865242267E-2</v>
      </c>
      <c r="F2013">
        <f>Table2[[#This Row],[Acurate Thrust]]/(Table2[[#This Row],[Mass Flow Rate (Slug/s)]]*$N$4)</f>
        <v>214.91735422618396</v>
      </c>
      <c r="G2013">
        <f>Table2[[#This Row],[Acurate Thrust]]/Table2[[#This Row],[Mass Flow Rate (Slug/s)]]</f>
        <v>6914.7509548732414</v>
      </c>
    </row>
    <row r="2014" spans="1:7" ht="15" thickBot="1" x14ac:dyDescent="0.35">
      <c r="A2014" s="9">
        <v>4.9850000000000003</v>
      </c>
      <c r="B2014" s="2">
        <v>76.641199999999998</v>
      </c>
      <c r="C2014" s="54">
        <f>Table2[[#This Row],[Thrust (lbf)]] +  1.2638 * Table2[[#This Row],[Time (s)]] - 13.656</f>
        <v>69.285242999999994</v>
      </c>
      <c r="D2014">
        <f t="shared" si="31"/>
        <v>0.17321705687496552</v>
      </c>
      <c r="E2014">
        <f>Table2[[#This Row],[Acurate Thrust]]/($J$8*$N$4)</f>
        <v>1.0019918786976776E-2</v>
      </c>
      <c r="F2014">
        <f>Table2[[#This Row],[Acurate Thrust]]/(Table2[[#This Row],[Mass Flow Rate (Slug/s)]]*$N$4)</f>
        <v>214.9173542261839</v>
      </c>
      <c r="G2014">
        <f>Table2[[#This Row],[Acurate Thrust]]/Table2[[#This Row],[Mass Flow Rate (Slug/s)]]</f>
        <v>6914.7509548732414</v>
      </c>
    </row>
    <row r="2015" spans="1:7" ht="15" thickBot="1" x14ac:dyDescent="0.35">
      <c r="A2015" s="9">
        <v>4.9874999999999998</v>
      </c>
      <c r="B2015" s="2">
        <v>76.641199999999998</v>
      </c>
      <c r="C2015" s="54">
        <f>Table2[[#This Row],[Thrust (lbf)]] +  1.2638 * Table2[[#This Row],[Time (s)]] - 13.656</f>
        <v>69.288402499999989</v>
      </c>
      <c r="D2015">
        <f t="shared" si="31"/>
        <v>0.17322495562502707</v>
      </c>
      <c r="E2015">
        <f>Table2[[#This Row],[Acurate Thrust]]/($J$8*$N$4)</f>
        <v>1.0020375708711286E-2</v>
      </c>
      <c r="F2015">
        <f>Table2[[#This Row],[Acurate Thrust]]/(Table2[[#This Row],[Mass Flow Rate (Slug/s)]]*$N$4)</f>
        <v>214.9173542261839</v>
      </c>
      <c r="G2015">
        <f>Table2[[#This Row],[Acurate Thrust]]/Table2[[#This Row],[Mass Flow Rate (Slug/s)]]</f>
        <v>6914.7509548732405</v>
      </c>
    </row>
    <row r="2016" spans="1:7" ht="15" thickBot="1" x14ac:dyDescent="0.35">
      <c r="A2016" s="9">
        <v>4.99</v>
      </c>
      <c r="B2016" s="2">
        <v>76.641199999999998</v>
      </c>
      <c r="C2016" s="54">
        <f>Table2[[#This Row],[Thrust (lbf)]] +  1.2638 * Table2[[#This Row],[Time (s)]] - 13.656</f>
        <v>69.291561999999999</v>
      </c>
      <c r="D2016">
        <f t="shared" si="31"/>
        <v>0.17323285437496552</v>
      </c>
      <c r="E2016">
        <f>Table2[[#This Row],[Acurate Thrust]]/($J$8*$N$4)</f>
        <v>1.0020832630445795E-2</v>
      </c>
      <c r="F2016">
        <f>Table2[[#This Row],[Acurate Thrust]]/(Table2[[#This Row],[Mass Flow Rate (Slug/s)]]*$N$4)</f>
        <v>214.91735422618393</v>
      </c>
      <c r="G2016">
        <f>Table2[[#This Row],[Acurate Thrust]]/Table2[[#This Row],[Mass Flow Rate (Slug/s)]]</f>
        <v>6914.7509548732414</v>
      </c>
    </row>
    <row r="2017" spans="1:7" ht="15" thickBot="1" x14ac:dyDescent="0.35">
      <c r="A2017" s="9">
        <v>4.9924999999999997</v>
      </c>
      <c r="B2017" s="2">
        <v>76.641199999999998</v>
      </c>
      <c r="C2017" s="54">
        <f>Table2[[#This Row],[Thrust (lbf)]] +  1.2638 * Table2[[#This Row],[Time (s)]] - 13.656</f>
        <v>69.294721499999994</v>
      </c>
      <c r="D2017">
        <f t="shared" si="31"/>
        <v>0.16527912812502582</v>
      </c>
      <c r="E2017">
        <f>Table2[[#This Row],[Acurate Thrust]]/($J$8*$N$4)</f>
        <v>1.0021289552180304E-2</v>
      </c>
      <c r="F2017">
        <f>Table2[[#This Row],[Acurate Thrust]]/(Table2[[#This Row],[Mass Flow Rate (Slug/s)]]*$N$4)</f>
        <v>214.9173542261839</v>
      </c>
      <c r="G2017">
        <f>Table2[[#This Row],[Acurate Thrust]]/Table2[[#This Row],[Mass Flow Rate (Slug/s)]]</f>
        <v>6914.7509548732414</v>
      </c>
    </row>
    <row r="2018" spans="1:7" ht="15" thickBot="1" x14ac:dyDescent="0.35">
      <c r="A2018" s="9">
        <v>4.9950000000000001</v>
      </c>
      <c r="B2018" s="2">
        <v>70.271900000000002</v>
      </c>
      <c r="C2018" s="54">
        <f>Table2[[#This Row],[Thrust (lbf)]] +  1.2638 * Table2[[#This Row],[Time (s)]] - 13.656</f>
        <v>62.928581000000001</v>
      </c>
      <c r="D2018">
        <f t="shared" si="31"/>
        <v>0.1652870268749671</v>
      </c>
      <c r="E2018">
        <f>Table2[[#This Row],[Acurate Thrust]]/($J$8*$N$4)</f>
        <v>9.100628700973017E-3</v>
      </c>
      <c r="F2018">
        <f>Table2[[#This Row],[Acurate Thrust]]/(Table2[[#This Row],[Mass Flow Rate (Slug/s)]]*$N$4)</f>
        <v>214.91735422618396</v>
      </c>
      <c r="G2018">
        <f>Table2[[#This Row],[Acurate Thrust]]/Table2[[#This Row],[Mass Flow Rate (Slug/s)]]</f>
        <v>6914.7509548732423</v>
      </c>
    </row>
    <row r="2019" spans="1:7" ht="15" thickBot="1" x14ac:dyDescent="0.35">
      <c r="A2019" s="9">
        <v>4.9974999999999996</v>
      </c>
      <c r="B2019" s="2">
        <v>76.641199999999998</v>
      </c>
      <c r="C2019" s="54">
        <f>Table2[[#This Row],[Thrust (lbf)]] +  1.2638 * Table2[[#This Row],[Time (s)]] - 13.656</f>
        <v>69.301040499999985</v>
      </c>
      <c r="D2019">
        <f t="shared" si="31"/>
        <v>0.17325655062502707</v>
      </c>
      <c r="E2019">
        <f>Table2[[#This Row],[Acurate Thrust]]/($J$8*$N$4)</f>
        <v>1.0022203395649321E-2</v>
      </c>
      <c r="F2019">
        <f>Table2[[#This Row],[Acurate Thrust]]/(Table2[[#This Row],[Mass Flow Rate (Slug/s)]]*$N$4)</f>
        <v>214.91735422618393</v>
      </c>
      <c r="G2019">
        <f>Table2[[#This Row],[Acurate Thrust]]/Table2[[#This Row],[Mass Flow Rate (Slug/s)]]</f>
        <v>6914.7509548732414</v>
      </c>
    </row>
    <row r="2020" spans="1:7" ht="15" thickBot="1" x14ac:dyDescent="0.35">
      <c r="A2020" s="9">
        <v>5</v>
      </c>
      <c r="B2020" s="2">
        <v>76.641199999999998</v>
      </c>
      <c r="C2020" s="54">
        <f>Table2[[#This Row],[Thrust (lbf)]] +  1.2638 * Table2[[#This Row],[Time (s)]] - 13.656</f>
        <v>69.304199999999994</v>
      </c>
      <c r="D2020">
        <f t="shared" si="31"/>
        <v>0.16530282437502583</v>
      </c>
      <c r="E2020">
        <f>Table2[[#This Row],[Acurate Thrust]]/($J$8*$N$4)</f>
        <v>1.0022660317383832E-2</v>
      </c>
      <c r="F2020">
        <f>Table2[[#This Row],[Acurate Thrust]]/(Table2[[#This Row],[Mass Flow Rate (Slug/s)]]*$N$4)</f>
        <v>214.9173542261839</v>
      </c>
      <c r="G2020">
        <f>Table2[[#This Row],[Acurate Thrust]]/Table2[[#This Row],[Mass Flow Rate (Slug/s)]]</f>
        <v>6914.7509548732414</v>
      </c>
    </row>
    <row r="2021" spans="1:7" ht="15" thickBot="1" x14ac:dyDescent="0.35">
      <c r="A2021" s="9">
        <v>5.0025000000000004</v>
      </c>
      <c r="B2021" s="2">
        <v>70.271900000000002</v>
      </c>
      <c r="C2021" s="54">
        <f>Table2[[#This Row],[Thrust (lbf)]] +  1.2638 * Table2[[#This Row],[Time (s)]] - 13.656</f>
        <v>62.938059500000001</v>
      </c>
      <c r="D2021">
        <f t="shared" si="31"/>
        <v>0.16531072312496711</v>
      </c>
      <c r="E2021">
        <f>Table2[[#This Row],[Acurate Thrust]]/($J$8*$N$4)</f>
        <v>9.1019994661765448E-3</v>
      </c>
      <c r="F2021">
        <f>Table2[[#This Row],[Acurate Thrust]]/(Table2[[#This Row],[Mass Flow Rate (Slug/s)]]*$N$4)</f>
        <v>214.91735422618393</v>
      </c>
      <c r="G2021">
        <f>Table2[[#This Row],[Acurate Thrust]]/Table2[[#This Row],[Mass Flow Rate (Slug/s)]]</f>
        <v>6914.7509548732423</v>
      </c>
    </row>
    <row r="2022" spans="1:7" ht="15" thickBot="1" x14ac:dyDescent="0.35">
      <c r="A2022" s="9">
        <v>5.0049999999999999</v>
      </c>
      <c r="B2022" s="2">
        <v>76.641199999999998</v>
      </c>
      <c r="C2022" s="54">
        <f>Table2[[#This Row],[Thrust (lbf)]] +  1.2638 * Table2[[#This Row],[Time (s)]] - 13.656</f>
        <v>69.310518999999999</v>
      </c>
      <c r="D2022">
        <f t="shared" si="31"/>
        <v>0.17328024687502705</v>
      </c>
      <c r="E2022">
        <f>Table2[[#This Row],[Acurate Thrust]]/($J$8*$N$4)</f>
        <v>1.0023574160852851E-2</v>
      </c>
      <c r="F2022">
        <f>Table2[[#This Row],[Acurate Thrust]]/(Table2[[#This Row],[Mass Flow Rate (Slug/s)]]*$N$4)</f>
        <v>214.91735422618393</v>
      </c>
      <c r="G2022">
        <f>Table2[[#This Row],[Acurate Thrust]]/Table2[[#This Row],[Mass Flow Rate (Slug/s)]]</f>
        <v>6914.7509548732414</v>
      </c>
    </row>
    <row r="2023" spans="1:7" ht="15" thickBot="1" x14ac:dyDescent="0.35">
      <c r="A2023" s="9">
        <v>5.0075000000000003</v>
      </c>
      <c r="B2023" s="2">
        <v>76.641199999999998</v>
      </c>
      <c r="C2023" s="54">
        <f>Table2[[#This Row],[Thrust (lbf)]] +  1.2638 * Table2[[#This Row],[Time (s)]] - 13.656</f>
        <v>69.313678499999995</v>
      </c>
      <c r="D2023">
        <f t="shared" si="31"/>
        <v>0.16532652062496708</v>
      </c>
      <c r="E2023">
        <f>Table2[[#This Row],[Acurate Thrust]]/($J$8*$N$4)</f>
        <v>1.002403108258736E-2</v>
      </c>
      <c r="F2023">
        <f>Table2[[#This Row],[Acurate Thrust]]/(Table2[[#This Row],[Mass Flow Rate (Slug/s)]]*$N$4)</f>
        <v>214.91735422618393</v>
      </c>
      <c r="G2023">
        <f>Table2[[#This Row],[Acurate Thrust]]/Table2[[#This Row],[Mass Flow Rate (Slug/s)]]</f>
        <v>6914.7509548732414</v>
      </c>
    </row>
    <row r="2024" spans="1:7" ht="15" thickBot="1" x14ac:dyDescent="0.35">
      <c r="A2024" s="9">
        <v>5.01</v>
      </c>
      <c r="B2024" s="2">
        <v>70.271900000000002</v>
      </c>
      <c r="C2024" s="54">
        <f>Table2[[#This Row],[Thrust (lbf)]] +  1.2638 * Table2[[#This Row],[Time (s)]] - 13.656</f>
        <v>62.947538000000002</v>
      </c>
      <c r="D2024">
        <f t="shared" si="31"/>
        <v>0.1573727943750246</v>
      </c>
      <c r="E2024">
        <f>Table2[[#This Row],[Acurate Thrust]]/($J$8*$N$4)</f>
        <v>9.1033702313800726E-3</v>
      </c>
      <c r="F2024">
        <f>Table2[[#This Row],[Acurate Thrust]]/(Table2[[#This Row],[Mass Flow Rate (Slug/s)]]*$N$4)</f>
        <v>214.91735422618393</v>
      </c>
      <c r="G2024">
        <f>Table2[[#This Row],[Acurate Thrust]]/Table2[[#This Row],[Mass Flow Rate (Slug/s)]]</f>
        <v>6914.7509548732414</v>
      </c>
    </row>
    <row r="2025" spans="1:7" ht="15" thickBot="1" x14ac:dyDescent="0.35">
      <c r="A2025" s="9">
        <v>5.0125000000000002</v>
      </c>
      <c r="B2025" s="2">
        <v>70.271900000000002</v>
      </c>
      <c r="C2025" s="54">
        <f>Table2[[#This Row],[Thrust (lbf)]] +  1.2638 * Table2[[#This Row],[Time (s)]] - 13.656</f>
        <v>62.950697499999997</v>
      </c>
      <c r="D2025">
        <f t="shared" si="31"/>
        <v>0.16534231812496711</v>
      </c>
      <c r="E2025">
        <f>Table2[[#This Row],[Acurate Thrust]]/($J$8*$N$4)</f>
        <v>9.1038271531145819E-3</v>
      </c>
      <c r="F2025">
        <f>Table2[[#This Row],[Acurate Thrust]]/(Table2[[#This Row],[Mass Flow Rate (Slug/s)]]*$N$4)</f>
        <v>214.9173542261839</v>
      </c>
      <c r="G2025">
        <f>Table2[[#This Row],[Acurate Thrust]]/Table2[[#This Row],[Mass Flow Rate (Slug/s)]]</f>
        <v>6914.7509548732414</v>
      </c>
    </row>
    <row r="2026" spans="1:7" ht="15" thickBot="1" x14ac:dyDescent="0.35">
      <c r="A2026" s="9">
        <v>5.0149999999999997</v>
      </c>
      <c r="B2026" s="2">
        <v>76.641199999999998</v>
      </c>
      <c r="C2026" s="54">
        <f>Table2[[#This Row],[Thrust (lbf)]] +  1.2638 * Table2[[#This Row],[Time (s)]] - 13.656</f>
        <v>69.323156999999995</v>
      </c>
      <c r="D2026">
        <f t="shared" si="31"/>
        <v>0.16535021687502582</v>
      </c>
      <c r="E2026">
        <f>Table2[[#This Row],[Acurate Thrust]]/($J$8*$N$4)</f>
        <v>1.0025401847790888E-2</v>
      </c>
      <c r="F2026">
        <f>Table2[[#This Row],[Acurate Thrust]]/(Table2[[#This Row],[Mass Flow Rate (Slug/s)]]*$N$4)</f>
        <v>214.91735422618393</v>
      </c>
      <c r="G2026">
        <f>Table2[[#This Row],[Acurate Thrust]]/Table2[[#This Row],[Mass Flow Rate (Slug/s)]]</f>
        <v>6914.7509548732414</v>
      </c>
    </row>
    <row r="2027" spans="1:7" ht="15" thickBot="1" x14ac:dyDescent="0.35">
      <c r="A2027" s="9">
        <v>5.0175000000000001</v>
      </c>
      <c r="B2027" s="2">
        <v>70.271900000000002</v>
      </c>
      <c r="C2027" s="54">
        <f>Table2[[#This Row],[Thrust (lbf)]] +  1.2638 * Table2[[#This Row],[Time (s)]] - 13.656</f>
        <v>62.957016500000002</v>
      </c>
      <c r="D2027">
        <f t="shared" si="31"/>
        <v>0.15739649062496869</v>
      </c>
      <c r="E2027">
        <f>Table2[[#This Row],[Acurate Thrust]]/($J$8*$N$4)</f>
        <v>9.1047409965836004E-3</v>
      </c>
      <c r="F2027">
        <f>Table2[[#This Row],[Acurate Thrust]]/(Table2[[#This Row],[Mass Flow Rate (Slug/s)]]*$N$4)</f>
        <v>214.91735422618393</v>
      </c>
      <c r="G2027">
        <f>Table2[[#This Row],[Acurate Thrust]]/Table2[[#This Row],[Mass Flow Rate (Slug/s)]]</f>
        <v>6914.7509548732414</v>
      </c>
    </row>
    <row r="2028" spans="1:7" ht="15" thickBot="1" x14ac:dyDescent="0.35">
      <c r="A2028" s="9">
        <v>5.0199999999999996</v>
      </c>
      <c r="B2028" s="2">
        <v>70.271900000000002</v>
      </c>
      <c r="C2028" s="54">
        <f>Table2[[#This Row],[Thrust (lbf)]] +  1.2638 * Table2[[#This Row],[Time (s)]] - 13.656</f>
        <v>62.960175999999997</v>
      </c>
      <c r="D2028">
        <f t="shared" si="31"/>
        <v>0.1574043893750246</v>
      </c>
      <c r="E2028">
        <f>Table2[[#This Row],[Acurate Thrust]]/($J$8*$N$4)</f>
        <v>9.1051979183181097E-3</v>
      </c>
      <c r="F2028">
        <f>Table2[[#This Row],[Acurate Thrust]]/(Table2[[#This Row],[Mass Flow Rate (Slug/s)]]*$N$4)</f>
        <v>214.91735422618393</v>
      </c>
      <c r="G2028">
        <f>Table2[[#This Row],[Acurate Thrust]]/Table2[[#This Row],[Mass Flow Rate (Slug/s)]]</f>
        <v>6914.7509548732414</v>
      </c>
    </row>
    <row r="2029" spans="1:7" ht="15" thickBot="1" x14ac:dyDescent="0.35">
      <c r="A2029" s="9">
        <v>5.0225</v>
      </c>
      <c r="B2029" s="2">
        <v>70.271900000000002</v>
      </c>
      <c r="C2029" s="54">
        <f>Table2[[#This Row],[Thrust (lbf)]] +  1.2638 * Table2[[#This Row],[Time (s)]] - 13.656</f>
        <v>62.963335500000007</v>
      </c>
      <c r="D2029">
        <f t="shared" si="31"/>
        <v>0.15741228812502461</v>
      </c>
      <c r="E2029">
        <f>Table2[[#This Row],[Acurate Thrust]]/($J$8*$N$4)</f>
        <v>9.1056548400526207E-3</v>
      </c>
      <c r="F2029">
        <f>Table2[[#This Row],[Acurate Thrust]]/(Table2[[#This Row],[Mass Flow Rate (Slug/s)]]*$N$4)</f>
        <v>214.9173542261839</v>
      </c>
      <c r="G2029">
        <f>Table2[[#This Row],[Acurate Thrust]]/Table2[[#This Row],[Mass Flow Rate (Slug/s)]]</f>
        <v>6914.7509548732405</v>
      </c>
    </row>
    <row r="2030" spans="1:7" ht="15" thickBot="1" x14ac:dyDescent="0.35">
      <c r="A2030" s="9">
        <v>5.0250000000000004</v>
      </c>
      <c r="B2030" s="2">
        <v>70.271900000000002</v>
      </c>
      <c r="C2030" s="54">
        <f>Table2[[#This Row],[Thrust (lbf)]] +  1.2638 * Table2[[#This Row],[Time (s)]] - 13.656</f>
        <v>62.966495000000002</v>
      </c>
      <c r="D2030">
        <f t="shared" si="31"/>
        <v>0.15742018687496867</v>
      </c>
      <c r="E2030">
        <f>Table2[[#This Row],[Acurate Thrust]]/($J$8*$N$4)</f>
        <v>9.1061117617871282E-3</v>
      </c>
      <c r="F2030">
        <f>Table2[[#This Row],[Acurate Thrust]]/(Table2[[#This Row],[Mass Flow Rate (Slug/s)]]*$N$4)</f>
        <v>214.91735422618393</v>
      </c>
      <c r="G2030">
        <f>Table2[[#This Row],[Acurate Thrust]]/Table2[[#This Row],[Mass Flow Rate (Slug/s)]]</f>
        <v>6914.7509548732414</v>
      </c>
    </row>
    <row r="2031" spans="1:7" ht="15" thickBot="1" x14ac:dyDescent="0.35">
      <c r="A2031" s="9">
        <v>5.0274999999999999</v>
      </c>
      <c r="B2031" s="2">
        <v>70.271900000000002</v>
      </c>
      <c r="C2031" s="54">
        <f>Table2[[#This Row],[Thrust (lbf)]] +  1.2638 * Table2[[#This Row],[Time (s)]] - 13.656</f>
        <v>62.969654499999997</v>
      </c>
      <c r="D2031">
        <f t="shared" si="31"/>
        <v>0.15742808562502461</v>
      </c>
      <c r="E2031">
        <f>Table2[[#This Row],[Acurate Thrust]]/($J$8*$N$4)</f>
        <v>9.1065686835216375E-3</v>
      </c>
      <c r="F2031">
        <f>Table2[[#This Row],[Acurate Thrust]]/(Table2[[#This Row],[Mass Flow Rate (Slug/s)]]*$N$4)</f>
        <v>214.91735422618393</v>
      </c>
      <c r="G2031">
        <f>Table2[[#This Row],[Acurate Thrust]]/Table2[[#This Row],[Mass Flow Rate (Slug/s)]]</f>
        <v>6914.7509548732414</v>
      </c>
    </row>
    <row r="2032" spans="1:7" ht="15" thickBot="1" x14ac:dyDescent="0.35">
      <c r="A2032" s="9">
        <v>5.03</v>
      </c>
      <c r="B2032" s="2">
        <v>70.271900000000002</v>
      </c>
      <c r="C2032" s="54">
        <f>Table2[[#This Row],[Thrust (lbf)]] +  1.2638 * Table2[[#This Row],[Time (s)]] - 13.656</f>
        <v>62.972814000000007</v>
      </c>
      <c r="D2032">
        <f t="shared" si="31"/>
        <v>0.1574359843749687</v>
      </c>
      <c r="E2032">
        <f>Table2[[#This Row],[Acurate Thrust]]/($J$8*$N$4)</f>
        <v>9.1070256052561485E-3</v>
      </c>
      <c r="F2032">
        <f>Table2[[#This Row],[Acurate Thrust]]/(Table2[[#This Row],[Mass Flow Rate (Slug/s)]]*$N$4)</f>
        <v>214.91735422618393</v>
      </c>
      <c r="G2032">
        <f>Table2[[#This Row],[Acurate Thrust]]/Table2[[#This Row],[Mass Flow Rate (Slug/s)]]</f>
        <v>6914.7509548732405</v>
      </c>
    </row>
    <row r="2033" spans="1:7" ht="15" thickBot="1" x14ac:dyDescent="0.35">
      <c r="A2033" s="9">
        <v>5.0324999999999998</v>
      </c>
      <c r="B2033" s="2">
        <v>70.271900000000002</v>
      </c>
      <c r="C2033" s="54">
        <f>Table2[[#This Row],[Thrust (lbf)]] +  1.2638 * Table2[[#This Row],[Time (s)]] - 13.656</f>
        <v>62.975973500000002</v>
      </c>
      <c r="D2033">
        <f t="shared" si="31"/>
        <v>0.15744388312502461</v>
      </c>
      <c r="E2033">
        <f>Table2[[#This Row],[Acurate Thrust]]/($J$8*$N$4)</f>
        <v>9.1074825269906561E-3</v>
      </c>
      <c r="F2033">
        <f>Table2[[#This Row],[Acurate Thrust]]/(Table2[[#This Row],[Mass Flow Rate (Slug/s)]]*$N$4)</f>
        <v>214.91735422618396</v>
      </c>
      <c r="G2033">
        <f>Table2[[#This Row],[Acurate Thrust]]/Table2[[#This Row],[Mass Flow Rate (Slug/s)]]</f>
        <v>6914.7509548732414</v>
      </c>
    </row>
    <row r="2034" spans="1:7" ht="15" thickBot="1" x14ac:dyDescent="0.35">
      <c r="A2034" s="9">
        <v>5.0350000000000001</v>
      </c>
      <c r="B2034" s="2">
        <v>70.271900000000002</v>
      </c>
      <c r="C2034" s="54">
        <f>Table2[[#This Row],[Thrust (lbf)]] +  1.2638 * Table2[[#This Row],[Time (s)]] - 13.656</f>
        <v>62.979132999999997</v>
      </c>
      <c r="D2034">
        <f t="shared" si="31"/>
        <v>0.14949015687497025</v>
      </c>
      <c r="E2034">
        <f>Table2[[#This Row],[Acurate Thrust]]/($J$8*$N$4)</f>
        <v>9.1079394487251653E-3</v>
      </c>
      <c r="F2034">
        <f>Table2[[#This Row],[Acurate Thrust]]/(Table2[[#This Row],[Mass Flow Rate (Slug/s)]]*$N$4)</f>
        <v>214.9173542261839</v>
      </c>
      <c r="G2034">
        <f>Table2[[#This Row],[Acurate Thrust]]/Table2[[#This Row],[Mass Flow Rate (Slug/s)]]</f>
        <v>6914.7509548732414</v>
      </c>
    </row>
    <row r="2035" spans="1:7" ht="15" thickBot="1" x14ac:dyDescent="0.35">
      <c r="A2035" s="9">
        <v>5.0374999999999996</v>
      </c>
      <c r="B2035" s="2">
        <v>63.9026</v>
      </c>
      <c r="C2035" s="54">
        <f>Table2[[#This Row],[Thrust (lbf)]] +  1.2638 * Table2[[#This Row],[Time (s)]] - 13.656</f>
        <v>56.612992499999997</v>
      </c>
      <c r="D2035">
        <f t="shared" si="31"/>
        <v>0.14949805562502336</v>
      </c>
      <c r="E2035">
        <f>Table2[[#This Row],[Acurate Thrust]]/($J$8*$N$4)</f>
        <v>8.1872785975178781E-3</v>
      </c>
      <c r="F2035">
        <f>Table2[[#This Row],[Acurate Thrust]]/(Table2[[#This Row],[Mass Flow Rate (Slug/s)]]*$N$4)</f>
        <v>214.9173542261839</v>
      </c>
      <c r="G2035">
        <f>Table2[[#This Row],[Acurate Thrust]]/Table2[[#This Row],[Mass Flow Rate (Slug/s)]]</f>
        <v>6914.7509548732414</v>
      </c>
    </row>
    <row r="2036" spans="1:7" ht="15" thickBot="1" x14ac:dyDescent="0.35">
      <c r="A2036" s="9">
        <v>5.04</v>
      </c>
      <c r="B2036" s="2">
        <v>70.271900000000002</v>
      </c>
      <c r="C2036" s="54">
        <f>Table2[[#This Row],[Thrust (lbf)]] +  1.2638 * Table2[[#This Row],[Time (s)]] - 13.656</f>
        <v>62.985452000000002</v>
      </c>
      <c r="D2036">
        <f t="shared" si="31"/>
        <v>0.14950595437502337</v>
      </c>
      <c r="E2036">
        <f>Table2[[#This Row],[Acurate Thrust]]/($J$8*$N$4)</f>
        <v>9.1088532921941839E-3</v>
      </c>
      <c r="F2036">
        <f>Table2[[#This Row],[Acurate Thrust]]/(Table2[[#This Row],[Mass Flow Rate (Slug/s)]]*$N$4)</f>
        <v>214.9173542261839</v>
      </c>
      <c r="G2036">
        <f>Table2[[#This Row],[Acurate Thrust]]/Table2[[#This Row],[Mass Flow Rate (Slug/s)]]</f>
        <v>6914.7509548732414</v>
      </c>
    </row>
    <row r="2037" spans="1:7" ht="15" thickBot="1" x14ac:dyDescent="0.35">
      <c r="A2037" s="9">
        <v>5.0425000000000004</v>
      </c>
      <c r="B2037" s="2">
        <v>63.9026</v>
      </c>
      <c r="C2037" s="54">
        <f>Table2[[#This Row],[Thrust (lbf)]] +  1.2638 * Table2[[#This Row],[Time (s)]] - 13.656</f>
        <v>56.619311500000002</v>
      </c>
      <c r="D2037">
        <f t="shared" si="31"/>
        <v>0.14155222812497184</v>
      </c>
      <c r="E2037">
        <f>Table2[[#This Row],[Acurate Thrust]]/($J$8*$N$4)</f>
        <v>8.1881924409868967E-3</v>
      </c>
      <c r="F2037">
        <f>Table2[[#This Row],[Acurate Thrust]]/(Table2[[#This Row],[Mass Flow Rate (Slug/s)]]*$N$4)</f>
        <v>214.91735422618393</v>
      </c>
      <c r="G2037">
        <f>Table2[[#This Row],[Acurate Thrust]]/Table2[[#This Row],[Mass Flow Rate (Slug/s)]]</f>
        <v>6914.7509548732414</v>
      </c>
    </row>
    <row r="2038" spans="1:7" ht="15" thickBot="1" x14ac:dyDescent="0.35">
      <c r="A2038" s="9">
        <v>5.0449999999999999</v>
      </c>
      <c r="B2038" s="2">
        <v>63.9026</v>
      </c>
      <c r="C2038" s="54">
        <f>Table2[[#This Row],[Thrust (lbf)]] +  1.2638 * Table2[[#This Row],[Time (s)]] - 13.656</f>
        <v>56.622470999999997</v>
      </c>
      <c r="D2038">
        <f t="shared" si="31"/>
        <v>0.14156012687502215</v>
      </c>
      <c r="E2038">
        <f>Table2[[#This Row],[Acurate Thrust]]/($J$8*$N$4)</f>
        <v>8.188649362721406E-3</v>
      </c>
      <c r="F2038">
        <f>Table2[[#This Row],[Acurate Thrust]]/(Table2[[#This Row],[Mass Flow Rate (Slug/s)]]*$N$4)</f>
        <v>214.91735422618393</v>
      </c>
      <c r="G2038">
        <f>Table2[[#This Row],[Acurate Thrust]]/Table2[[#This Row],[Mass Flow Rate (Slug/s)]]</f>
        <v>6914.7509548732405</v>
      </c>
    </row>
    <row r="2039" spans="1:7" ht="15" thickBot="1" x14ac:dyDescent="0.35">
      <c r="A2039" s="9">
        <v>5.0475000000000003</v>
      </c>
      <c r="B2039" s="2">
        <v>63.9026</v>
      </c>
      <c r="C2039" s="54">
        <f>Table2[[#This Row],[Thrust (lbf)]] +  1.2638 * Table2[[#This Row],[Time (s)]] - 13.656</f>
        <v>56.625630500000007</v>
      </c>
      <c r="D2039">
        <f t="shared" si="31"/>
        <v>0.14156802562497184</v>
      </c>
      <c r="E2039">
        <f>Table2[[#This Row],[Acurate Thrust]]/($J$8*$N$4)</f>
        <v>8.1891062844559152E-3</v>
      </c>
      <c r="F2039">
        <f>Table2[[#This Row],[Acurate Thrust]]/(Table2[[#This Row],[Mass Flow Rate (Slug/s)]]*$N$4)</f>
        <v>214.91735422618396</v>
      </c>
      <c r="G2039">
        <f>Table2[[#This Row],[Acurate Thrust]]/Table2[[#This Row],[Mass Flow Rate (Slug/s)]]</f>
        <v>6914.7509548732423</v>
      </c>
    </row>
    <row r="2040" spans="1:7" ht="15" thickBot="1" x14ac:dyDescent="0.35">
      <c r="A2040" s="9">
        <v>5.05</v>
      </c>
      <c r="B2040" s="2">
        <v>63.9026</v>
      </c>
      <c r="C2040" s="54">
        <f>Table2[[#This Row],[Thrust (lbf)]] +  1.2638 * Table2[[#This Row],[Time (s)]] - 13.656</f>
        <v>56.628790000000002</v>
      </c>
      <c r="D2040">
        <f t="shared" si="31"/>
        <v>0.14157592437502214</v>
      </c>
      <c r="E2040">
        <f>Table2[[#This Row],[Acurate Thrust]]/($J$8*$N$4)</f>
        <v>8.1895632061904245E-3</v>
      </c>
      <c r="F2040">
        <f>Table2[[#This Row],[Acurate Thrust]]/(Table2[[#This Row],[Mass Flow Rate (Slug/s)]]*$N$4)</f>
        <v>214.91735422618393</v>
      </c>
      <c r="G2040">
        <f>Table2[[#This Row],[Acurate Thrust]]/Table2[[#This Row],[Mass Flow Rate (Slug/s)]]</f>
        <v>6914.7509548732414</v>
      </c>
    </row>
    <row r="2041" spans="1:7" ht="15" thickBot="1" x14ac:dyDescent="0.35">
      <c r="A2041" s="9">
        <v>5.0525000000000002</v>
      </c>
      <c r="B2041" s="2">
        <v>63.9026</v>
      </c>
      <c r="C2041" s="54">
        <f>Table2[[#This Row],[Thrust (lbf)]] +  1.2638 * Table2[[#This Row],[Time (s)]] - 13.656</f>
        <v>56.631949499999997</v>
      </c>
      <c r="D2041">
        <f t="shared" si="31"/>
        <v>0.14158382312497184</v>
      </c>
      <c r="E2041">
        <f>Table2[[#This Row],[Acurate Thrust]]/($J$8*$N$4)</f>
        <v>8.1900201279249338E-3</v>
      </c>
      <c r="F2041">
        <f>Table2[[#This Row],[Acurate Thrust]]/(Table2[[#This Row],[Mass Flow Rate (Slug/s)]]*$N$4)</f>
        <v>214.91735422618387</v>
      </c>
      <c r="G2041">
        <f>Table2[[#This Row],[Acurate Thrust]]/Table2[[#This Row],[Mass Flow Rate (Slug/s)]]</f>
        <v>6914.7509548732405</v>
      </c>
    </row>
    <row r="2042" spans="1:7" ht="15" thickBot="1" x14ac:dyDescent="0.35">
      <c r="A2042" s="9">
        <v>5.0549999999999997</v>
      </c>
      <c r="B2042" s="2">
        <v>63.9026</v>
      </c>
      <c r="C2042" s="54">
        <f>Table2[[#This Row],[Thrust (lbf)]] +  1.2638 * Table2[[#This Row],[Time (s)]] - 13.656</f>
        <v>56.635109000000007</v>
      </c>
      <c r="D2042">
        <f t="shared" si="31"/>
        <v>0.14159172187502214</v>
      </c>
      <c r="E2042">
        <f>Table2[[#This Row],[Acurate Thrust]]/($J$8*$N$4)</f>
        <v>8.1904770496594431E-3</v>
      </c>
      <c r="F2042">
        <f>Table2[[#This Row],[Acurate Thrust]]/(Table2[[#This Row],[Mass Flow Rate (Slug/s)]]*$N$4)</f>
        <v>214.91735422618393</v>
      </c>
      <c r="G2042">
        <f>Table2[[#This Row],[Acurate Thrust]]/Table2[[#This Row],[Mass Flow Rate (Slug/s)]]</f>
        <v>6914.7509548732423</v>
      </c>
    </row>
    <row r="2043" spans="1:7" ht="15" thickBot="1" x14ac:dyDescent="0.35">
      <c r="A2043" s="9">
        <v>5.0575000000000001</v>
      </c>
      <c r="B2043" s="2">
        <v>63.9026</v>
      </c>
      <c r="C2043" s="54">
        <f>Table2[[#This Row],[Thrust (lbf)]] +  1.2638 * Table2[[#This Row],[Time (s)]] - 13.656</f>
        <v>56.638268500000002</v>
      </c>
      <c r="D2043">
        <f t="shared" si="31"/>
        <v>0.13363799562497339</v>
      </c>
      <c r="E2043">
        <f>Table2[[#This Row],[Acurate Thrust]]/($J$8*$N$4)</f>
        <v>8.1909339713939523E-3</v>
      </c>
      <c r="F2043">
        <f>Table2[[#This Row],[Acurate Thrust]]/(Table2[[#This Row],[Mass Flow Rate (Slug/s)]]*$N$4)</f>
        <v>214.9173542261839</v>
      </c>
      <c r="G2043">
        <f>Table2[[#This Row],[Acurate Thrust]]/Table2[[#This Row],[Mass Flow Rate (Slug/s)]]</f>
        <v>6914.7509548732414</v>
      </c>
    </row>
    <row r="2044" spans="1:7" ht="15" thickBot="1" x14ac:dyDescent="0.35">
      <c r="A2044" s="9">
        <v>5.0599999999999996</v>
      </c>
      <c r="B2044" s="2">
        <v>57.533299999999997</v>
      </c>
      <c r="C2044" s="54">
        <f>Table2[[#This Row],[Thrust (lbf)]] +  1.2638 * Table2[[#This Row],[Time (s)]] - 13.656</f>
        <v>50.272127999999995</v>
      </c>
      <c r="D2044">
        <f t="shared" si="31"/>
        <v>0.12568426937501964</v>
      </c>
      <c r="E2044">
        <f>Table2[[#This Row],[Acurate Thrust]]/($J$8*$N$4)</f>
        <v>7.2702731201866643E-3</v>
      </c>
      <c r="F2044">
        <f>Table2[[#This Row],[Acurate Thrust]]/(Table2[[#This Row],[Mass Flow Rate (Slug/s)]]*$N$4)</f>
        <v>214.91735422618393</v>
      </c>
      <c r="G2044">
        <f>Table2[[#This Row],[Acurate Thrust]]/Table2[[#This Row],[Mass Flow Rate (Slug/s)]]</f>
        <v>6914.7509548732414</v>
      </c>
    </row>
    <row r="2045" spans="1:7" ht="15" thickBot="1" x14ac:dyDescent="0.35">
      <c r="A2045" s="9">
        <v>5.0625</v>
      </c>
      <c r="B2045" s="2">
        <v>57.533299999999997</v>
      </c>
      <c r="C2045" s="54">
        <f>Table2[[#This Row],[Thrust (lbf)]] +  1.2638 * Table2[[#This Row],[Time (s)]] - 13.656</f>
        <v>50.275287499999997</v>
      </c>
      <c r="D2045">
        <f t="shared" si="31"/>
        <v>0.1336537931250209</v>
      </c>
      <c r="E2045">
        <f>Table2[[#This Row],[Acurate Thrust]]/($J$8*$N$4)</f>
        <v>7.2707300419211736E-3</v>
      </c>
      <c r="F2045">
        <f>Table2[[#This Row],[Acurate Thrust]]/(Table2[[#This Row],[Mass Flow Rate (Slug/s)]]*$N$4)</f>
        <v>214.9173542261839</v>
      </c>
      <c r="G2045">
        <f>Table2[[#This Row],[Acurate Thrust]]/Table2[[#This Row],[Mass Flow Rate (Slug/s)]]</f>
        <v>6914.7509548732414</v>
      </c>
    </row>
    <row r="2046" spans="1:7" ht="15" thickBot="1" x14ac:dyDescent="0.35">
      <c r="A2046" s="9">
        <v>5.0650000000000004</v>
      </c>
      <c r="B2046" s="2">
        <v>63.9026</v>
      </c>
      <c r="C2046" s="54">
        <f>Table2[[#This Row],[Thrust (lbf)]] +  1.2638 * Table2[[#This Row],[Time (s)]] - 13.656</f>
        <v>56.647747000000003</v>
      </c>
      <c r="D2046">
        <f t="shared" si="31"/>
        <v>0.1336616918749734</v>
      </c>
      <c r="E2046">
        <f>Table2[[#This Row],[Acurate Thrust]]/($J$8*$N$4)</f>
        <v>8.1923047365974801E-3</v>
      </c>
      <c r="F2046">
        <f>Table2[[#This Row],[Acurate Thrust]]/(Table2[[#This Row],[Mass Flow Rate (Slug/s)]]*$N$4)</f>
        <v>214.9173542261839</v>
      </c>
      <c r="G2046">
        <f>Table2[[#This Row],[Acurate Thrust]]/Table2[[#This Row],[Mass Flow Rate (Slug/s)]]</f>
        <v>6914.7509548732414</v>
      </c>
    </row>
    <row r="2047" spans="1:7" ht="15" thickBot="1" x14ac:dyDescent="0.35">
      <c r="A2047" s="9">
        <v>5.0674999999999999</v>
      </c>
      <c r="B2047" s="2">
        <v>57.533299999999997</v>
      </c>
      <c r="C2047" s="54">
        <f>Table2[[#This Row],[Thrust (lbf)]] +  1.2638 * Table2[[#This Row],[Time (s)]] - 13.656</f>
        <v>50.281606499999995</v>
      </c>
      <c r="D2047">
        <f t="shared" si="31"/>
        <v>0.12570796562501965</v>
      </c>
      <c r="E2047">
        <f>Table2[[#This Row],[Acurate Thrust]]/($J$8*$N$4)</f>
        <v>7.2716438853901921E-3</v>
      </c>
      <c r="F2047">
        <f>Table2[[#This Row],[Acurate Thrust]]/(Table2[[#This Row],[Mass Flow Rate (Slug/s)]]*$N$4)</f>
        <v>214.9173542261839</v>
      </c>
      <c r="G2047">
        <f>Table2[[#This Row],[Acurate Thrust]]/Table2[[#This Row],[Mass Flow Rate (Slug/s)]]</f>
        <v>6914.7509548732414</v>
      </c>
    </row>
    <row r="2048" spans="1:7" ht="15" thickBot="1" x14ac:dyDescent="0.35">
      <c r="A2048" s="9">
        <v>5.07</v>
      </c>
      <c r="B2048" s="2">
        <v>57.533299999999997</v>
      </c>
      <c r="C2048" s="54">
        <f>Table2[[#This Row],[Thrust (lbf)]] +  1.2638 * Table2[[#This Row],[Time (s)]] - 13.656</f>
        <v>50.284765999999998</v>
      </c>
      <c r="D2048">
        <f t="shared" si="31"/>
        <v>0.12571586437497498</v>
      </c>
      <c r="E2048">
        <f>Table2[[#This Row],[Acurate Thrust]]/($J$8*$N$4)</f>
        <v>7.2721008071247014E-3</v>
      </c>
      <c r="F2048">
        <f>Table2[[#This Row],[Acurate Thrust]]/(Table2[[#This Row],[Mass Flow Rate (Slug/s)]]*$N$4)</f>
        <v>214.91735422618393</v>
      </c>
      <c r="G2048">
        <f>Table2[[#This Row],[Acurate Thrust]]/Table2[[#This Row],[Mass Flow Rate (Slug/s)]]</f>
        <v>6914.7509548732414</v>
      </c>
    </row>
    <row r="2049" spans="1:7" ht="15" thickBot="1" x14ac:dyDescent="0.35">
      <c r="A2049" s="9">
        <v>5.0724999999999998</v>
      </c>
      <c r="B2049" s="2">
        <v>57.533299999999997</v>
      </c>
      <c r="C2049" s="54">
        <f>Table2[[#This Row],[Thrust (lbf)]] +  1.2638 * Table2[[#This Row],[Time (s)]] - 13.656</f>
        <v>50.2879255</v>
      </c>
      <c r="D2049">
        <f t="shared" si="31"/>
        <v>0.12572376312501968</v>
      </c>
      <c r="E2049">
        <f>Table2[[#This Row],[Acurate Thrust]]/($J$8*$N$4)</f>
        <v>7.2725577288592106E-3</v>
      </c>
      <c r="F2049">
        <f>Table2[[#This Row],[Acurate Thrust]]/(Table2[[#This Row],[Mass Flow Rate (Slug/s)]]*$N$4)</f>
        <v>214.91735422618393</v>
      </c>
      <c r="G2049">
        <f>Table2[[#This Row],[Acurate Thrust]]/Table2[[#This Row],[Mass Flow Rate (Slug/s)]]</f>
        <v>6914.7509548732414</v>
      </c>
    </row>
    <row r="2050" spans="1:7" ht="15" thickBot="1" x14ac:dyDescent="0.35">
      <c r="A2050" s="9">
        <v>5.0750000000000002</v>
      </c>
      <c r="B2050" s="2">
        <v>57.533299999999997</v>
      </c>
      <c r="C2050" s="54">
        <f>Table2[[#This Row],[Thrust (lbf)]] +  1.2638 * Table2[[#This Row],[Time (s)]] - 13.656</f>
        <v>50.291085000000002</v>
      </c>
      <c r="D2050">
        <f t="shared" si="31"/>
        <v>0.12573166187497498</v>
      </c>
      <c r="E2050">
        <f>Table2[[#This Row],[Acurate Thrust]]/($J$8*$N$4)</f>
        <v>7.2730146505937208E-3</v>
      </c>
      <c r="F2050">
        <f>Table2[[#This Row],[Acurate Thrust]]/(Table2[[#This Row],[Mass Flow Rate (Slug/s)]]*$N$4)</f>
        <v>214.91735422618393</v>
      </c>
      <c r="G2050">
        <f>Table2[[#This Row],[Acurate Thrust]]/Table2[[#This Row],[Mass Flow Rate (Slug/s)]]</f>
        <v>6914.7509548732414</v>
      </c>
    </row>
    <row r="2051" spans="1:7" ht="15" thickBot="1" x14ac:dyDescent="0.35">
      <c r="A2051" s="9">
        <v>5.0774999999999997</v>
      </c>
      <c r="B2051" s="2">
        <v>57.533299999999997</v>
      </c>
      <c r="C2051" s="54">
        <f>Table2[[#This Row],[Thrust (lbf)]] +  1.2638 * Table2[[#This Row],[Time (s)]] - 13.656</f>
        <v>50.294244499999998</v>
      </c>
      <c r="D2051">
        <f t="shared" si="31"/>
        <v>0.12573956062501965</v>
      </c>
      <c r="E2051">
        <f>Table2[[#This Row],[Acurate Thrust]]/($J$8*$N$4)</f>
        <v>7.2734715723282292E-3</v>
      </c>
      <c r="F2051">
        <f>Table2[[#This Row],[Acurate Thrust]]/(Table2[[#This Row],[Mass Flow Rate (Slug/s)]]*$N$4)</f>
        <v>214.91735422618393</v>
      </c>
      <c r="G2051">
        <f>Table2[[#This Row],[Acurate Thrust]]/Table2[[#This Row],[Mass Flow Rate (Slug/s)]]</f>
        <v>6914.7509548732414</v>
      </c>
    </row>
    <row r="2052" spans="1:7" ht="15" thickBot="1" x14ac:dyDescent="0.35">
      <c r="A2052" s="9">
        <v>5.08</v>
      </c>
      <c r="B2052" s="2">
        <v>57.533299999999997</v>
      </c>
      <c r="C2052" s="54">
        <f>Table2[[#This Row],[Thrust (lbf)]] +  1.2638 * Table2[[#This Row],[Time (s)]] - 13.656</f>
        <v>50.297404</v>
      </c>
      <c r="D2052">
        <f t="shared" si="31"/>
        <v>0.11778583437497657</v>
      </c>
      <c r="E2052">
        <f>Table2[[#This Row],[Acurate Thrust]]/($J$8*$N$4)</f>
        <v>7.2739284940627385E-3</v>
      </c>
      <c r="F2052">
        <f>Table2[[#This Row],[Acurate Thrust]]/(Table2[[#This Row],[Mass Flow Rate (Slug/s)]]*$N$4)</f>
        <v>214.9173542261839</v>
      </c>
      <c r="G2052">
        <f>Table2[[#This Row],[Acurate Thrust]]/Table2[[#This Row],[Mass Flow Rate (Slug/s)]]</f>
        <v>6914.7509548732414</v>
      </c>
    </row>
    <row r="2053" spans="1:7" ht="15" thickBot="1" x14ac:dyDescent="0.35">
      <c r="A2053" s="9">
        <v>5.0824999999999996</v>
      </c>
      <c r="B2053" s="2">
        <v>51.164000000000001</v>
      </c>
      <c r="C2053" s="54">
        <f>Table2[[#This Row],[Thrust (lbf)]] +  1.2638 * Table2[[#This Row],[Time (s)]] - 13.656</f>
        <v>43.9312635</v>
      </c>
      <c r="D2053">
        <f t="shared" si="31"/>
        <v>0.1177937331250184</v>
      </c>
      <c r="E2053">
        <f>Table2[[#This Row],[Acurate Thrust]]/($J$8*$N$4)</f>
        <v>6.3532676428554513E-3</v>
      </c>
      <c r="F2053">
        <f>Table2[[#This Row],[Acurate Thrust]]/(Table2[[#This Row],[Mass Flow Rate (Slug/s)]]*$N$4)</f>
        <v>214.9173542261839</v>
      </c>
      <c r="G2053">
        <f>Table2[[#This Row],[Acurate Thrust]]/Table2[[#This Row],[Mass Flow Rate (Slug/s)]]</f>
        <v>6914.7509548732414</v>
      </c>
    </row>
    <row r="2054" spans="1:7" ht="15" thickBot="1" x14ac:dyDescent="0.35">
      <c r="A2054" s="9">
        <v>5.085</v>
      </c>
      <c r="B2054" s="2">
        <v>57.533299999999997</v>
      </c>
      <c r="C2054" s="54">
        <f>Table2[[#This Row],[Thrust (lbf)]] +  1.2638 * Table2[[#This Row],[Time (s)]] - 13.656</f>
        <v>50.303722999999998</v>
      </c>
      <c r="D2054">
        <f t="shared" si="31"/>
        <v>0.11780163187501842</v>
      </c>
      <c r="E2054">
        <f>Table2[[#This Row],[Acurate Thrust]]/($J$8*$N$4)</f>
        <v>7.274842337531757E-3</v>
      </c>
      <c r="F2054">
        <f>Table2[[#This Row],[Acurate Thrust]]/(Table2[[#This Row],[Mass Flow Rate (Slug/s)]]*$N$4)</f>
        <v>214.9173542261839</v>
      </c>
      <c r="G2054">
        <f>Table2[[#This Row],[Acurate Thrust]]/Table2[[#This Row],[Mass Flow Rate (Slug/s)]]</f>
        <v>6914.7509548732414</v>
      </c>
    </row>
    <row r="2055" spans="1:7" ht="15" thickBot="1" x14ac:dyDescent="0.35">
      <c r="A2055" s="9">
        <v>5.0875000000000004</v>
      </c>
      <c r="B2055" s="2">
        <v>51.164000000000001</v>
      </c>
      <c r="C2055" s="54">
        <f>Table2[[#This Row],[Thrust (lbf)]] +  1.2638 * Table2[[#This Row],[Time (s)]] - 13.656</f>
        <v>43.937582500000005</v>
      </c>
      <c r="D2055">
        <f t="shared" si="31"/>
        <v>0.10984790562497815</v>
      </c>
      <c r="E2055">
        <f>Table2[[#This Row],[Acurate Thrust]]/($J$8*$N$4)</f>
        <v>6.3541814863244707E-3</v>
      </c>
      <c r="F2055">
        <f>Table2[[#This Row],[Acurate Thrust]]/(Table2[[#This Row],[Mass Flow Rate (Slug/s)]]*$N$4)</f>
        <v>214.9173542261839</v>
      </c>
      <c r="G2055">
        <f>Table2[[#This Row],[Acurate Thrust]]/Table2[[#This Row],[Mass Flow Rate (Slug/s)]]</f>
        <v>6914.7509548732414</v>
      </c>
    </row>
    <row r="2056" spans="1:7" ht="15" thickBot="1" x14ac:dyDescent="0.35">
      <c r="A2056" s="9">
        <v>5.09</v>
      </c>
      <c r="B2056" s="2">
        <v>51.164000000000001</v>
      </c>
      <c r="C2056" s="54">
        <f>Table2[[#This Row],[Thrust (lbf)]] +  1.2638 * Table2[[#This Row],[Time (s)]] - 13.656</f>
        <v>43.940742</v>
      </c>
      <c r="D2056">
        <f t="shared" si="31"/>
        <v>0.10985580437501719</v>
      </c>
      <c r="E2056">
        <f>Table2[[#This Row],[Acurate Thrust]]/($J$8*$N$4)</f>
        <v>6.3546384080589791E-3</v>
      </c>
      <c r="F2056">
        <f>Table2[[#This Row],[Acurate Thrust]]/(Table2[[#This Row],[Mass Flow Rate (Slug/s)]]*$N$4)</f>
        <v>214.91735422618393</v>
      </c>
      <c r="G2056">
        <f>Table2[[#This Row],[Acurate Thrust]]/Table2[[#This Row],[Mass Flow Rate (Slug/s)]]</f>
        <v>6914.7509548732414</v>
      </c>
    </row>
    <row r="2057" spans="1:7" ht="15" thickBot="1" x14ac:dyDescent="0.35">
      <c r="A2057" s="9">
        <v>5.0925000000000002</v>
      </c>
      <c r="B2057" s="2">
        <v>51.164000000000001</v>
      </c>
      <c r="C2057" s="54">
        <f>Table2[[#This Row],[Thrust (lbf)]] +  1.2638 * Table2[[#This Row],[Time (s)]] - 13.656</f>
        <v>43.943901500000003</v>
      </c>
      <c r="D2057">
        <f t="shared" si="31"/>
        <v>0.10986370312497815</v>
      </c>
      <c r="E2057">
        <f>Table2[[#This Row],[Acurate Thrust]]/($J$8*$N$4)</f>
        <v>6.3550953297934884E-3</v>
      </c>
      <c r="F2057">
        <f>Table2[[#This Row],[Acurate Thrust]]/(Table2[[#This Row],[Mass Flow Rate (Slug/s)]]*$N$4)</f>
        <v>214.91735422618393</v>
      </c>
      <c r="G2057">
        <f>Table2[[#This Row],[Acurate Thrust]]/Table2[[#This Row],[Mass Flow Rate (Slug/s)]]</f>
        <v>6914.7509548732414</v>
      </c>
    </row>
    <row r="2058" spans="1:7" ht="15" thickBot="1" x14ac:dyDescent="0.35">
      <c r="A2058" s="9">
        <v>5.0949999999999998</v>
      </c>
      <c r="B2058" s="2">
        <v>51.164000000000001</v>
      </c>
      <c r="C2058" s="54">
        <f>Table2[[#This Row],[Thrust (lbf)]] +  1.2638 * Table2[[#This Row],[Time (s)]] - 13.656</f>
        <v>43.947061000000005</v>
      </c>
      <c r="D2058">
        <f t="shared" si="31"/>
        <v>0.10987160187501718</v>
      </c>
      <c r="E2058">
        <f>Table2[[#This Row],[Acurate Thrust]]/($J$8*$N$4)</f>
        <v>6.3555522515279985E-3</v>
      </c>
      <c r="F2058">
        <f>Table2[[#This Row],[Acurate Thrust]]/(Table2[[#This Row],[Mass Flow Rate (Slug/s)]]*$N$4)</f>
        <v>214.91735422618393</v>
      </c>
      <c r="G2058">
        <f>Table2[[#This Row],[Acurate Thrust]]/Table2[[#This Row],[Mass Flow Rate (Slug/s)]]</f>
        <v>6914.7509548732414</v>
      </c>
    </row>
    <row r="2059" spans="1:7" ht="15" thickBot="1" x14ac:dyDescent="0.35">
      <c r="A2059" s="9">
        <v>5.0975000000000001</v>
      </c>
      <c r="B2059" s="2">
        <v>51.164000000000001</v>
      </c>
      <c r="C2059" s="54">
        <f>Table2[[#This Row],[Thrust (lbf)]] +  1.2638 * Table2[[#This Row],[Time (s)]] - 13.656</f>
        <v>43.9502205</v>
      </c>
      <c r="D2059">
        <f t="shared" si="31"/>
        <v>0.10987950062497816</v>
      </c>
      <c r="E2059">
        <f>Table2[[#This Row],[Acurate Thrust]]/($J$8*$N$4)</f>
        <v>6.3560091732625069E-3</v>
      </c>
      <c r="F2059">
        <f>Table2[[#This Row],[Acurate Thrust]]/(Table2[[#This Row],[Mass Flow Rate (Slug/s)]]*$N$4)</f>
        <v>214.9173542261839</v>
      </c>
      <c r="G2059">
        <f>Table2[[#This Row],[Acurate Thrust]]/Table2[[#This Row],[Mass Flow Rate (Slug/s)]]</f>
        <v>6914.7509548732414</v>
      </c>
    </row>
    <row r="2060" spans="1:7" ht="15" thickBot="1" x14ac:dyDescent="0.35">
      <c r="A2060" s="9">
        <v>5.0999999999999996</v>
      </c>
      <c r="B2060" s="2">
        <v>51.164000000000001</v>
      </c>
      <c r="C2060" s="54">
        <f>Table2[[#This Row],[Thrust (lbf)]] +  1.2638 * Table2[[#This Row],[Time (s)]] - 13.656</f>
        <v>43.953380000000003</v>
      </c>
      <c r="D2060">
        <f t="shared" si="31"/>
        <v>0.10988739937501718</v>
      </c>
      <c r="E2060">
        <f>Table2[[#This Row],[Acurate Thrust]]/($J$8*$N$4)</f>
        <v>6.3564660949970162E-3</v>
      </c>
      <c r="F2060">
        <f>Table2[[#This Row],[Acurate Thrust]]/(Table2[[#This Row],[Mass Flow Rate (Slug/s)]]*$N$4)</f>
        <v>214.91735422618393</v>
      </c>
      <c r="G2060">
        <f>Table2[[#This Row],[Acurate Thrust]]/Table2[[#This Row],[Mass Flow Rate (Slug/s)]]</f>
        <v>6914.7509548732414</v>
      </c>
    </row>
    <row r="2061" spans="1:7" ht="15" thickBot="1" x14ac:dyDescent="0.35">
      <c r="A2061" s="9">
        <v>5.1025</v>
      </c>
      <c r="B2061" s="2">
        <v>51.164000000000001</v>
      </c>
      <c r="C2061" s="54">
        <f>Table2[[#This Row],[Thrust (lbf)]] +  1.2638 * Table2[[#This Row],[Time (s)]] - 13.656</f>
        <v>43.956539500000005</v>
      </c>
      <c r="D2061">
        <f t="shared" si="31"/>
        <v>0.10989529812501718</v>
      </c>
      <c r="E2061">
        <f>Table2[[#This Row],[Acurate Thrust]]/($J$8*$N$4)</f>
        <v>6.3569230167315263E-3</v>
      </c>
      <c r="F2061">
        <f>Table2[[#This Row],[Acurate Thrust]]/(Table2[[#This Row],[Mass Flow Rate (Slug/s)]]*$N$4)</f>
        <v>214.9173542261839</v>
      </c>
      <c r="G2061">
        <f>Table2[[#This Row],[Acurate Thrust]]/Table2[[#This Row],[Mass Flow Rate (Slug/s)]]</f>
        <v>6914.7509548732405</v>
      </c>
    </row>
    <row r="2062" spans="1:7" ht="15" thickBot="1" x14ac:dyDescent="0.35">
      <c r="A2062" s="9">
        <v>5.1050000000000004</v>
      </c>
      <c r="B2062" s="2">
        <v>51.164000000000001</v>
      </c>
      <c r="C2062" s="54">
        <f>Table2[[#This Row],[Thrust (lbf)]] +  1.2638 * Table2[[#This Row],[Time (s)]] - 13.656</f>
        <v>43.959699000000001</v>
      </c>
      <c r="D2062">
        <f t="shared" si="31"/>
        <v>0.10990319687497815</v>
      </c>
      <c r="E2062">
        <f>Table2[[#This Row],[Acurate Thrust]]/($J$8*$N$4)</f>
        <v>6.3573799384660347E-3</v>
      </c>
      <c r="F2062">
        <f>Table2[[#This Row],[Acurate Thrust]]/(Table2[[#This Row],[Mass Flow Rate (Slug/s)]]*$N$4)</f>
        <v>214.9173542261839</v>
      </c>
      <c r="G2062">
        <f>Table2[[#This Row],[Acurate Thrust]]/Table2[[#This Row],[Mass Flow Rate (Slug/s)]]</f>
        <v>6914.7509548732414</v>
      </c>
    </row>
    <row r="2063" spans="1:7" ht="15" thickBot="1" x14ac:dyDescent="0.35">
      <c r="A2063" s="9">
        <v>5.1074999999999999</v>
      </c>
      <c r="B2063" s="2">
        <v>51.164000000000001</v>
      </c>
      <c r="C2063" s="54">
        <f>Table2[[#This Row],[Thrust (lbf)]] +  1.2638 * Table2[[#This Row],[Time (s)]] - 13.656</f>
        <v>43.962858500000003</v>
      </c>
      <c r="D2063">
        <f t="shared" si="31"/>
        <v>0.10991109562501718</v>
      </c>
      <c r="E2063">
        <f>Table2[[#This Row],[Acurate Thrust]]/($J$8*$N$4)</f>
        <v>6.357836860200544E-3</v>
      </c>
      <c r="F2063">
        <f>Table2[[#This Row],[Acurate Thrust]]/(Table2[[#This Row],[Mass Flow Rate (Slug/s)]]*$N$4)</f>
        <v>214.91735422618393</v>
      </c>
      <c r="G2063">
        <f>Table2[[#This Row],[Acurate Thrust]]/Table2[[#This Row],[Mass Flow Rate (Slug/s)]]</f>
        <v>6914.7509548732414</v>
      </c>
    </row>
    <row r="2064" spans="1:7" ht="15" thickBot="1" x14ac:dyDescent="0.35">
      <c r="A2064" s="9">
        <v>5.1100000000000003</v>
      </c>
      <c r="B2064" s="2">
        <v>51.164000000000001</v>
      </c>
      <c r="C2064" s="54">
        <f>Table2[[#This Row],[Thrust (lbf)]] +  1.2638 * Table2[[#This Row],[Time (s)]] - 13.656</f>
        <v>43.966018000000005</v>
      </c>
      <c r="D2064">
        <f t="shared" si="31"/>
        <v>0.10991899437497814</v>
      </c>
      <c r="E2064">
        <f>Table2[[#This Row],[Acurate Thrust]]/($J$8*$N$4)</f>
        <v>6.3582937819350533E-3</v>
      </c>
      <c r="F2064">
        <f>Table2[[#This Row],[Acurate Thrust]]/(Table2[[#This Row],[Mass Flow Rate (Slug/s)]]*$N$4)</f>
        <v>214.91735422618393</v>
      </c>
      <c r="G2064">
        <f>Table2[[#This Row],[Acurate Thrust]]/Table2[[#This Row],[Mass Flow Rate (Slug/s)]]</f>
        <v>6914.7509548732414</v>
      </c>
    </row>
    <row r="2065" spans="1:7" ht="15" thickBot="1" x14ac:dyDescent="0.35">
      <c r="A2065" s="9">
        <v>5.1124999999999998</v>
      </c>
      <c r="B2065" s="2">
        <v>51.164000000000001</v>
      </c>
      <c r="C2065" s="54">
        <f>Table2[[#This Row],[Thrust (lbf)]] +  1.2638 * Table2[[#This Row],[Time (s)]] - 13.656</f>
        <v>43.969177500000001</v>
      </c>
      <c r="D2065">
        <f t="shared" si="31"/>
        <v>0.1099268931250172</v>
      </c>
      <c r="E2065">
        <f>Table2[[#This Row],[Acurate Thrust]]/($J$8*$N$4)</f>
        <v>6.3587507036695625E-3</v>
      </c>
      <c r="F2065">
        <f>Table2[[#This Row],[Acurate Thrust]]/(Table2[[#This Row],[Mass Flow Rate (Slug/s)]]*$N$4)</f>
        <v>214.9173542261839</v>
      </c>
      <c r="G2065">
        <f>Table2[[#This Row],[Acurate Thrust]]/Table2[[#This Row],[Mass Flow Rate (Slug/s)]]</f>
        <v>6914.7509548732414</v>
      </c>
    </row>
    <row r="2066" spans="1:7" ht="15" thickBot="1" x14ac:dyDescent="0.35">
      <c r="A2066" s="9">
        <v>5.1150000000000002</v>
      </c>
      <c r="B2066" s="2">
        <v>51.164000000000001</v>
      </c>
      <c r="C2066" s="54">
        <f>Table2[[#This Row],[Thrust (lbf)]] +  1.2638 * Table2[[#This Row],[Time (s)]] - 13.656</f>
        <v>43.972337000000003</v>
      </c>
      <c r="D2066">
        <f t="shared" si="31"/>
        <v>0.10197316687497972</v>
      </c>
      <c r="E2066">
        <f>Table2[[#This Row],[Acurate Thrust]]/($J$8*$N$4)</f>
        <v>6.3592076254040718E-3</v>
      </c>
      <c r="F2066">
        <f>Table2[[#This Row],[Acurate Thrust]]/(Table2[[#This Row],[Mass Flow Rate (Slug/s)]]*$N$4)</f>
        <v>214.9173542261839</v>
      </c>
      <c r="G2066">
        <f>Table2[[#This Row],[Acurate Thrust]]/Table2[[#This Row],[Mass Flow Rate (Slug/s)]]</f>
        <v>6914.7509548732414</v>
      </c>
    </row>
    <row r="2067" spans="1:7" ht="15" thickBot="1" x14ac:dyDescent="0.35">
      <c r="A2067" s="9">
        <v>5.1174999999999997</v>
      </c>
      <c r="B2067" s="2">
        <v>44.794699999999999</v>
      </c>
      <c r="C2067" s="54">
        <f>Table2[[#This Row],[Thrust (lbf)]] +  1.2638 * Table2[[#This Row],[Time (s)]] - 13.656</f>
        <v>37.606196500000003</v>
      </c>
      <c r="D2067">
        <f t="shared" si="31"/>
        <v>0.10198106562501595</v>
      </c>
      <c r="E2067">
        <f>Table2[[#This Row],[Acurate Thrust]]/($J$8*$N$4)</f>
        <v>5.4385467741967846E-3</v>
      </c>
      <c r="F2067">
        <f>Table2[[#This Row],[Acurate Thrust]]/(Table2[[#This Row],[Mass Flow Rate (Slug/s)]]*$N$4)</f>
        <v>214.9173542261839</v>
      </c>
      <c r="G2067">
        <f>Table2[[#This Row],[Acurate Thrust]]/Table2[[#This Row],[Mass Flow Rate (Slug/s)]]</f>
        <v>6914.7509548732414</v>
      </c>
    </row>
    <row r="2068" spans="1:7" ht="15" thickBot="1" x14ac:dyDescent="0.35">
      <c r="A2068" s="9">
        <v>5.12</v>
      </c>
      <c r="B2068" s="2">
        <v>51.164000000000001</v>
      </c>
      <c r="C2068" s="54">
        <f>Table2[[#This Row],[Thrust (lbf)]] +  1.2638 * Table2[[#This Row],[Time (s)]] - 13.656</f>
        <v>43.978656000000001</v>
      </c>
      <c r="D2068">
        <f t="shared" si="31"/>
        <v>0.10995058937497813</v>
      </c>
      <c r="E2068">
        <f>Table2[[#This Row],[Acurate Thrust]]/($J$8*$N$4)</f>
        <v>6.3601214688730895E-3</v>
      </c>
      <c r="F2068">
        <f>Table2[[#This Row],[Acurate Thrust]]/(Table2[[#This Row],[Mass Flow Rate (Slug/s)]]*$N$4)</f>
        <v>214.91735422618393</v>
      </c>
      <c r="G2068">
        <f>Table2[[#This Row],[Acurate Thrust]]/Table2[[#This Row],[Mass Flow Rate (Slug/s)]]</f>
        <v>6914.7509548732414</v>
      </c>
    </row>
    <row r="2069" spans="1:7" ht="15" thickBot="1" x14ac:dyDescent="0.35">
      <c r="A2069" s="9">
        <v>5.1224999999999996</v>
      </c>
      <c r="B2069" s="2">
        <v>51.164000000000001</v>
      </c>
      <c r="C2069" s="54">
        <f>Table2[[#This Row],[Thrust (lbf)]] +  1.2638 * Table2[[#This Row],[Time (s)]] - 13.656</f>
        <v>43.981815500000003</v>
      </c>
      <c r="D2069">
        <f t="shared" ref="D2069:D2132" si="32">((C2069+C2070)/2)*(A2070-A2069)</f>
        <v>0.10995848812501718</v>
      </c>
      <c r="E2069">
        <f>Table2[[#This Row],[Acurate Thrust]]/($J$8*$N$4)</f>
        <v>6.3605783906075996E-3</v>
      </c>
      <c r="F2069">
        <f>Table2[[#This Row],[Acurate Thrust]]/(Table2[[#This Row],[Mass Flow Rate (Slug/s)]]*$N$4)</f>
        <v>214.91735422618393</v>
      </c>
      <c r="G2069">
        <f>Table2[[#This Row],[Acurate Thrust]]/Table2[[#This Row],[Mass Flow Rate (Slug/s)]]</f>
        <v>6914.7509548732414</v>
      </c>
    </row>
    <row r="2070" spans="1:7" ht="15" thickBot="1" x14ac:dyDescent="0.35">
      <c r="A2070" s="9">
        <v>5.125</v>
      </c>
      <c r="B2070" s="2">
        <v>51.164000000000001</v>
      </c>
      <c r="C2070" s="54">
        <f>Table2[[#This Row],[Thrust (lbf)]] +  1.2638 * Table2[[#This Row],[Time (s)]] - 13.656</f>
        <v>43.984975000000006</v>
      </c>
      <c r="D2070">
        <f t="shared" si="32"/>
        <v>0.1099663868750172</v>
      </c>
      <c r="E2070">
        <f>Table2[[#This Row],[Acurate Thrust]]/($J$8*$N$4)</f>
        <v>6.3610353123421089E-3</v>
      </c>
      <c r="F2070">
        <f>Table2[[#This Row],[Acurate Thrust]]/(Table2[[#This Row],[Mass Flow Rate (Slug/s)]]*$N$4)</f>
        <v>214.91735422618393</v>
      </c>
      <c r="G2070">
        <f>Table2[[#This Row],[Acurate Thrust]]/Table2[[#This Row],[Mass Flow Rate (Slug/s)]]</f>
        <v>6914.7509548732414</v>
      </c>
    </row>
    <row r="2071" spans="1:7" ht="15" thickBot="1" x14ac:dyDescent="0.35">
      <c r="A2071" s="9">
        <v>5.1275000000000004</v>
      </c>
      <c r="B2071" s="2">
        <v>51.164000000000001</v>
      </c>
      <c r="C2071" s="54">
        <f>Table2[[#This Row],[Thrust (lbf)]] +  1.2638 * Table2[[#This Row],[Time (s)]] - 13.656</f>
        <v>43.988134500000001</v>
      </c>
      <c r="D2071">
        <f t="shared" si="32"/>
        <v>0.10997428562497813</v>
      </c>
      <c r="E2071">
        <f>Table2[[#This Row],[Acurate Thrust]]/($J$8*$N$4)</f>
        <v>6.3614922340766173E-3</v>
      </c>
      <c r="F2071">
        <f>Table2[[#This Row],[Acurate Thrust]]/(Table2[[#This Row],[Mass Flow Rate (Slug/s)]]*$N$4)</f>
        <v>214.91735422618393</v>
      </c>
      <c r="G2071">
        <f>Table2[[#This Row],[Acurate Thrust]]/Table2[[#This Row],[Mass Flow Rate (Slug/s)]]</f>
        <v>6914.7509548732414</v>
      </c>
    </row>
    <row r="2072" spans="1:7" ht="15" thickBot="1" x14ac:dyDescent="0.35">
      <c r="A2072" s="9">
        <v>5.13</v>
      </c>
      <c r="B2072" s="2">
        <v>51.164000000000001</v>
      </c>
      <c r="C2072" s="54">
        <f>Table2[[#This Row],[Thrust (lbf)]] +  1.2638 * Table2[[#This Row],[Time (s)]] - 13.656</f>
        <v>43.991294000000003</v>
      </c>
      <c r="D2072">
        <f t="shared" si="32"/>
        <v>0.10998218437501719</v>
      </c>
      <c r="E2072">
        <f>Table2[[#This Row],[Acurate Thrust]]/($J$8*$N$4)</f>
        <v>6.3619491558111274E-3</v>
      </c>
      <c r="F2072">
        <f>Table2[[#This Row],[Acurate Thrust]]/(Table2[[#This Row],[Mass Flow Rate (Slug/s)]]*$N$4)</f>
        <v>214.9173542261839</v>
      </c>
      <c r="G2072">
        <f>Table2[[#This Row],[Acurate Thrust]]/Table2[[#This Row],[Mass Flow Rate (Slug/s)]]</f>
        <v>6914.7509548732414</v>
      </c>
    </row>
    <row r="2073" spans="1:7" ht="15" thickBot="1" x14ac:dyDescent="0.35">
      <c r="A2073" s="9">
        <v>5.1325000000000003</v>
      </c>
      <c r="B2073" s="2">
        <v>51.164000000000001</v>
      </c>
      <c r="C2073" s="54">
        <f>Table2[[#This Row],[Thrust (lbf)]] +  1.2638 * Table2[[#This Row],[Time (s)]] - 13.656</f>
        <v>43.994453500000006</v>
      </c>
      <c r="D2073">
        <f t="shared" si="32"/>
        <v>0.10999008312497813</v>
      </c>
      <c r="E2073">
        <f>Table2[[#This Row],[Acurate Thrust]]/($J$8*$N$4)</f>
        <v>6.3624060775456367E-3</v>
      </c>
      <c r="F2073">
        <f>Table2[[#This Row],[Acurate Thrust]]/(Table2[[#This Row],[Mass Flow Rate (Slug/s)]]*$N$4)</f>
        <v>214.9173542261839</v>
      </c>
      <c r="G2073">
        <f>Table2[[#This Row],[Acurate Thrust]]/Table2[[#This Row],[Mass Flow Rate (Slug/s)]]</f>
        <v>6914.7509548732414</v>
      </c>
    </row>
    <row r="2074" spans="1:7" ht="15" thickBot="1" x14ac:dyDescent="0.35">
      <c r="A2074" s="9">
        <v>5.1349999999999998</v>
      </c>
      <c r="B2074" s="2">
        <v>51.164000000000001</v>
      </c>
      <c r="C2074" s="54">
        <f>Table2[[#This Row],[Thrust (lbf)]] +  1.2638 * Table2[[#This Row],[Time (s)]] - 13.656</f>
        <v>43.997613000000001</v>
      </c>
      <c r="D2074">
        <f t="shared" si="32"/>
        <v>0.10203635687501596</v>
      </c>
      <c r="E2074">
        <f>Table2[[#This Row],[Acurate Thrust]]/($J$8*$N$4)</f>
        <v>6.3628629992801451E-3</v>
      </c>
      <c r="F2074">
        <f>Table2[[#This Row],[Acurate Thrust]]/(Table2[[#This Row],[Mass Flow Rate (Slug/s)]]*$N$4)</f>
        <v>214.91735422618393</v>
      </c>
      <c r="G2074">
        <f>Table2[[#This Row],[Acurate Thrust]]/Table2[[#This Row],[Mass Flow Rate (Slug/s)]]</f>
        <v>6914.7509548732414</v>
      </c>
    </row>
    <row r="2075" spans="1:7" ht="15" thickBot="1" x14ac:dyDescent="0.35">
      <c r="A2075" s="9">
        <v>5.1375000000000002</v>
      </c>
      <c r="B2075" s="2">
        <v>44.794699999999999</v>
      </c>
      <c r="C2075" s="54">
        <f>Table2[[#This Row],[Thrust (lbf)]] +  1.2638 * Table2[[#This Row],[Time (s)]] - 13.656</f>
        <v>37.631472500000001</v>
      </c>
      <c r="D2075">
        <f t="shared" si="32"/>
        <v>9.4082630624981303E-2</v>
      </c>
      <c r="E2075">
        <f>Table2[[#This Row],[Acurate Thrust]]/($J$8*$N$4)</f>
        <v>5.4422021480728579E-3</v>
      </c>
      <c r="F2075">
        <f>Table2[[#This Row],[Acurate Thrust]]/(Table2[[#This Row],[Mass Flow Rate (Slug/s)]]*$N$4)</f>
        <v>214.91735422618393</v>
      </c>
      <c r="G2075">
        <f>Table2[[#This Row],[Acurate Thrust]]/Table2[[#This Row],[Mass Flow Rate (Slug/s)]]</f>
        <v>6914.7509548732414</v>
      </c>
    </row>
    <row r="2076" spans="1:7" ht="15" thickBot="1" x14ac:dyDescent="0.35">
      <c r="A2076" s="9">
        <v>5.14</v>
      </c>
      <c r="B2076" s="2">
        <v>44.794699999999999</v>
      </c>
      <c r="C2076" s="54">
        <f>Table2[[#This Row],[Thrust (lbf)]] +  1.2638 * Table2[[#This Row],[Time (s)]] - 13.656</f>
        <v>37.634632000000003</v>
      </c>
      <c r="D2076">
        <f t="shared" si="32"/>
        <v>0.10205215437501597</v>
      </c>
      <c r="E2076">
        <f>Table2[[#This Row],[Acurate Thrust]]/($J$8*$N$4)</f>
        <v>5.4426590698073672E-3</v>
      </c>
      <c r="F2076">
        <f>Table2[[#This Row],[Acurate Thrust]]/(Table2[[#This Row],[Mass Flow Rate (Slug/s)]]*$N$4)</f>
        <v>214.91735422618393</v>
      </c>
      <c r="G2076">
        <f>Table2[[#This Row],[Acurate Thrust]]/Table2[[#This Row],[Mass Flow Rate (Slug/s)]]</f>
        <v>6914.7509548732423</v>
      </c>
    </row>
    <row r="2077" spans="1:7" ht="15" thickBot="1" x14ac:dyDescent="0.35">
      <c r="A2077" s="9">
        <v>5.1425000000000001</v>
      </c>
      <c r="B2077" s="2">
        <v>51.164000000000001</v>
      </c>
      <c r="C2077" s="54">
        <f>Table2[[#This Row],[Thrust (lbf)]] +  1.2638 * Table2[[#This Row],[Time (s)]] - 13.656</f>
        <v>44.007091500000001</v>
      </c>
      <c r="D2077">
        <f t="shared" si="32"/>
        <v>0.11002167812497812</v>
      </c>
      <c r="E2077">
        <f>Table2[[#This Row],[Acurate Thrust]]/($J$8*$N$4)</f>
        <v>6.3642337644836729E-3</v>
      </c>
      <c r="F2077">
        <f>Table2[[#This Row],[Acurate Thrust]]/(Table2[[#This Row],[Mass Flow Rate (Slug/s)]]*$N$4)</f>
        <v>214.91735422618393</v>
      </c>
      <c r="G2077">
        <f>Table2[[#This Row],[Acurate Thrust]]/Table2[[#This Row],[Mass Flow Rate (Slug/s)]]</f>
        <v>6914.7509548732414</v>
      </c>
    </row>
    <row r="2078" spans="1:7" ht="15" thickBot="1" x14ac:dyDescent="0.35">
      <c r="A2078" s="9">
        <v>5.1449999999999996</v>
      </c>
      <c r="B2078" s="2">
        <v>51.164000000000001</v>
      </c>
      <c r="C2078" s="54">
        <f>Table2[[#This Row],[Thrust (lbf)]] +  1.2638 * Table2[[#This Row],[Time (s)]] - 13.656</f>
        <v>44.010251000000004</v>
      </c>
      <c r="D2078">
        <f t="shared" si="32"/>
        <v>0.10206795187501597</v>
      </c>
      <c r="E2078">
        <f>Table2[[#This Row],[Acurate Thrust]]/($J$8*$N$4)</f>
        <v>6.3646906862181822E-3</v>
      </c>
      <c r="F2078">
        <f>Table2[[#This Row],[Acurate Thrust]]/(Table2[[#This Row],[Mass Flow Rate (Slug/s)]]*$N$4)</f>
        <v>214.91735422618393</v>
      </c>
      <c r="G2078">
        <f>Table2[[#This Row],[Acurate Thrust]]/Table2[[#This Row],[Mass Flow Rate (Slug/s)]]</f>
        <v>6914.7509548732414</v>
      </c>
    </row>
    <row r="2079" spans="1:7" ht="15" thickBot="1" x14ac:dyDescent="0.35">
      <c r="A2079" s="9">
        <v>5.1475</v>
      </c>
      <c r="B2079" s="2">
        <v>44.794699999999999</v>
      </c>
      <c r="C2079" s="54">
        <f>Table2[[#This Row],[Thrust (lbf)]] +  1.2638 * Table2[[#This Row],[Time (s)]] - 13.656</f>
        <v>37.644110500000004</v>
      </c>
      <c r="D2079">
        <f t="shared" si="32"/>
        <v>0.10207585062501597</v>
      </c>
      <c r="E2079">
        <f>Table2[[#This Row],[Acurate Thrust]]/($J$8*$N$4)</f>
        <v>5.444029835010895E-3</v>
      </c>
      <c r="F2079">
        <f>Table2[[#This Row],[Acurate Thrust]]/(Table2[[#This Row],[Mass Flow Rate (Slug/s)]]*$N$4)</f>
        <v>214.91735422618393</v>
      </c>
      <c r="G2079">
        <f>Table2[[#This Row],[Acurate Thrust]]/Table2[[#This Row],[Mass Flow Rate (Slug/s)]]</f>
        <v>6914.7509548732414</v>
      </c>
    </row>
    <row r="2080" spans="1:7" ht="15" thickBot="1" x14ac:dyDescent="0.35">
      <c r="A2080" s="9">
        <v>5.15</v>
      </c>
      <c r="B2080" s="2">
        <v>51.164000000000001</v>
      </c>
      <c r="C2080" s="54">
        <f>Table2[[#This Row],[Thrust (lbf)]] +  1.2638 * Table2[[#This Row],[Time (s)]] - 13.656</f>
        <v>44.016570000000002</v>
      </c>
      <c r="D2080">
        <f t="shared" si="32"/>
        <v>0.10208374937497969</v>
      </c>
      <c r="E2080">
        <f>Table2[[#This Row],[Acurate Thrust]]/($J$8*$N$4)</f>
        <v>6.3656045296872008E-3</v>
      </c>
      <c r="F2080">
        <f>Table2[[#This Row],[Acurate Thrust]]/(Table2[[#This Row],[Mass Flow Rate (Slug/s)]]*$N$4)</f>
        <v>214.9173542261839</v>
      </c>
      <c r="G2080">
        <f>Table2[[#This Row],[Acurate Thrust]]/Table2[[#This Row],[Mass Flow Rate (Slug/s)]]</f>
        <v>6914.7509548732414</v>
      </c>
    </row>
    <row r="2081" spans="1:7" ht="15" thickBot="1" x14ac:dyDescent="0.35">
      <c r="A2081" s="9">
        <v>5.1524999999999999</v>
      </c>
      <c r="B2081" s="2">
        <v>44.794699999999999</v>
      </c>
      <c r="C2081" s="54">
        <f>Table2[[#This Row],[Thrust (lbf)]] +  1.2638 * Table2[[#This Row],[Time (s)]] - 13.656</f>
        <v>37.650429500000001</v>
      </c>
      <c r="D2081">
        <f t="shared" si="32"/>
        <v>9.4130023125014728E-2</v>
      </c>
      <c r="E2081">
        <f>Table2[[#This Row],[Acurate Thrust]]/($J$8*$N$4)</f>
        <v>5.4449436784799136E-3</v>
      </c>
      <c r="F2081">
        <f>Table2[[#This Row],[Acurate Thrust]]/(Table2[[#This Row],[Mass Flow Rate (Slug/s)]]*$N$4)</f>
        <v>214.9173542261839</v>
      </c>
      <c r="G2081">
        <f>Table2[[#This Row],[Acurate Thrust]]/Table2[[#This Row],[Mass Flow Rate (Slug/s)]]</f>
        <v>6914.7509548732414</v>
      </c>
    </row>
    <row r="2082" spans="1:7" ht="15" thickBot="1" x14ac:dyDescent="0.35">
      <c r="A2082" s="9">
        <v>5.1550000000000002</v>
      </c>
      <c r="B2082" s="2">
        <v>44.794699999999999</v>
      </c>
      <c r="C2082" s="54">
        <f>Table2[[#This Row],[Thrust (lbf)]] +  1.2638 * Table2[[#This Row],[Time (s)]] - 13.656</f>
        <v>37.653589000000004</v>
      </c>
      <c r="D2082">
        <f t="shared" si="32"/>
        <v>8.6176296874982863E-2</v>
      </c>
      <c r="E2082">
        <f>Table2[[#This Row],[Acurate Thrust]]/($J$8*$N$4)</f>
        <v>5.4454006002144228E-3</v>
      </c>
      <c r="F2082">
        <f>Table2[[#This Row],[Acurate Thrust]]/(Table2[[#This Row],[Mass Flow Rate (Slug/s)]]*$N$4)</f>
        <v>214.91735422618393</v>
      </c>
      <c r="G2082">
        <f>Table2[[#This Row],[Acurate Thrust]]/Table2[[#This Row],[Mass Flow Rate (Slug/s)]]</f>
        <v>6914.7509548732414</v>
      </c>
    </row>
    <row r="2083" spans="1:7" ht="15" thickBot="1" x14ac:dyDescent="0.35">
      <c r="A2083" s="9">
        <v>5.1574999999999998</v>
      </c>
      <c r="B2083" s="2">
        <v>38.425400000000003</v>
      </c>
      <c r="C2083" s="54">
        <f>Table2[[#This Row],[Thrust (lbf)]] +  1.2638 * Table2[[#This Row],[Time (s)]] - 13.656</f>
        <v>31.287448500000004</v>
      </c>
      <c r="D2083">
        <f t="shared" si="32"/>
        <v>8.6184195625013491E-2</v>
      </c>
      <c r="E2083">
        <f>Table2[[#This Row],[Acurate Thrust]]/($J$8*$N$4)</f>
        <v>4.5247397490071357E-3</v>
      </c>
      <c r="F2083">
        <f>Table2[[#This Row],[Acurate Thrust]]/(Table2[[#This Row],[Mass Flow Rate (Slug/s)]]*$N$4)</f>
        <v>214.91735422618393</v>
      </c>
      <c r="G2083">
        <f>Table2[[#This Row],[Acurate Thrust]]/Table2[[#This Row],[Mass Flow Rate (Slug/s)]]</f>
        <v>6914.7509548732414</v>
      </c>
    </row>
    <row r="2084" spans="1:7" ht="15" thickBot="1" x14ac:dyDescent="0.35">
      <c r="A2084" s="9">
        <v>5.16</v>
      </c>
      <c r="B2084" s="2">
        <v>44.794699999999999</v>
      </c>
      <c r="C2084" s="54">
        <f>Table2[[#This Row],[Thrust (lbf)]] +  1.2638 * Table2[[#This Row],[Time (s)]] - 13.656</f>
        <v>37.659908000000001</v>
      </c>
      <c r="D2084">
        <f t="shared" si="32"/>
        <v>9.4153719374981265E-2</v>
      </c>
      <c r="E2084">
        <f>Table2[[#This Row],[Acurate Thrust]]/($J$8*$N$4)</f>
        <v>5.4463144436834414E-3</v>
      </c>
      <c r="F2084">
        <f>Table2[[#This Row],[Acurate Thrust]]/(Table2[[#This Row],[Mass Flow Rate (Slug/s)]]*$N$4)</f>
        <v>214.91735422618393</v>
      </c>
      <c r="G2084">
        <f>Table2[[#This Row],[Acurate Thrust]]/Table2[[#This Row],[Mass Flow Rate (Slug/s)]]</f>
        <v>6914.7509548732414</v>
      </c>
    </row>
    <row r="2085" spans="1:7" ht="15" thickBot="1" x14ac:dyDescent="0.35">
      <c r="A2085" s="9">
        <v>5.1624999999999996</v>
      </c>
      <c r="B2085" s="2">
        <v>44.794699999999999</v>
      </c>
      <c r="C2085" s="54">
        <f>Table2[[#This Row],[Thrust (lbf)]] +  1.2638 * Table2[[#This Row],[Time (s)]] - 13.656</f>
        <v>37.663067499999997</v>
      </c>
      <c r="D2085">
        <f t="shared" si="32"/>
        <v>8.619999312501346E-2</v>
      </c>
      <c r="E2085">
        <f>Table2[[#This Row],[Acurate Thrust]]/($J$8*$N$4)</f>
        <v>5.4467713654179498E-3</v>
      </c>
      <c r="F2085">
        <f>Table2[[#This Row],[Acurate Thrust]]/(Table2[[#This Row],[Mass Flow Rate (Slug/s)]]*$N$4)</f>
        <v>214.9173542261839</v>
      </c>
      <c r="G2085">
        <f>Table2[[#This Row],[Acurate Thrust]]/Table2[[#This Row],[Mass Flow Rate (Slug/s)]]</f>
        <v>6914.7509548732414</v>
      </c>
    </row>
    <row r="2086" spans="1:7" ht="15" thickBot="1" x14ac:dyDescent="0.35">
      <c r="A2086" s="9">
        <v>5.165</v>
      </c>
      <c r="B2086" s="2">
        <v>38.425400000000003</v>
      </c>
      <c r="C2086" s="54">
        <f>Table2[[#This Row],[Thrust (lbf)]] +  1.2638 * Table2[[#This Row],[Time (s)]] - 13.656</f>
        <v>31.296927000000004</v>
      </c>
      <c r="D2086">
        <f t="shared" si="32"/>
        <v>8.6207891875013487E-2</v>
      </c>
      <c r="E2086">
        <f>Table2[[#This Row],[Acurate Thrust]]/($J$8*$N$4)</f>
        <v>4.5261105142106635E-3</v>
      </c>
      <c r="F2086">
        <f>Table2[[#This Row],[Acurate Thrust]]/(Table2[[#This Row],[Mass Flow Rate (Slug/s)]]*$N$4)</f>
        <v>214.9173542261839</v>
      </c>
      <c r="G2086">
        <f>Table2[[#This Row],[Acurate Thrust]]/Table2[[#This Row],[Mass Flow Rate (Slug/s)]]</f>
        <v>6914.7509548732414</v>
      </c>
    </row>
    <row r="2087" spans="1:7" ht="15" thickBot="1" x14ac:dyDescent="0.35">
      <c r="A2087" s="9">
        <v>5.1675000000000004</v>
      </c>
      <c r="B2087" s="2">
        <v>44.794699999999999</v>
      </c>
      <c r="C2087" s="54">
        <f>Table2[[#This Row],[Thrust (lbf)]] +  1.2638 * Table2[[#This Row],[Time (s)]] - 13.656</f>
        <v>37.669386500000002</v>
      </c>
      <c r="D2087">
        <f t="shared" si="32"/>
        <v>9.4177415624981275E-2</v>
      </c>
      <c r="E2087">
        <f>Table2[[#This Row],[Acurate Thrust]]/($J$8*$N$4)</f>
        <v>5.4476852088869692E-3</v>
      </c>
      <c r="F2087">
        <f>Table2[[#This Row],[Acurate Thrust]]/(Table2[[#This Row],[Mass Flow Rate (Slug/s)]]*$N$4)</f>
        <v>214.9173542261839</v>
      </c>
      <c r="G2087">
        <f>Table2[[#This Row],[Acurate Thrust]]/Table2[[#This Row],[Mass Flow Rate (Slug/s)]]</f>
        <v>6914.7509548732414</v>
      </c>
    </row>
    <row r="2088" spans="1:7" ht="15" thickBot="1" x14ac:dyDescent="0.35">
      <c r="A2088" s="9">
        <v>5.17</v>
      </c>
      <c r="B2088" s="2">
        <v>44.794699999999999</v>
      </c>
      <c r="C2088" s="54">
        <f>Table2[[#This Row],[Thrust (lbf)]] +  1.2638 * Table2[[#This Row],[Time (s)]] - 13.656</f>
        <v>37.672546000000004</v>
      </c>
      <c r="D2088">
        <f t="shared" si="32"/>
        <v>8.6223689375013485E-2</v>
      </c>
      <c r="E2088">
        <f>Table2[[#This Row],[Acurate Thrust]]/($J$8*$N$4)</f>
        <v>5.4481421306214785E-3</v>
      </c>
      <c r="F2088">
        <f>Table2[[#This Row],[Acurate Thrust]]/(Table2[[#This Row],[Mass Flow Rate (Slug/s)]]*$N$4)</f>
        <v>214.91735422618393</v>
      </c>
      <c r="G2088">
        <f>Table2[[#This Row],[Acurate Thrust]]/Table2[[#This Row],[Mass Flow Rate (Slug/s)]]</f>
        <v>6914.7509548732414</v>
      </c>
    </row>
    <row r="2089" spans="1:7" ht="15" thickBot="1" x14ac:dyDescent="0.35">
      <c r="A2089" s="9">
        <v>5.1725000000000003</v>
      </c>
      <c r="B2089" s="2">
        <v>38.425400000000003</v>
      </c>
      <c r="C2089" s="54">
        <f>Table2[[#This Row],[Thrust (lbf)]] +  1.2638 * Table2[[#This Row],[Time (s)]] - 13.656</f>
        <v>31.306405500000004</v>
      </c>
      <c r="D2089">
        <f t="shared" si="32"/>
        <v>8.6231588124982855E-2</v>
      </c>
      <c r="E2089">
        <f>Table2[[#This Row],[Acurate Thrust]]/($J$8*$N$4)</f>
        <v>4.5274812794141913E-3</v>
      </c>
      <c r="F2089">
        <f>Table2[[#This Row],[Acurate Thrust]]/(Table2[[#This Row],[Mass Flow Rate (Slug/s)]]*$N$4)</f>
        <v>214.91735422618393</v>
      </c>
      <c r="G2089">
        <f>Table2[[#This Row],[Acurate Thrust]]/Table2[[#This Row],[Mass Flow Rate (Slug/s)]]</f>
        <v>6914.7509548732414</v>
      </c>
    </row>
    <row r="2090" spans="1:7" ht="15" thickBot="1" x14ac:dyDescent="0.35">
      <c r="A2090" s="9">
        <v>5.1749999999999998</v>
      </c>
      <c r="B2090" s="2">
        <v>44.794699999999999</v>
      </c>
      <c r="C2090" s="54">
        <f>Table2[[#This Row],[Thrust (lbf)]] +  1.2638 * Table2[[#This Row],[Time (s)]] - 13.656</f>
        <v>37.678865000000002</v>
      </c>
      <c r="D2090">
        <f t="shared" si="32"/>
        <v>9.4201111875014745E-2</v>
      </c>
      <c r="E2090">
        <f>Table2[[#This Row],[Acurate Thrust]]/($J$8*$N$4)</f>
        <v>5.4490559740904962E-3</v>
      </c>
      <c r="F2090">
        <f>Table2[[#This Row],[Acurate Thrust]]/(Table2[[#This Row],[Mass Flow Rate (Slug/s)]]*$N$4)</f>
        <v>214.91735422618396</v>
      </c>
      <c r="G2090">
        <f>Table2[[#This Row],[Acurate Thrust]]/Table2[[#This Row],[Mass Flow Rate (Slug/s)]]</f>
        <v>6914.7509548732423</v>
      </c>
    </row>
    <row r="2091" spans="1:7" ht="15" thickBot="1" x14ac:dyDescent="0.35">
      <c r="A2091" s="9">
        <v>5.1775000000000002</v>
      </c>
      <c r="B2091" s="2">
        <v>44.794699999999999</v>
      </c>
      <c r="C2091" s="54">
        <f>Table2[[#This Row],[Thrust (lbf)]] +  1.2638 * Table2[[#This Row],[Time (s)]] - 13.656</f>
        <v>37.682024500000004</v>
      </c>
      <c r="D2091">
        <f t="shared" si="32"/>
        <v>8.6247385624982853E-2</v>
      </c>
      <c r="E2091">
        <f>Table2[[#This Row],[Acurate Thrust]]/($J$8*$N$4)</f>
        <v>5.4495128958250063E-3</v>
      </c>
      <c r="F2091">
        <f>Table2[[#This Row],[Acurate Thrust]]/(Table2[[#This Row],[Mass Flow Rate (Slug/s)]]*$N$4)</f>
        <v>214.91735422618393</v>
      </c>
      <c r="G2091">
        <f>Table2[[#This Row],[Acurate Thrust]]/Table2[[#This Row],[Mass Flow Rate (Slug/s)]]</f>
        <v>6914.7509548732414</v>
      </c>
    </row>
    <row r="2092" spans="1:7" ht="15" thickBot="1" x14ac:dyDescent="0.35">
      <c r="A2092" s="9">
        <v>5.18</v>
      </c>
      <c r="B2092" s="2">
        <v>38.425400000000003</v>
      </c>
      <c r="C2092" s="54">
        <f>Table2[[#This Row],[Thrust (lbf)]] +  1.2638 * Table2[[#This Row],[Time (s)]] - 13.656</f>
        <v>31.315884000000004</v>
      </c>
      <c r="D2092">
        <f t="shared" si="32"/>
        <v>8.6255284375013494E-2</v>
      </c>
      <c r="E2092">
        <f>Table2[[#This Row],[Acurate Thrust]]/($J$8*$N$4)</f>
        <v>4.5288520446177191E-3</v>
      </c>
      <c r="F2092">
        <f>Table2[[#This Row],[Acurate Thrust]]/(Table2[[#This Row],[Mass Flow Rate (Slug/s)]]*$N$4)</f>
        <v>214.9173542261839</v>
      </c>
      <c r="G2092">
        <f>Table2[[#This Row],[Acurate Thrust]]/Table2[[#This Row],[Mass Flow Rate (Slug/s)]]</f>
        <v>6914.7509548732414</v>
      </c>
    </row>
    <row r="2093" spans="1:7" ht="15" thickBot="1" x14ac:dyDescent="0.35">
      <c r="A2093" s="9">
        <v>5.1825000000000001</v>
      </c>
      <c r="B2093" s="2">
        <v>44.794699999999999</v>
      </c>
      <c r="C2093" s="54">
        <f>Table2[[#This Row],[Thrust (lbf)]] +  1.2638 * Table2[[#This Row],[Time (s)]] - 13.656</f>
        <v>37.688343500000002</v>
      </c>
      <c r="D2093">
        <f t="shared" si="32"/>
        <v>9.4224808124981255E-2</v>
      </c>
      <c r="E2093">
        <f>Table2[[#This Row],[Acurate Thrust]]/($J$8*$N$4)</f>
        <v>5.450426739294024E-3</v>
      </c>
      <c r="F2093">
        <f>Table2[[#This Row],[Acurate Thrust]]/(Table2[[#This Row],[Mass Flow Rate (Slug/s)]]*$N$4)</f>
        <v>214.91735422618393</v>
      </c>
      <c r="G2093">
        <f>Table2[[#This Row],[Acurate Thrust]]/Table2[[#This Row],[Mass Flow Rate (Slug/s)]]</f>
        <v>6914.7509548732414</v>
      </c>
    </row>
    <row r="2094" spans="1:7" ht="15" thickBot="1" x14ac:dyDescent="0.35">
      <c r="A2094" s="9">
        <v>5.1849999999999996</v>
      </c>
      <c r="B2094" s="2">
        <v>44.794699999999999</v>
      </c>
      <c r="C2094" s="54">
        <f>Table2[[#This Row],[Thrust (lbf)]] +  1.2638 * Table2[[#This Row],[Time (s)]] - 13.656</f>
        <v>37.691502999999997</v>
      </c>
      <c r="D2094">
        <f t="shared" si="32"/>
        <v>8.6271081875013478E-2</v>
      </c>
      <c r="E2094">
        <f>Table2[[#This Row],[Acurate Thrust]]/($J$8*$N$4)</f>
        <v>5.4508836610285332E-3</v>
      </c>
      <c r="F2094">
        <f>Table2[[#This Row],[Acurate Thrust]]/(Table2[[#This Row],[Mass Flow Rate (Slug/s)]]*$N$4)</f>
        <v>214.9173542261839</v>
      </c>
      <c r="G2094">
        <f>Table2[[#This Row],[Acurate Thrust]]/Table2[[#This Row],[Mass Flow Rate (Slug/s)]]</f>
        <v>6914.7509548732405</v>
      </c>
    </row>
    <row r="2095" spans="1:7" ht="15" thickBot="1" x14ac:dyDescent="0.35">
      <c r="A2095" s="9">
        <v>5.1875</v>
      </c>
      <c r="B2095" s="2">
        <v>38.425400000000003</v>
      </c>
      <c r="C2095" s="54">
        <f>Table2[[#This Row],[Thrust (lbf)]] +  1.2638 * Table2[[#This Row],[Time (s)]] - 13.656</f>
        <v>31.325362500000004</v>
      </c>
      <c r="D2095">
        <f t="shared" si="32"/>
        <v>7.8317355625012255E-2</v>
      </c>
      <c r="E2095">
        <f>Table2[[#This Row],[Acurate Thrust]]/($J$8*$N$4)</f>
        <v>4.5302228098212469E-3</v>
      </c>
      <c r="F2095">
        <f>Table2[[#This Row],[Acurate Thrust]]/(Table2[[#This Row],[Mass Flow Rate (Slug/s)]]*$N$4)</f>
        <v>214.9173542261839</v>
      </c>
      <c r="G2095">
        <f>Table2[[#This Row],[Acurate Thrust]]/Table2[[#This Row],[Mass Flow Rate (Slug/s)]]</f>
        <v>6914.7509548732414</v>
      </c>
    </row>
    <row r="2096" spans="1:7" ht="15" thickBot="1" x14ac:dyDescent="0.35">
      <c r="A2096" s="9">
        <v>5.19</v>
      </c>
      <c r="B2096" s="2">
        <v>38.425400000000003</v>
      </c>
      <c r="C2096" s="54">
        <f>Table2[[#This Row],[Thrust (lbf)]] +  1.2638 * Table2[[#This Row],[Time (s)]] - 13.656</f>
        <v>31.328522000000007</v>
      </c>
      <c r="D2096">
        <f t="shared" si="32"/>
        <v>7.8325254374984429E-2</v>
      </c>
      <c r="E2096">
        <f>Table2[[#This Row],[Acurate Thrust]]/($J$8*$N$4)</f>
        <v>4.5306797315557562E-3</v>
      </c>
      <c r="F2096">
        <f>Table2[[#This Row],[Acurate Thrust]]/(Table2[[#This Row],[Mass Flow Rate (Slug/s)]]*$N$4)</f>
        <v>214.91735422618393</v>
      </c>
      <c r="G2096">
        <f>Table2[[#This Row],[Acurate Thrust]]/Table2[[#This Row],[Mass Flow Rate (Slug/s)]]</f>
        <v>6914.7509548732414</v>
      </c>
    </row>
    <row r="2097" spans="1:7" ht="15" thickBot="1" x14ac:dyDescent="0.35">
      <c r="A2097" s="9">
        <v>5.1924999999999999</v>
      </c>
      <c r="B2097" s="2">
        <v>38.425400000000003</v>
      </c>
      <c r="C2097" s="54">
        <f>Table2[[#This Row],[Thrust (lbf)]] +  1.2638 * Table2[[#This Row],[Time (s)]] - 13.656</f>
        <v>31.331681500000002</v>
      </c>
      <c r="D2097">
        <f t="shared" si="32"/>
        <v>7.8333153125012253E-2</v>
      </c>
      <c r="E2097">
        <f>Table2[[#This Row],[Acurate Thrust]]/($J$8*$N$4)</f>
        <v>4.5311366532902646E-3</v>
      </c>
      <c r="F2097">
        <f>Table2[[#This Row],[Acurate Thrust]]/(Table2[[#This Row],[Mass Flow Rate (Slug/s)]]*$N$4)</f>
        <v>214.91735422618393</v>
      </c>
      <c r="G2097">
        <f>Table2[[#This Row],[Acurate Thrust]]/Table2[[#This Row],[Mass Flow Rate (Slug/s)]]</f>
        <v>6914.7509548732414</v>
      </c>
    </row>
    <row r="2098" spans="1:7" ht="15" thickBot="1" x14ac:dyDescent="0.35">
      <c r="A2098" s="9">
        <v>5.1950000000000003</v>
      </c>
      <c r="B2098" s="2">
        <v>38.425400000000003</v>
      </c>
      <c r="C2098" s="54">
        <f>Table2[[#This Row],[Thrust (lbf)]] +  1.2638 * Table2[[#This Row],[Time (s)]] - 13.656</f>
        <v>31.334841000000004</v>
      </c>
      <c r="D2098">
        <f t="shared" si="32"/>
        <v>7.8341051874984427E-2</v>
      </c>
      <c r="E2098">
        <f>Table2[[#This Row],[Acurate Thrust]]/($J$8*$N$4)</f>
        <v>4.5315935750247748E-3</v>
      </c>
      <c r="F2098">
        <f>Table2[[#This Row],[Acurate Thrust]]/(Table2[[#This Row],[Mass Flow Rate (Slug/s)]]*$N$4)</f>
        <v>214.91735422618393</v>
      </c>
      <c r="G2098">
        <f>Table2[[#This Row],[Acurate Thrust]]/Table2[[#This Row],[Mass Flow Rate (Slug/s)]]</f>
        <v>6914.7509548732405</v>
      </c>
    </row>
    <row r="2099" spans="1:7" ht="15" thickBot="1" x14ac:dyDescent="0.35">
      <c r="A2099" s="9">
        <v>5.1974999999999998</v>
      </c>
      <c r="B2099" s="2">
        <v>38.425400000000003</v>
      </c>
      <c r="C2099" s="54">
        <f>Table2[[#This Row],[Thrust (lbf)]] +  1.2638 * Table2[[#This Row],[Time (s)]] - 13.656</f>
        <v>31.338000500000007</v>
      </c>
      <c r="D2099">
        <f t="shared" si="32"/>
        <v>7.8348950625012265E-2</v>
      </c>
      <c r="E2099">
        <f>Table2[[#This Row],[Acurate Thrust]]/($J$8*$N$4)</f>
        <v>4.532050496759284E-3</v>
      </c>
      <c r="F2099">
        <f>Table2[[#This Row],[Acurate Thrust]]/(Table2[[#This Row],[Mass Flow Rate (Slug/s)]]*$N$4)</f>
        <v>214.9173542261839</v>
      </c>
      <c r="G2099">
        <f>Table2[[#This Row],[Acurate Thrust]]/Table2[[#This Row],[Mass Flow Rate (Slug/s)]]</f>
        <v>6914.7509548732414</v>
      </c>
    </row>
    <row r="2100" spans="1:7" ht="15" thickBot="1" x14ac:dyDescent="0.35">
      <c r="A2100" s="9">
        <v>5.2</v>
      </c>
      <c r="B2100" s="2">
        <v>38.425400000000003</v>
      </c>
      <c r="C2100" s="54">
        <f>Table2[[#This Row],[Thrust (lbf)]] +  1.2638 * Table2[[#This Row],[Time (s)]] - 13.656</f>
        <v>31.341160000000002</v>
      </c>
      <c r="D2100">
        <f t="shared" si="32"/>
        <v>8.6318474374982815E-2</v>
      </c>
      <c r="E2100">
        <f>Table2[[#This Row],[Acurate Thrust]]/($J$8*$N$4)</f>
        <v>4.5325074184937924E-3</v>
      </c>
      <c r="F2100">
        <f>Table2[[#This Row],[Acurate Thrust]]/(Table2[[#This Row],[Mass Flow Rate (Slug/s)]]*$N$4)</f>
        <v>214.9173542261839</v>
      </c>
      <c r="G2100">
        <f>Table2[[#This Row],[Acurate Thrust]]/Table2[[#This Row],[Mass Flow Rate (Slug/s)]]</f>
        <v>6914.7509548732414</v>
      </c>
    </row>
    <row r="2101" spans="1:7" ht="15" thickBot="1" x14ac:dyDescent="0.35">
      <c r="A2101" s="9">
        <v>5.2024999999999997</v>
      </c>
      <c r="B2101" s="2">
        <v>44.794699999999999</v>
      </c>
      <c r="C2101" s="54">
        <f>Table2[[#This Row],[Thrust (lbf)]] +  1.2638 * Table2[[#This Row],[Time (s)]] - 13.656</f>
        <v>37.7136195</v>
      </c>
      <c r="D2101">
        <f t="shared" si="32"/>
        <v>9.4287998125014733E-2</v>
      </c>
      <c r="E2101">
        <f>Table2[[#This Row],[Acurate Thrust]]/($J$8*$N$4)</f>
        <v>5.4540821131700981E-3</v>
      </c>
      <c r="F2101">
        <f>Table2[[#This Row],[Acurate Thrust]]/(Table2[[#This Row],[Mass Flow Rate (Slug/s)]]*$N$4)</f>
        <v>214.9173542261839</v>
      </c>
      <c r="G2101">
        <f>Table2[[#This Row],[Acurate Thrust]]/Table2[[#This Row],[Mass Flow Rate (Slug/s)]]</f>
        <v>6914.7509548732405</v>
      </c>
    </row>
    <row r="2102" spans="1:7" ht="15" thickBot="1" x14ac:dyDescent="0.35">
      <c r="A2102" s="9">
        <v>5.2050000000000001</v>
      </c>
      <c r="B2102" s="2">
        <v>44.794699999999999</v>
      </c>
      <c r="C2102" s="54">
        <f>Table2[[#This Row],[Thrust (lbf)]] +  1.2638 * Table2[[#This Row],[Time (s)]] - 13.656</f>
        <v>37.716779000000002</v>
      </c>
      <c r="D2102">
        <f t="shared" si="32"/>
        <v>8.6334271874982826E-2</v>
      </c>
      <c r="E2102">
        <f>Table2[[#This Row],[Acurate Thrust]]/($J$8*$N$4)</f>
        <v>5.4545390349046074E-3</v>
      </c>
      <c r="F2102">
        <f>Table2[[#This Row],[Acurate Thrust]]/(Table2[[#This Row],[Mass Flow Rate (Slug/s)]]*$N$4)</f>
        <v>214.91735422618393</v>
      </c>
      <c r="G2102">
        <f>Table2[[#This Row],[Acurate Thrust]]/Table2[[#This Row],[Mass Flow Rate (Slug/s)]]</f>
        <v>6914.7509548732414</v>
      </c>
    </row>
    <row r="2103" spans="1:7" ht="15" thickBot="1" x14ac:dyDescent="0.35">
      <c r="A2103" s="9">
        <v>5.2074999999999996</v>
      </c>
      <c r="B2103" s="2">
        <v>38.425400000000003</v>
      </c>
      <c r="C2103" s="54">
        <f>Table2[[#This Row],[Thrust (lbf)]] +  1.2638 * Table2[[#This Row],[Time (s)]] - 13.656</f>
        <v>31.350638500000002</v>
      </c>
      <c r="D2103">
        <f t="shared" si="32"/>
        <v>7.838054562501226E-2</v>
      </c>
      <c r="E2103">
        <f>Table2[[#This Row],[Acurate Thrust]]/($J$8*$N$4)</f>
        <v>4.5338781836973202E-3</v>
      </c>
      <c r="F2103">
        <f>Table2[[#This Row],[Acurate Thrust]]/(Table2[[#This Row],[Mass Flow Rate (Slug/s)]]*$N$4)</f>
        <v>214.91735422618393</v>
      </c>
      <c r="G2103">
        <f>Table2[[#This Row],[Acurate Thrust]]/Table2[[#This Row],[Mass Flow Rate (Slug/s)]]</f>
        <v>6914.7509548732414</v>
      </c>
    </row>
    <row r="2104" spans="1:7" ht="15" thickBot="1" x14ac:dyDescent="0.35">
      <c r="A2104" s="9">
        <v>5.21</v>
      </c>
      <c r="B2104" s="2">
        <v>38.425400000000003</v>
      </c>
      <c r="C2104" s="54">
        <f>Table2[[#This Row],[Thrust (lbf)]] +  1.2638 * Table2[[#This Row],[Time (s)]] - 13.656</f>
        <v>31.353798000000005</v>
      </c>
      <c r="D2104">
        <f t="shared" si="32"/>
        <v>7.8388444375012273E-2</v>
      </c>
      <c r="E2104">
        <f>Table2[[#This Row],[Acurate Thrust]]/($J$8*$N$4)</f>
        <v>4.5343351054318295E-3</v>
      </c>
      <c r="F2104">
        <f>Table2[[#This Row],[Acurate Thrust]]/(Table2[[#This Row],[Mass Flow Rate (Slug/s)]]*$N$4)</f>
        <v>214.91735422618396</v>
      </c>
      <c r="G2104">
        <f>Table2[[#This Row],[Acurate Thrust]]/Table2[[#This Row],[Mass Flow Rate (Slug/s)]]</f>
        <v>6914.7509548732414</v>
      </c>
    </row>
    <row r="2105" spans="1:7" ht="15" thickBot="1" x14ac:dyDescent="0.35">
      <c r="A2105" s="9">
        <v>5.2125000000000004</v>
      </c>
      <c r="B2105" s="2">
        <v>38.425400000000003</v>
      </c>
      <c r="C2105" s="54">
        <f>Table2[[#This Row],[Thrust (lbf)]] +  1.2638 * Table2[[#This Row],[Time (s)]] - 13.656</f>
        <v>31.356957500000007</v>
      </c>
      <c r="D2105">
        <f t="shared" si="32"/>
        <v>7.8396343124984419E-2</v>
      </c>
      <c r="E2105">
        <f>Table2[[#This Row],[Acurate Thrust]]/($J$8*$N$4)</f>
        <v>4.5347920271663397E-3</v>
      </c>
      <c r="F2105">
        <f>Table2[[#This Row],[Acurate Thrust]]/(Table2[[#This Row],[Mass Flow Rate (Slug/s)]]*$N$4)</f>
        <v>214.9173542261839</v>
      </c>
      <c r="G2105">
        <f>Table2[[#This Row],[Acurate Thrust]]/Table2[[#This Row],[Mass Flow Rate (Slug/s)]]</f>
        <v>6914.7509548732405</v>
      </c>
    </row>
    <row r="2106" spans="1:7" ht="15" thickBot="1" x14ac:dyDescent="0.35">
      <c r="A2106" s="9">
        <v>5.2149999999999999</v>
      </c>
      <c r="B2106" s="2">
        <v>38.425400000000003</v>
      </c>
      <c r="C2106" s="54">
        <f>Table2[[#This Row],[Thrust (lbf)]] +  1.2638 * Table2[[#This Row],[Time (s)]] - 13.656</f>
        <v>31.360117000000002</v>
      </c>
      <c r="D2106">
        <f t="shared" si="32"/>
        <v>7.840424187501227E-2</v>
      </c>
      <c r="E2106">
        <f>Table2[[#This Row],[Acurate Thrust]]/($J$8*$N$4)</f>
        <v>4.5352489489008481E-3</v>
      </c>
      <c r="F2106">
        <f>Table2[[#This Row],[Acurate Thrust]]/(Table2[[#This Row],[Mass Flow Rate (Slug/s)]]*$N$4)</f>
        <v>214.9173542261839</v>
      </c>
      <c r="G2106">
        <f>Table2[[#This Row],[Acurate Thrust]]/Table2[[#This Row],[Mass Flow Rate (Slug/s)]]</f>
        <v>6914.7509548732414</v>
      </c>
    </row>
    <row r="2107" spans="1:7" ht="15" thickBot="1" x14ac:dyDescent="0.35">
      <c r="A2107" s="9">
        <v>5.2175000000000002</v>
      </c>
      <c r="B2107" s="2">
        <v>38.425400000000003</v>
      </c>
      <c r="C2107" s="54">
        <f>Table2[[#This Row],[Thrust (lbf)]] +  1.2638 * Table2[[#This Row],[Time (s)]] - 13.656</f>
        <v>31.363276500000005</v>
      </c>
      <c r="D2107">
        <f t="shared" si="32"/>
        <v>7.8412140624984417E-2</v>
      </c>
      <c r="E2107">
        <f>Table2[[#This Row],[Acurate Thrust]]/($J$8*$N$4)</f>
        <v>4.5357058706353573E-3</v>
      </c>
      <c r="F2107">
        <f>Table2[[#This Row],[Acurate Thrust]]/(Table2[[#This Row],[Mass Flow Rate (Slug/s)]]*$N$4)</f>
        <v>214.91735422618393</v>
      </c>
      <c r="G2107">
        <f>Table2[[#This Row],[Acurate Thrust]]/Table2[[#This Row],[Mass Flow Rate (Slug/s)]]</f>
        <v>6914.7509548732414</v>
      </c>
    </row>
    <row r="2108" spans="1:7" ht="15" thickBot="1" x14ac:dyDescent="0.35">
      <c r="A2108" s="9">
        <v>5.22</v>
      </c>
      <c r="B2108" s="2">
        <v>38.425400000000003</v>
      </c>
      <c r="C2108" s="54">
        <f>Table2[[#This Row],[Thrust (lbf)]] +  1.2638 * Table2[[#This Row],[Time (s)]] - 13.656</f>
        <v>31.366436000000007</v>
      </c>
      <c r="D2108">
        <f t="shared" si="32"/>
        <v>7.8420039375012268E-2</v>
      </c>
      <c r="E2108">
        <f>Table2[[#This Row],[Acurate Thrust]]/($J$8*$N$4)</f>
        <v>4.5361627923698675E-3</v>
      </c>
      <c r="F2108">
        <f>Table2[[#This Row],[Acurate Thrust]]/(Table2[[#This Row],[Mass Flow Rate (Slug/s)]]*$N$4)</f>
        <v>214.9173542261839</v>
      </c>
      <c r="G2108">
        <f>Table2[[#This Row],[Acurate Thrust]]/Table2[[#This Row],[Mass Flow Rate (Slug/s)]]</f>
        <v>6914.7509548732405</v>
      </c>
    </row>
    <row r="2109" spans="1:7" ht="15" thickBot="1" x14ac:dyDescent="0.35">
      <c r="A2109" s="9">
        <v>5.2225000000000001</v>
      </c>
      <c r="B2109" s="2">
        <v>38.425400000000003</v>
      </c>
      <c r="C2109" s="54">
        <f>Table2[[#This Row],[Thrust (lbf)]] +  1.2638 * Table2[[#This Row],[Time (s)]] - 13.656</f>
        <v>31.369595500000003</v>
      </c>
      <c r="D2109">
        <f t="shared" si="32"/>
        <v>7.84279381249844E-2</v>
      </c>
      <c r="E2109">
        <f>Table2[[#This Row],[Acurate Thrust]]/($J$8*$N$4)</f>
        <v>4.5366197141043759E-3</v>
      </c>
      <c r="F2109">
        <f>Table2[[#This Row],[Acurate Thrust]]/(Table2[[#This Row],[Mass Flow Rate (Slug/s)]]*$N$4)</f>
        <v>214.9173542261839</v>
      </c>
      <c r="G2109">
        <f>Table2[[#This Row],[Acurate Thrust]]/Table2[[#This Row],[Mass Flow Rate (Slug/s)]]</f>
        <v>6914.7509548732414</v>
      </c>
    </row>
    <row r="2110" spans="1:7" ht="15" thickBot="1" x14ac:dyDescent="0.35">
      <c r="A2110" s="9">
        <v>5.2249999999999996</v>
      </c>
      <c r="B2110" s="2">
        <v>38.425400000000003</v>
      </c>
      <c r="C2110" s="54">
        <f>Table2[[#This Row],[Thrust (lbf)]] +  1.2638 * Table2[[#This Row],[Time (s)]] - 13.656</f>
        <v>31.372755000000005</v>
      </c>
      <c r="D2110">
        <f t="shared" si="32"/>
        <v>7.843583687501228E-2</v>
      </c>
      <c r="E2110">
        <f>Table2[[#This Row],[Acurate Thrust]]/($J$8*$N$4)</f>
        <v>4.5370766358388851E-3</v>
      </c>
      <c r="F2110">
        <f>Table2[[#This Row],[Acurate Thrust]]/(Table2[[#This Row],[Mass Flow Rate (Slug/s)]]*$N$4)</f>
        <v>214.91735422618393</v>
      </c>
      <c r="G2110">
        <f>Table2[[#This Row],[Acurate Thrust]]/Table2[[#This Row],[Mass Flow Rate (Slug/s)]]</f>
        <v>6914.7509548732414</v>
      </c>
    </row>
    <row r="2111" spans="1:7" ht="15" thickBot="1" x14ac:dyDescent="0.35">
      <c r="A2111" s="9">
        <v>5.2275</v>
      </c>
      <c r="B2111" s="2">
        <v>38.425400000000003</v>
      </c>
      <c r="C2111" s="54">
        <f>Table2[[#This Row],[Thrust (lbf)]] +  1.2638 * Table2[[#This Row],[Time (s)]] - 13.656</f>
        <v>31.375914500000007</v>
      </c>
      <c r="D2111">
        <f t="shared" si="32"/>
        <v>7.048211062501103E-2</v>
      </c>
      <c r="E2111">
        <f>Table2[[#This Row],[Acurate Thrust]]/($J$8*$N$4)</f>
        <v>4.5375335575733944E-3</v>
      </c>
      <c r="F2111">
        <f>Table2[[#This Row],[Acurate Thrust]]/(Table2[[#This Row],[Mass Flow Rate (Slug/s)]]*$N$4)</f>
        <v>214.91735422618396</v>
      </c>
      <c r="G2111">
        <f>Table2[[#This Row],[Acurate Thrust]]/Table2[[#This Row],[Mass Flow Rate (Slug/s)]]</f>
        <v>6914.7509548732423</v>
      </c>
    </row>
    <row r="2112" spans="1:7" ht="15" thickBot="1" x14ac:dyDescent="0.35">
      <c r="A2112" s="9">
        <v>5.23</v>
      </c>
      <c r="B2112" s="2">
        <v>32.056100000000001</v>
      </c>
      <c r="C2112" s="54">
        <f>Table2[[#This Row],[Thrust (lbf)]] +  1.2638 * Table2[[#This Row],[Time (s)]] - 13.656</f>
        <v>25.009774</v>
      </c>
      <c r="D2112">
        <f t="shared" si="32"/>
        <v>7.0490009374985979E-2</v>
      </c>
      <c r="E2112">
        <f>Table2[[#This Row],[Acurate Thrust]]/($J$8*$N$4)</f>
        <v>3.6168727063661064E-3</v>
      </c>
      <c r="F2112">
        <f>Table2[[#This Row],[Acurate Thrust]]/(Table2[[#This Row],[Mass Flow Rate (Slug/s)]]*$N$4)</f>
        <v>214.91735422618393</v>
      </c>
      <c r="G2112">
        <f>Table2[[#This Row],[Acurate Thrust]]/Table2[[#This Row],[Mass Flow Rate (Slug/s)]]</f>
        <v>6914.7509548732414</v>
      </c>
    </row>
    <row r="2113" spans="1:7" ht="15" thickBot="1" x14ac:dyDescent="0.35">
      <c r="A2113" s="9">
        <v>5.2324999999999999</v>
      </c>
      <c r="B2113" s="2">
        <v>38.425400000000003</v>
      </c>
      <c r="C2113" s="54">
        <f>Table2[[#This Row],[Thrust (lbf)]] +  1.2638 * Table2[[#This Row],[Time (s)]] - 13.656</f>
        <v>31.382233500000005</v>
      </c>
      <c r="D2113">
        <f t="shared" si="32"/>
        <v>7.8459533125012276E-2</v>
      </c>
      <c r="E2113">
        <f>Table2[[#This Row],[Acurate Thrust]]/($J$8*$N$4)</f>
        <v>4.538447401042413E-3</v>
      </c>
      <c r="F2113">
        <f>Table2[[#This Row],[Acurate Thrust]]/(Table2[[#This Row],[Mass Flow Rate (Slug/s)]]*$N$4)</f>
        <v>214.9173542261839</v>
      </c>
      <c r="G2113">
        <f>Table2[[#This Row],[Acurate Thrust]]/Table2[[#This Row],[Mass Flow Rate (Slug/s)]]</f>
        <v>6914.7509548732414</v>
      </c>
    </row>
    <row r="2114" spans="1:7" ht="15" thickBot="1" x14ac:dyDescent="0.35">
      <c r="A2114" s="9">
        <v>5.2350000000000003</v>
      </c>
      <c r="B2114" s="2">
        <v>38.425400000000003</v>
      </c>
      <c r="C2114" s="54">
        <f>Table2[[#This Row],[Thrust (lbf)]] +  1.2638 * Table2[[#This Row],[Time (s)]] - 13.656</f>
        <v>31.385393000000008</v>
      </c>
      <c r="D2114">
        <f t="shared" si="32"/>
        <v>7.0505806874985977E-2</v>
      </c>
      <c r="E2114">
        <f>Table2[[#This Row],[Acurate Thrust]]/($J$8*$N$4)</f>
        <v>4.5389043227769222E-3</v>
      </c>
      <c r="F2114">
        <f>Table2[[#This Row],[Acurate Thrust]]/(Table2[[#This Row],[Mass Flow Rate (Slug/s)]]*$N$4)</f>
        <v>214.91735422618393</v>
      </c>
      <c r="G2114">
        <f>Table2[[#This Row],[Acurate Thrust]]/Table2[[#This Row],[Mass Flow Rate (Slug/s)]]</f>
        <v>6914.7509548732414</v>
      </c>
    </row>
    <row r="2115" spans="1:7" ht="15" thickBot="1" x14ac:dyDescent="0.35">
      <c r="A2115" s="9">
        <v>5.2374999999999998</v>
      </c>
      <c r="B2115" s="2">
        <v>32.056100000000001</v>
      </c>
      <c r="C2115" s="54">
        <f>Table2[[#This Row],[Thrust (lbf)]] +  1.2638 * Table2[[#This Row],[Time (s)]] - 13.656</f>
        <v>25.0192525</v>
      </c>
      <c r="D2115">
        <f t="shared" si="32"/>
        <v>7.0513705625011025E-2</v>
      </c>
      <c r="E2115">
        <f>Table2[[#This Row],[Acurate Thrust]]/($J$8*$N$4)</f>
        <v>3.6182434715696342E-3</v>
      </c>
      <c r="F2115">
        <f>Table2[[#This Row],[Acurate Thrust]]/(Table2[[#This Row],[Mass Flow Rate (Slug/s)]]*$N$4)</f>
        <v>214.91735422618393</v>
      </c>
      <c r="G2115">
        <f>Table2[[#This Row],[Acurate Thrust]]/Table2[[#This Row],[Mass Flow Rate (Slug/s)]]</f>
        <v>6914.7509548732414</v>
      </c>
    </row>
    <row r="2116" spans="1:7" ht="15" thickBot="1" x14ac:dyDescent="0.35">
      <c r="A2116" s="9">
        <v>5.24</v>
      </c>
      <c r="B2116" s="2">
        <v>38.425400000000003</v>
      </c>
      <c r="C2116" s="54">
        <f>Table2[[#This Row],[Thrust (lbf)]] +  1.2638 * Table2[[#This Row],[Time (s)]] - 13.656</f>
        <v>31.391712000000005</v>
      </c>
      <c r="D2116">
        <f t="shared" si="32"/>
        <v>7.8483229374984392E-2</v>
      </c>
      <c r="E2116">
        <f>Table2[[#This Row],[Acurate Thrust]]/($J$8*$N$4)</f>
        <v>4.5398181662459408E-3</v>
      </c>
      <c r="F2116">
        <f>Table2[[#This Row],[Acurate Thrust]]/(Table2[[#This Row],[Mass Flow Rate (Slug/s)]]*$N$4)</f>
        <v>214.91735422618393</v>
      </c>
      <c r="G2116">
        <f>Table2[[#This Row],[Acurate Thrust]]/Table2[[#This Row],[Mass Flow Rate (Slug/s)]]</f>
        <v>6914.7509548732414</v>
      </c>
    </row>
    <row r="2117" spans="1:7" ht="15" thickBot="1" x14ac:dyDescent="0.35">
      <c r="A2117" s="9">
        <v>5.2424999999999997</v>
      </c>
      <c r="B2117" s="2">
        <v>38.425400000000003</v>
      </c>
      <c r="C2117" s="54">
        <f>Table2[[#This Row],[Thrust (lbf)]] +  1.2638 * Table2[[#This Row],[Time (s)]] - 13.656</f>
        <v>31.394871500000001</v>
      </c>
      <c r="D2117">
        <f t="shared" si="32"/>
        <v>7.0529503125011023E-2</v>
      </c>
      <c r="E2117">
        <f>Table2[[#This Row],[Acurate Thrust]]/($J$8*$N$4)</f>
        <v>4.5402750879804492E-3</v>
      </c>
      <c r="F2117">
        <f>Table2[[#This Row],[Acurate Thrust]]/(Table2[[#This Row],[Mass Flow Rate (Slug/s)]]*$N$4)</f>
        <v>214.91735422618393</v>
      </c>
      <c r="G2117">
        <f>Table2[[#This Row],[Acurate Thrust]]/Table2[[#This Row],[Mass Flow Rate (Slug/s)]]</f>
        <v>6914.7509548732414</v>
      </c>
    </row>
    <row r="2118" spans="1:7" ht="15" thickBot="1" x14ac:dyDescent="0.35">
      <c r="A2118" s="9">
        <v>5.2450000000000001</v>
      </c>
      <c r="B2118" s="2">
        <v>32.056100000000001</v>
      </c>
      <c r="C2118" s="54">
        <f>Table2[[#This Row],[Thrust (lbf)]] +  1.2638 * Table2[[#This Row],[Time (s)]] - 13.656</f>
        <v>25.028731000000001</v>
      </c>
      <c r="D2118">
        <f t="shared" si="32"/>
        <v>7.0537401874985972E-2</v>
      </c>
      <c r="E2118">
        <f>Table2[[#This Row],[Acurate Thrust]]/($J$8*$N$4)</f>
        <v>3.619614236773162E-3</v>
      </c>
      <c r="F2118">
        <f>Table2[[#This Row],[Acurate Thrust]]/(Table2[[#This Row],[Mass Flow Rate (Slug/s)]]*$N$4)</f>
        <v>214.9173542261839</v>
      </c>
      <c r="G2118">
        <f>Table2[[#This Row],[Acurate Thrust]]/Table2[[#This Row],[Mass Flow Rate (Slug/s)]]</f>
        <v>6914.7509548732414</v>
      </c>
    </row>
    <row r="2119" spans="1:7" ht="15" thickBot="1" x14ac:dyDescent="0.35">
      <c r="A2119" s="9">
        <v>5.2474999999999996</v>
      </c>
      <c r="B2119" s="2">
        <v>38.425400000000003</v>
      </c>
      <c r="C2119" s="54">
        <f>Table2[[#This Row],[Thrust (lbf)]] +  1.2638 * Table2[[#This Row],[Time (s)]] - 13.656</f>
        <v>31.401190500000006</v>
      </c>
      <c r="D2119">
        <f t="shared" si="32"/>
        <v>7.0545300625011048E-2</v>
      </c>
      <c r="E2119">
        <f>Table2[[#This Row],[Acurate Thrust]]/($J$8*$N$4)</f>
        <v>4.5411889314494686E-3</v>
      </c>
      <c r="F2119">
        <f>Table2[[#This Row],[Acurate Thrust]]/(Table2[[#This Row],[Mass Flow Rate (Slug/s)]]*$N$4)</f>
        <v>214.9173542261839</v>
      </c>
      <c r="G2119">
        <f>Table2[[#This Row],[Acurate Thrust]]/Table2[[#This Row],[Mass Flow Rate (Slug/s)]]</f>
        <v>6914.7509548732405</v>
      </c>
    </row>
    <row r="2120" spans="1:7" ht="15" thickBot="1" x14ac:dyDescent="0.35">
      <c r="A2120" s="9">
        <v>5.25</v>
      </c>
      <c r="B2120" s="2">
        <v>32.056100000000001</v>
      </c>
      <c r="C2120" s="54">
        <f>Table2[[#This Row],[Thrust (lbf)]] +  1.2638 * Table2[[#This Row],[Time (s)]] - 13.656</f>
        <v>25.035050000000005</v>
      </c>
      <c r="D2120">
        <f t="shared" si="32"/>
        <v>7.0553199375011033E-2</v>
      </c>
      <c r="E2120">
        <f>Table2[[#This Row],[Acurate Thrust]]/($J$8*$N$4)</f>
        <v>3.620528080242181E-3</v>
      </c>
      <c r="F2120">
        <f>Table2[[#This Row],[Acurate Thrust]]/(Table2[[#This Row],[Mass Flow Rate (Slug/s)]]*$N$4)</f>
        <v>214.91735422618393</v>
      </c>
      <c r="G2120">
        <f>Table2[[#This Row],[Acurate Thrust]]/Table2[[#This Row],[Mass Flow Rate (Slug/s)]]</f>
        <v>6914.7509548732414</v>
      </c>
    </row>
    <row r="2121" spans="1:7" ht="15" thickBot="1" x14ac:dyDescent="0.35">
      <c r="A2121" s="9">
        <v>5.2525000000000004</v>
      </c>
      <c r="B2121" s="2">
        <v>38.425400000000003</v>
      </c>
      <c r="C2121" s="54">
        <f>Table2[[#This Row],[Thrust (lbf)]] +  1.2638 * Table2[[#This Row],[Time (s)]] - 13.656</f>
        <v>31.407509500000003</v>
      </c>
      <c r="D2121">
        <f t="shared" si="32"/>
        <v>7.8522723124984387E-2</v>
      </c>
      <c r="E2121">
        <f>Table2[[#This Row],[Acurate Thrust]]/($J$8*$N$4)</f>
        <v>4.5421027749184863E-3</v>
      </c>
      <c r="F2121">
        <f>Table2[[#This Row],[Acurate Thrust]]/(Table2[[#This Row],[Mass Flow Rate (Slug/s)]]*$N$4)</f>
        <v>214.91735422618393</v>
      </c>
      <c r="G2121">
        <f>Table2[[#This Row],[Acurate Thrust]]/Table2[[#This Row],[Mass Flow Rate (Slug/s)]]</f>
        <v>6914.7509548732414</v>
      </c>
    </row>
    <row r="2122" spans="1:7" ht="15" thickBot="1" x14ac:dyDescent="0.35">
      <c r="A2122" s="9">
        <v>5.2549999999999999</v>
      </c>
      <c r="B2122" s="2">
        <v>38.425400000000003</v>
      </c>
      <c r="C2122" s="54">
        <f>Table2[[#This Row],[Thrust (lbf)]] +  1.2638 * Table2[[#This Row],[Time (s)]] - 13.656</f>
        <v>31.410669000000006</v>
      </c>
      <c r="D2122">
        <f t="shared" si="32"/>
        <v>7.0568996875011045E-2</v>
      </c>
      <c r="E2122">
        <f>Table2[[#This Row],[Acurate Thrust]]/($J$8*$N$4)</f>
        <v>4.5425596966529955E-3</v>
      </c>
      <c r="F2122">
        <f>Table2[[#This Row],[Acurate Thrust]]/(Table2[[#This Row],[Mass Flow Rate (Slug/s)]]*$N$4)</f>
        <v>214.91735422618396</v>
      </c>
      <c r="G2122">
        <f>Table2[[#This Row],[Acurate Thrust]]/Table2[[#This Row],[Mass Flow Rate (Slug/s)]]</f>
        <v>6914.7509548732423</v>
      </c>
    </row>
    <row r="2123" spans="1:7" ht="15" thickBot="1" x14ac:dyDescent="0.35">
      <c r="A2123" s="9">
        <v>5.2575000000000003</v>
      </c>
      <c r="B2123" s="2">
        <v>32.056100000000001</v>
      </c>
      <c r="C2123" s="54">
        <f>Table2[[#This Row],[Thrust (lbf)]] +  1.2638 * Table2[[#This Row],[Time (s)]] - 13.656</f>
        <v>25.044528500000006</v>
      </c>
      <c r="D2123">
        <f t="shared" si="32"/>
        <v>6.2615270624987548E-2</v>
      </c>
      <c r="E2123">
        <f>Table2[[#This Row],[Acurate Thrust]]/($J$8*$N$4)</f>
        <v>3.6218988454457088E-3</v>
      </c>
      <c r="F2123">
        <f>Table2[[#This Row],[Acurate Thrust]]/(Table2[[#This Row],[Mass Flow Rate (Slug/s)]]*$N$4)</f>
        <v>214.91735422618393</v>
      </c>
      <c r="G2123">
        <f>Table2[[#This Row],[Acurate Thrust]]/Table2[[#This Row],[Mass Flow Rate (Slug/s)]]</f>
        <v>6914.7509548732414</v>
      </c>
    </row>
    <row r="2124" spans="1:7" ht="15" thickBot="1" x14ac:dyDescent="0.35">
      <c r="A2124" s="9">
        <v>5.26</v>
      </c>
      <c r="B2124" s="2">
        <v>32.056100000000001</v>
      </c>
      <c r="C2124" s="54">
        <f>Table2[[#This Row],[Thrust (lbf)]] +  1.2638 * Table2[[#This Row],[Time (s)]] - 13.656</f>
        <v>25.047688000000001</v>
      </c>
      <c r="D2124">
        <f t="shared" si="32"/>
        <v>6.2623169375009793E-2</v>
      </c>
      <c r="E2124">
        <f>Table2[[#This Row],[Acurate Thrust]]/($J$8*$N$4)</f>
        <v>3.6223557671802172E-3</v>
      </c>
      <c r="F2124">
        <f>Table2[[#This Row],[Acurate Thrust]]/(Table2[[#This Row],[Mass Flow Rate (Slug/s)]]*$N$4)</f>
        <v>214.91735422618393</v>
      </c>
      <c r="G2124">
        <f>Table2[[#This Row],[Acurate Thrust]]/Table2[[#This Row],[Mass Flow Rate (Slug/s)]]</f>
        <v>6914.7509548732414</v>
      </c>
    </row>
    <row r="2125" spans="1:7" ht="15" thickBot="1" x14ac:dyDescent="0.35">
      <c r="A2125" s="9">
        <v>5.2625000000000002</v>
      </c>
      <c r="B2125" s="2">
        <v>32.056100000000001</v>
      </c>
      <c r="C2125" s="54">
        <f>Table2[[#This Row],[Thrust (lbf)]] +  1.2638 * Table2[[#This Row],[Time (s)]] - 13.656</f>
        <v>25.050847500000003</v>
      </c>
      <c r="D2125">
        <f t="shared" si="32"/>
        <v>6.2631068124987546E-2</v>
      </c>
      <c r="E2125">
        <f>Table2[[#This Row],[Acurate Thrust]]/($J$8*$N$4)</f>
        <v>3.6228126889147269E-3</v>
      </c>
      <c r="F2125">
        <f>Table2[[#This Row],[Acurate Thrust]]/(Table2[[#This Row],[Mass Flow Rate (Slug/s)]]*$N$4)</f>
        <v>214.91735422618393</v>
      </c>
      <c r="G2125">
        <f>Table2[[#This Row],[Acurate Thrust]]/Table2[[#This Row],[Mass Flow Rate (Slug/s)]]</f>
        <v>6914.7509548732414</v>
      </c>
    </row>
    <row r="2126" spans="1:7" ht="15" thickBot="1" x14ac:dyDescent="0.35">
      <c r="A2126" s="9">
        <v>5.2649999999999997</v>
      </c>
      <c r="B2126" s="2">
        <v>32.056100000000001</v>
      </c>
      <c r="C2126" s="54">
        <f>Table2[[#This Row],[Thrust (lbf)]] +  1.2638 * Table2[[#This Row],[Time (s)]] - 13.656</f>
        <v>25.054006999999999</v>
      </c>
      <c r="D2126">
        <f t="shared" si="32"/>
        <v>7.060059187501104E-2</v>
      </c>
      <c r="E2126">
        <f>Table2[[#This Row],[Acurate Thrust]]/($J$8*$N$4)</f>
        <v>3.6232696106492353E-3</v>
      </c>
      <c r="F2126">
        <f>Table2[[#This Row],[Acurate Thrust]]/(Table2[[#This Row],[Mass Flow Rate (Slug/s)]]*$N$4)</f>
        <v>214.91735422618393</v>
      </c>
      <c r="G2126">
        <f>Table2[[#This Row],[Acurate Thrust]]/Table2[[#This Row],[Mass Flow Rate (Slug/s)]]</f>
        <v>6914.7509548732414</v>
      </c>
    </row>
    <row r="2127" spans="1:7" ht="15" thickBot="1" x14ac:dyDescent="0.35">
      <c r="A2127" s="9">
        <v>5.2675000000000001</v>
      </c>
      <c r="B2127" s="2">
        <v>38.425400000000003</v>
      </c>
      <c r="C2127" s="54">
        <f>Table2[[#This Row],[Thrust (lbf)]] +  1.2638 * Table2[[#This Row],[Time (s)]] - 13.656</f>
        <v>31.426466500000004</v>
      </c>
      <c r="D2127">
        <f t="shared" si="32"/>
        <v>7.0608490624985962E-2</v>
      </c>
      <c r="E2127">
        <f>Table2[[#This Row],[Acurate Thrust]]/($J$8*$N$4)</f>
        <v>4.5448443053255419E-3</v>
      </c>
      <c r="F2127">
        <f>Table2[[#This Row],[Acurate Thrust]]/(Table2[[#This Row],[Mass Flow Rate (Slug/s)]]*$N$4)</f>
        <v>214.9173542261839</v>
      </c>
      <c r="G2127">
        <f>Table2[[#This Row],[Acurate Thrust]]/Table2[[#This Row],[Mass Flow Rate (Slug/s)]]</f>
        <v>6914.7509548732414</v>
      </c>
    </row>
    <row r="2128" spans="1:7" ht="15" thickBot="1" x14ac:dyDescent="0.35">
      <c r="A2128" s="9">
        <v>5.27</v>
      </c>
      <c r="B2128" s="2">
        <v>32.056100000000001</v>
      </c>
      <c r="C2128" s="54">
        <f>Table2[[#This Row],[Thrust (lbf)]] +  1.2638 * Table2[[#This Row],[Time (s)]] - 13.656</f>
        <v>25.060326000000003</v>
      </c>
      <c r="D2128">
        <f t="shared" si="32"/>
        <v>6.2654764375009803E-2</v>
      </c>
      <c r="E2128">
        <f>Table2[[#This Row],[Acurate Thrust]]/($J$8*$N$4)</f>
        <v>3.6241834541182547E-3</v>
      </c>
      <c r="F2128">
        <f>Table2[[#This Row],[Acurate Thrust]]/(Table2[[#This Row],[Mass Flow Rate (Slug/s)]]*$N$4)</f>
        <v>214.91735422618393</v>
      </c>
      <c r="G2128">
        <f>Table2[[#This Row],[Acurate Thrust]]/Table2[[#This Row],[Mass Flow Rate (Slug/s)]]</f>
        <v>6914.7509548732414</v>
      </c>
    </row>
    <row r="2129" spans="1:7" ht="15" thickBot="1" x14ac:dyDescent="0.35">
      <c r="A2129" s="9">
        <v>5.2725</v>
      </c>
      <c r="B2129" s="2">
        <v>32.056100000000001</v>
      </c>
      <c r="C2129" s="54">
        <f>Table2[[#This Row],[Thrust (lbf)]] +  1.2638 * Table2[[#This Row],[Time (s)]] - 13.656</f>
        <v>25.063485500000006</v>
      </c>
      <c r="D2129">
        <f t="shared" si="32"/>
        <v>7.062428812501105E-2</v>
      </c>
      <c r="E2129">
        <f>Table2[[#This Row],[Acurate Thrust]]/($J$8*$N$4)</f>
        <v>3.624640375852764E-3</v>
      </c>
      <c r="F2129">
        <f>Table2[[#This Row],[Acurate Thrust]]/(Table2[[#This Row],[Mass Flow Rate (Slug/s)]]*$N$4)</f>
        <v>214.91735422618393</v>
      </c>
      <c r="G2129">
        <f>Table2[[#This Row],[Acurate Thrust]]/Table2[[#This Row],[Mass Flow Rate (Slug/s)]]</f>
        <v>6914.7509548732414</v>
      </c>
    </row>
    <row r="2130" spans="1:7" ht="15" thickBot="1" x14ac:dyDescent="0.35">
      <c r="A2130" s="9">
        <v>5.2750000000000004</v>
      </c>
      <c r="B2130" s="2">
        <v>38.425400000000003</v>
      </c>
      <c r="C2130" s="54">
        <f>Table2[[#This Row],[Thrust (lbf)]] +  1.2638 * Table2[[#This Row],[Time (s)]] - 13.656</f>
        <v>31.435945000000004</v>
      </c>
      <c r="D2130">
        <f t="shared" si="32"/>
        <v>7.0632186874985958E-2</v>
      </c>
      <c r="E2130">
        <f>Table2[[#This Row],[Acurate Thrust]]/($J$8*$N$4)</f>
        <v>4.5462150705290697E-3</v>
      </c>
      <c r="F2130">
        <f>Table2[[#This Row],[Acurate Thrust]]/(Table2[[#This Row],[Mass Flow Rate (Slug/s)]]*$N$4)</f>
        <v>214.91735422618393</v>
      </c>
      <c r="G2130">
        <f>Table2[[#This Row],[Acurate Thrust]]/Table2[[#This Row],[Mass Flow Rate (Slug/s)]]</f>
        <v>6914.7509548732414</v>
      </c>
    </row>
    <row r="2131" spans="1:7" ht="15" thickBot="1" x14ac:dyDescent="0.35">
      <c r="A2131" s="9">
        <v>5.2774999999999999</v>
      </c>
      <c r="B2131" s="2">
        <v>32.056100000000001</v>
      </c>
      <c r="C2131" s="54">
        <f>Table2[[#This Row],[Thrust (lbf)]] +  1.2638 * Table2[[#This Row],[Time (s)]] - 13.656</f>
        <v>25.069804500000004</v>
      </c>
      <c r="D2131">
        <f t="shared" si="32"/>
        <v>6.2678460625009813E-2</v>
      </c>
      <c r="E2131">
        <f>Table2[[#This Row],[Acurate Thrust]]/($J$8*$N$4)</f>
        <v>3.6255542193217821E-3</v>
      </c>
      <c r="F2131">
        <f>Table2[[#This Row],[Acurate Thrust]]/(Table2[[#This Row],[Mass Flow Rate (Slug/s)]]*$N$4)</f>
        <v>214.91735422618393</v>
      </c>
      <c r="G2131">
        <f>Table2[[#This Row],[Acurate Thrust]]/Table2[[#This Row],[Mass Flow Rate (Slug/s)]]</f>
        <v>6914.7509548732414</v>
      </c>
    </row>
    <row r="2132" spans="1:7" ht="15" thickBot="1" x14ac:dyDescent="0.35">
      <c r="A2132" s="9">
        <v>5.28</v>
      </c>
      <c r="B2132" s="2">
        <v>32.056100000000001</v>
      </c>
      <c r="C2132" s="54">
        <f>Table2[[#This Row],[Thrust (lbf)]] +  1.2638 * Table2[[#This Row],[Time (s)]] - 13.656</f>
        <v>25.072964000000006</v>
      </c>
      <c r="D2132">
        <f t="shared" si="32"/>
        <v>6.2686359374987538E-2</v>
      </c>
      <c r="E2132">
        <f>Table2[[#This Row],[Acurate Thrust]]/($J$8*$N$4)</f>
        <v>3.6260111410562918E-3</v>
      </c>
      <c r="F2132">
        <f>Table2[[#This Row],[Acurate Thrust]]/(Table2[[#This Row],[Mass Flow Rate (Slug/s)]]*$N$4)</f>
        <v>214.91735422618393</v>
      </c>
      <c r="G2132">
        <f>Table2[[#This Row],[Acurate Thrust]]/Table2[[#This Row],[Mass Flow Rate (Slug/s)]]</f>
        <v>6914.7509548732414</v>
      </c>
    </row>
    <row r="2133" spans="1:7" ht="15" thickBot="1" x14ac:dyDescent="0.35">
      <c r="A2133" s="9">
        <v>5.2824999999999998</v>
      </c>
      <c r="B2133" s="2">
        <v>32.056100000000001</v>
      </c>
      <c r="C2133" s="54">
        <f>Table2[[#This Row],[Thrust (lbf)]] +  1.2638 * Table2[[#This Row],[Time (s)]] - 13.656</f>
        <v>25.076123500000001</v>
      </c>
      <c r="D2133">
        <f t="shared" ref="D2133:D2196" si="33">((C2133+C2134)/2)*(A2134-A2133)</f>
        <v>6.2694258125009811E-2</v>
      </c>
      <c r="E2133">
        <f>Table2[[#This Row],[Acurate Thrust]]/($J$8*$N$4)</f>
        <v>3.6264680627908006E-3</v>
      </c>
      <c r="F2133">
        <f>Table2[[#This Row],[Acurate Thrust]]/(Table2[[#This Row],[Mass Flow Rate (Slug/s)]]*$N$4)</f>
        <v>214.9173542261839</v>
      </c>
      <c r="G2133">
        <f>Table2[[#This Row],[Acurate Thrust]]/Table2[[#This Row],[Mass Flow Rate (Slug/s)]]</f>
        <v>6914.7509548732414</v>
      </c>
    </row>
    <row r="2134" spans="1:7" ht="15" thickBot="1" x14ac:dyDescent="0.35">
      <c r="A2134" s="9">
        <v>5.2850000000000001</v>
      </c>
      <c r="B2134" s="2">
        <v>32.056100000000001</v>
      </c>
      <c r="C2134" s="54">
        <f>Table2[[#This Row],[Thrust (lbf)]] +  1.2638 * Table2[[#This Row],[Time (s)]] - 13.656</f>
        <v>25.079283000000004</v>
      </c>
      <c r="D2134">
        <f t="shared" si="33"/>
        <v>6.2702156874987536E-2</v>
      </c>
      <c r="E2134">
        <f>Table2[[#This Row],[Acurate Thrust]]/($J$8*$N$4)</f>
        <v>3.6269249845253099E-3</v>
      </c>
      <c r="F2134">
        <f>Table2[[#This Row],[Acurate Thrust]]/(Table2[[#This Row],[Mass Flow Rate (Slug/s)]]*$N$4)</f>
        <v>214.91735422618393</v>
      </c>
      <c r="G2134">
        <f>Table2[[#This Row],[Acurate Thrust]]/Table2[[#This Row],[Mass Flow Rate (Slug/s)]]</f>
        <v>6914.7509548732414</v>
      </c>
    </row>
    <row r="2135" spans="1:7" ht="15" thickBot="1" x14ac:dyDescent="0.35">
      <c r="A2135" s="9">
        <v>5.2874999999999996</v>
      </c>
      <c r="B2135" s="2">
        <v>32.056100000000001</v>
      </c>
      <c r="C2135" s="54">
        <f>Table2[[#This Row],[Thrust (lbf)]] +  1.2638 * Table2[[#This Row],[Time (s)]] - 13.656</f>
        <v>25.082442499999999</v>
      </c>
      <c r="D2135">
        <f t="shared" si="33"/>
        <v>6.2710055625009808E-2</v>
      </c>
      <c r="E2135">
        <f>Table2[[#This Row],[Acurate Thrust]]/($J$8*$N$4)</f>
        <v>3.6273819062598188E-3</v>
      </c>
      <c r="F2135">
        <f>Table2[[#This Row],[Acurate Thrust]]/(Table2[[#This Row],[Mass Flow Rate (Slug/s)]]*$N$4)</f>
        <v>214.9173542261839</v>
      </c>
      <c r="G2135">
        <f>Table2[[#This Row],[Acurate Thrust]]/Table2[[#This Row],[Mass Flow Rate (Slug/s)]]</f>
        <v>6914.7509548732414</v>
      </c>
    </row>
    <row r="2136" spans="1:7" ht="15" thickBot="1" x14ac:dyDescent="0.35">
      <c r="A2136" s="9">
        <v>5.29</v>
      </c>
      <c r="B2136" s="2">
        <v>32.056100000000001</v>
      </c>
      <c r="C2136" s="54">
        <f>Table2[[#This Row],[Thrust (lbf)]] +  1.2638 * Table2[[#This Row],[Time (s)]] - 13.656</f>
        <v>25.085602000000002</v>
      </c>
      <c r="D2136">
        <f t="shared" si="33"/>
        <v>6.2717954375009807E-2</v>
      </c>
      <c r="E2136">
        <f>Table2[[#This Row],[Acurate Thrust]]/($J$8*$N$4)</f>
        <v>3.627838827994328E-3</v>
      </c>
      <c r="F2136">
        <f>Table2[[#This Row],[Acurate Thrust]]/(Table2[[#This Row],[Mass Flow Rate (Slug/s)]]*$N$4)</f>
        <v>214.9173542261839</v>
      </c>
      <c r="G2136">
        <f>Table2[[#This Row],[Acurate Thrust]]/Table2[[#This Row],[Mass Flow Rate (Slug/s)]]</f>
        <v>6914.7509548732414</v>
      </c>
    </row>
    <row r="2137" spans="1:7" ht="15" thickBot="1" x14ac:dyDescent="0.35">
      <c r="A2137" s="9">
        <v>5.2925000000000004</v>
      </c>
      <c r="B2137" s="2">
        <v>32.056100000000001</v>
      </c>
      <c r="C2137" s="54">
        <f>Table2[[#This Row],[Thrust (lbf)]] +  1.2638 * Table2[[#This Row],[Time (s)]] - 13.656</f>
        <v>25.088761500000004</v>
      </c>
      <c r="D2137">
        <f t="shared" si="33"/>
        <v>6.2725853124987518E-2</v>
      </c>
      <c r="E2137">
        <f>Table2[[#This Row],[Acurate Thrust]]/($J$8*$N$4)</f>
        <v>3.6282957497288377E-3</v>
      </c>
      <c r="F2137">
        <f>Table2[[#This Row],[Acurate Thrust]]/(Table2[[#This Row],[Mass Flow Rate (Slug/s)]]*$N$4)</f>
        <v>214.91735422618393</v>
      </c>
      <c r="G2137">
        <f>Table2[[#This Row],[Acurate Thrust]]/Table2[[#This Row],[Mass Flow Rate (Slug/s)]]</f>
        <v>6914.7509548732414</v>
      </c>
    </row>
    <row r="2138" spans="1:7" ht="15" thickBot="1" x14ac:dyDescent="0.35">
      <c r="A2138" s="9">
        <v>5.2949999999999999</v>
      </c>
      <c r="B2138" s="2">
        <v>32.056100000000001</v>
      </c>
      <c r="C2138" s="54">
        <f>Table2[[#This Row],[Thrust (lbf)]] +  1.2638 * Table2[[#This Row],[Time (s)]] - 13.656</f>
        <v>25.091920999999999</v>
      </c>
      <c r="D2138">
        <f t="shared" si="33"/>
        <v>6.2733751875009805E-2</v>
      </c>
      <c r="E2138">
        <f>Table2[[#This Row],[Acurate Thrust]]/($J$8*$N$4)</f>
        <v>3.6287526714633461E-3</v>
      </c>
      <c r="F2138">
        <f>Table2[[#This Row],[Acurate Thrust]]/(Table2[[#This Row],[Mass Flow Rate (Slug/s)]]*$N$4)</f>
        <v>214.91735422618393</v>
      </c>
      <c r="G2138">
        <f>Table2[[#This Row],[Acurate Thrust]]/Table2[[#This Row],[Mass Flow Rate (Slug/s)]]</f>
        <v>6914.7509548732414</v>
      </c>
    </row>
    <row r="2139" spans="1:7" ht="15" thickBot="1" x14ac:dyDescent="0.35">
      <c r="A2139" s="9">
        <v>5.2975000000000003</v>
      </c>
      <c r="B2139" s="2">
        <v>32.056100000000001</v>
      </c>
      <c r="C2139" s="54">
        <f>Table2[[#This Row],[Thrust (lbf)]] +  1.2638 * Table2[[#This Row],[Time (s)]] - 13.656</f>
        <v>25.095080500000002</v>
      </c>
      <c r="D2139">
        <f t="shared" si="33"/>
        <v>5.4779900624989102E-2</v>
      </c>
      <c r="E2139">
        <f>Table2[[#This Row],[Acurate Thrust]]/($J$8*$N$4)</f>
        <v>3.6292095931978558E-3</v>
      </c>
      <c r="F2139">
        <f>Table2[[#This Row],[Acurate Thrust]]/(Table2[[#This Row],[Mass Flow Rate (Slug/s)]]*$N$4)</f>
        <v>214.91735422618393</v>
      </c>
      <c r="G2139">
        <f>Table2[[#This Row],[Acurate Thrust]]/Table2[[#This Row],[Mass Flow Rate (Slug/s)]]</f>
        <v>6914.7509548732414</v>
      </c>
    </row>
    <row r="2140" spans="1:7" ht="15" thickBot="1" x14ac:dyDescent="0.35">
      <c r="A2140" s="9">
        <v>5.3</v>
      </c>
      <c r="B2140" s="2">
        <v>25.686699999999998</v>
      </c>
      <c r="C2140" s="54">
        <f>Table2[[#This Row],[Thrust (lbf)]] +  1.2638 * Table2[[#This Row],[Time (s)]] - 13.656</f>
        <v>18.728839999999998</v>
      </c>
      <c r="D2140">
        <f t="shared" si="33"/>
        <v>4.6826049375007318E-2</v>
      </c>
      <c r="E2140">
        <f>Table2[[#This Row],[Acurate Thrust]]/($J$8*$N$4)</f>
        <v>2.7085342801537425E-3</v>
      </c>
      <c r="F2140">
        <f>Table2[[#This Row],[Acurate Thrust]]/(Table2[[#This Row],[Mass Flow Rate (Slug/s)]]*$N$4)</f>
        <v>214.91735422618393</v>
      </c>
      <c r="G2140">
        <f>Table2[[#This Row],[Acurate Thrust]]/Table2[[#This Row],[Mass Flow Rate (Slug/s)]]</f>
        <v>6914.7509548732414</v>
      </c>
    </row>
    <row r="2141" spans="1:7" ht="15" thickBot="1" x14ac:dyDescent="0.35">
      <c r="A2141" s="9">
        <v>5.3025000000000002</v>
      </c>
      <c r="B2141" s="2">
        <v>25.686699999999998</v>
      </c>
      <c r="C2141" s="54">
        <f>Table2[[#This Row],[Thrust (lbf)]] +  1.2638 * Table2[[#This Row],[Time (s)]] - 13.656</f>
        <v>18.731999500000001</v>
      </c>
      <c r="D2141">
        <f t="shared" si="33"/>
        <v>4.6833948124990685E-2</v>
      </c>
      <c r="E2141">
        <f>Table2[[#This Row],[Acurate Thrust]]/($J$8*$N$4)</f>
        <v>2.7089912018882522E-3</v>
      </c>
      <c r="F2141">
        <f>Table2[[#This Row],[Acurate Thrust]]/(Table2[[#This Row],[Mass Flow Rate (Slug/s)]]*$N$4)</f>
        <v>214.9173542261839</v>
      </c>
      <c r="G2141">
        <f>Table2[[#This Row],[Acurate Thrust]]/Table2[[#This Row],[Mass Flow Rate (Slug/s)]]</f>
        <v>6914.7509548732405</v>
      </c>
    </row>
    <row r="2142" spans="1:7" ht="15" thickBot="1" x14ac:dyDescent="0.35">
      <c r="A2142" s="9">
        <v>5.3049999999999997</v>
      </c>
      <c r="B2142" s="2">
        <v>25.686699999999998</v>
      </c>
      <c r="C2142" s="54">
        <f>Table2[[#This Row],[Thrust (lbf)]] +  1.2638 * Table2[[#This Row],[Time (s)]] - 13.656</f>
        <v>18.735159000000003</v>
      </c>
      <c r="D2142">
        <f t="shared" si="33"/>
        <v>4.6841846875007323E-2</v>
      </c>
      <c r="E2142">
        <f>Table2[[#This Row],[Acurate Thrust]]/($J$8*$N$4)</f>
        <v>2.7094481236227615E-3</v>
      </c>
      <c r="F2142">
        <f>Table2[[#This Row],[Acurate Thrust]]/(Table2[[#This Row],[Mass Flow Rate (Slug/s)]]*$N$4)</f>
        <v>214.91735422618393</v>
      </c>
      <c r="G2142">
        <f>Table2[[#This Row],[Acurate Thrust]]/Table2[[#This Row],[Mass Flow Rate (Slug/s)]]</f>
        <v>6914.7509548732414</v>
      </c>
    </row>
    <row r="2143" spans="1:7" ht="15" thickBot="1" x14ac:dyDescent="0.35">
      <c r="A2143" s="9">
        <v>5.3075000000000001</v>
      </c>
      <c r="B2143" s="2">
        <v>25.686699999999998</v>
      </c>
      <c r="C2143" s="54">
        <f>Table2[[#This Row],[Thrust (lbf)]] +  1.2638 * Table2[[#This Row],[Time (s)]] - 13.656</f>
        <v>18.738318499999998</v>
      </c>
      <c r="D2143">
        <f t="shared" si="33"/>
        <v>5.481149562498909E-2</v>
      </c>
      <c r="E2143">
        <f>Table2[[#This Row],[Acurate Thrust]]/($J$8*$N$4)</f>
        <v>2.7099050453572703E-3</v>
      </c>
      <c r="F2143">
        <f>Table2[[#This Row],[Acurate Thrust]]/(Table2[[#This Row],[Mass Flow Rate (Slug/s)]]*$N$4)</f>
        <v>214.91735422618393</v>
      </c>
      <c r="G2143">
        <f>Table2[[#This Row],[Acurate Thrust]]/Table2[[#This Row],[Mass Flow Rate (Slug/s)]]</f>
        <v>6914.7509548732405</v>
      </c>
    </row>
    <row r="2144" spans="1:7" ht="15" thickBot="1" x14ac:dyDescent="0.35">
      <c r="A2144" s="9">
        <v>5.31</v>
      </c>
      <c r="B2144" s="2">
        <v>32.056100000000001</v>
      </c>
      <c r="C2144" s="54">
        <f>Table2[[#This Row],[Thrust (lbf)]] +  1.2638 * Table2[[#This Row],[Time (s)]] - 13.656</f>
        <v>25.110878</v>
      </c>
      <c r="D2144">
        <f t="shared" si="33"/>
        <v>6.2781144375009812E-2</v>
      </c>
      <c r="E2144">
        <f>Table2[[#This Row],[Acurate Thrust]]/($J$8*$N$4)</f>
        <v>3.6314942018704018E-3</v>
      </c>
      <c r="F2144">
        <f>Table2[[#This Row],[Acurate Thrust]]/(Table2[[#This Row],[Mass Flow Rate (Slug/s)]]*$N$4)</f>
        <v>214.9173542261839</v>
      </c>
      <c r="G2144">
        <f>Table2[[#This Row],[Acurate Thrust]]/Table2[[#This Row],[Mass Flow Rate (Slug/s)]]</f>
        <v>6914.7509548732414</v>
      </c>
    </row>
    <row r="2145" spans="1:7" ht="15" thickBot="1" x14ac:dyDescent="0.35">
      <c r="A2145" s="9">
        <v>5.3125</v>
      </c>
      <c r="B2145" s="2">
        <v>32.056100000000001</v>
      </c>
      <c r="C2145" s="54">
        <f>Table2[[#This Row],[Thrust (lbf)]] +  1.2638 * Table2[[#This Row],[Time (s)]] - 13.656</f>
        <v>25.114037500000002</v>
      </c>
      <c r="D2145">
        <f t="shared" si="33"/>
        <v>5.4827293125008572E-2</v>
      </c>
      <c r="E2145">
        <f>Table2[[#This Row],[Acurate Thrust]]/($J$8*$N$4)</f>
        <v>3.631951123604911E-3</v>
      </c>
      <c r="F2145">
        <f>Table2[[#This Row],[Acurate Thrust]]/(Table2[[#This Row],[Mass Flow Rate (Slug/s)]]*$N$4)</f>
        <v>214.91735422618393</v>
      </c>
      <c r="G2145">
        <f>Table2[[#This Row],[Acurate Thrust]]/Table2[[#This Row],[Mass Flow Rate (Slug/s)]]</f>
        <v>6914.7509548732414</v>
      </c>
    </row>
    <row r="2146" spans="1:7" ht="15" thickBot="1" x14ac:dyDescent="0.35">
      <c r="A2146" s="9">
        <v>5.3150000000000004</v>
      </c>
      <c r="B2146" s="2">
        <v>25.686699999999998</v>
      </c>
      <c r="C2146" s="54">
        <f>Table2[[#This Row],[Thrust (lbf)]] +  1.2638 * Table2[[#This Row],[Time (s)]] - 13.656</f>
        <v>18.747796999999998</v>
      </c>
      <c r="D2146">
        <f t="shared" si="33"/>
        <v>5.4835191874989087E-2</v>
      </c>
      <c r="E2146">
        <f>Table2[[#This Row],[Acurate Thrust]]/($J$8*$N$4)</f>
        <v>2.7112758105607977E-3</v>
      </c>
      <c r="F2146">
        <f>Table2[[#This Row],[Acurate Thrust]]/(Table2[[#This Row],[Mass Flow Rate (Slug/s)]]*$N$4)</f>
        <v>214.91735422618393</v>
      </c>
      <c r="G2146">
        <f>Table2[[#This Row],[Acurate Thrust]]/Table2[[#This Row],[Mass Flow Rate (Slug/s)]]</f>
        <v>6914.7509548732414</v>
      </c>
    </row>
    <row r="2147" spans="1:7" ht="15" thickBot="1" x14ac:dyDescent="0.35">
      <c r="A2147" s="9">
        <v>5.3174999999999999</v>
      </c>
      <c r="B2147" s="2">
        <v>32.056100000000001</v>
      </c>
      <c r="C2147" s="54">
        <f>Table2[[#This Row],[Thrust (lbf)]] +  1.2638 * Table2[[#This Row],[Time (s)]] - 13.656</f>
        <v>25.1203565</v>
      </c>
      <c r="D2147">
        <f t="shared" si="33"/>
        <v>6.2804840625009822E-2</v>
      </c>
      <c r="E2147">
        <f>Table2[[#This Row],[Acurate Thrust]]/($J$8*$N$4)</f>
        <v>3.6328649670739292E-3</v>
      </c>
      <c r="F2147">
        <f>Table2[[#This Row],[Acurate Thrust]]/(Table2[[#This Row],[Mass Flow Rate (Slug/s)]]*$N$4)</f>
        <v>214.91735422618393</v>
      </c>
      <c r="G2147">
        <f>Table2[[#This Row],[Acurate Thrust]]/Table2[[#This Row],[Mass Flow Rate (Slug/s)]]</f>
        <v>6914.7509548732414</v>
      </c>
    </row>
    <row r="2148" spans="1:7" ht="15" thickBot="1" x14ac:dyDescent="0.35">
      <c r="A2148" s="9">
        <v>5.32</v>
      </c>
      <c r="B2148" s="2">
        <v>32.056100000000001</v>
      </c>
      <c r="C2148" s="54">
        <f>Table2[[#This Row],[Thrust (lbf)]] +  1.2638 * Table2[[#This Row],[Time (s)]] - 13.656</f>
        <v>25.123516000000002</v>
      </c>
      <c r="D2148">
        <f t="shared" si="33"/>
        <v>6.2812739374987506E-2</v>
      </c>
      <c r="E2148">
        <f>Table2[[#This Row],[Acurate Thrust]]/($J$8*$N$4)</f>
        <v>3.6333218888084389E-3</v>
      </c>
      <c r="F2148">
        <f>Table2[[#This Row],[Acurate Thrust]]/(Table2[[#This Row],[Mass Flow Rate (Slug/s)]]*$N$4)</f>
        <v>214.91735422618393</v>
      </c>
      <c r="G2148">
        <f>Table2[[#This Row],[Acurate Thrust]]/Table2[[#This Row],[Mass Flow Rate (Slug/s)]]</f>
        <v>6914.7509548732414</v>
      </c>
    </row>
    <row r="2149" spans="1:7" ht="15" thickBot="1" x14ac:dyDescent="0.35">
      <c r="A2149" s="9">
        <v>5.3224999999999998</v>
      </c>
      <c r="B2149" s="2">
        <v>32.056100000000001</v>
      </c>
      <c r="C2149" s="54">
        <f>Table2[[#This Row],[Thrust (lbf)]] +  1.2638 * Table2[[#This Row],[Time (s)]] - 13.656</f>
        <v>25.126675500000005</v>
      </c>
      <c r="D2149">
        <f t="shared" si="33"/>
        <v>5.4858888125008581E-2</v>
      </c>
      <c r="E2149">
        <f>Table2[[#This Row],[Acurate Thrust]]/($J$8*$N$4)</f>
        <v>3.6337788105429486E-3</v>
      </c>
      <c r="F2149">
        <f>Table2[[#This Row],[Acurate Thrust]]/(Table2[[#This Row],[Mass Flow Rate (Slug/s)]]*$N$4)</f>
        <v>214.9173542261839</v>
      </c>
      <c r="G2149">
        <f>Table2[[#This Row],[Acurate Thrust]]/Table2[[#This Row],[Mass Flow Rate (Slug/s)]]</f>
        <v>6914.7509548732414</v>
      </c>
    </row>
    <row r="2150" spans="1:7" ht="15" thickBot="1" x14ac:dyDescent="0.35">
      <c r="A2150" s="9">
        <v>5.3250000000000002</v>
      </c>
      <c r="B2150" s="2">
        <v>25.686699999999998</v>
      </c>
      <c r="C2150" s="54">
        <f>Table2[[#This Row],[Thrust (lbf)]] +  1.2638 * Table2[[#This Row],[Time (s)]] - 13.656</f>
        <v>18.760435000000001</v>
      </c>
      <c r="D2150">
        <f t="shared" si="33"/>
        <v>4.6905036874990667E-2</v>
      </c>
      <c r="E2150">
        <f>Table2[[#This Row],[Acurate Thrust]]/($J$8*$N$4)</f>
        <v>2.7131034974988352E-3</v>
      </c>
      <c r="F2150">
        <f>Table2[[#This Row],[Acurate Thrust]]/(Table2[[#This Row],[Mass Flow Rate (Slug/s)]]*$N$4)</f>
        <v>214.9173542261839</v>
      </c>
      <c r="G2150">
        <f>Table2[[#This Row],[Acurate Thrust]]/Table2[[#This Row],[Mass Flow Rate (Slug/s)]]</f>
        <v>6914.7509548732414</v>
      </c>
    </row>
    <row r="2151" spans="1:7" ht="15" thickBot="1" x14ac:dyDescent="0.35">
      <c r="A2151" s="9">
        <v>5.3274999999999997</v>
      </c>
      <c r="B2151" s="2">
        <v>25.686699999999998</v>
      </c>
      <c r="C2151" s="54">
        <f>Table2[[#This Row],[Thrust (lbf)]] +  1.2638 * Table2[[#This Row],[Time (s)]] - 13.656</f>
        <v>18.763594499999996</v>
      </c>
      <c r="D2151">
        <f t="shared" si="33"/>
        <v>4.6912935625007327E-2</v>
      </c>
      <c r="E2151">
        <f>Table2[[#This Row],[Acurate Thrust]]/($J$8*$N$4)</f>
        <v>2.7135604192333436E-3</v>
      </c>
      <c r="F2151">
        <f>Table2[[#This Row],[Acurate Thrust]]/(Table2[[#This Row],[Mass Flow Rate (Slug/s)]]*$N$4)</f>
        <v>214.91735422618393</v>
      </c>
      <c r="G2151">
        <f>Table2[[#This Row],[Acurate Thrust]]/Table2[[#This Row],[Mass Flow Rate (Slug/s)]]</f>
        <v>6914.7509548732414</v>
      </c>
    </row>
    <row r="2152" spans="1:7" ht="15" thickBot="1" x14ac:dyDescent="0.35">
      <c r="A2152" s="9">
        <v>5.33</v>
      </c>
      <c r="B2152" s="2">
        <v>25.686699999999998</v>
      </c>
      <c r="C2152" s="54">
        <f>Table2[[#This Row],[Thrust (lbf)]] +  1.2638 * Table2[[#This Row],[Time (s)]] - 13.656</f>
        <v>18.766753999999999</v>
      </c>
      <c r="D2152">
        <f t="shared" si="33"/>
        <v>4.6920834374990665E-2</v>
      </c>
      <c r="E2152">
        <f>Table2[[#This Row],[Acurate Thrust]]/($J$8*$N$4)</f>
        <v>2.7140173409678533E-3</v>
      </c>
      <c r="F2152">
        <f>Table2[[#This Row],[Acurate Thrust]]/(Table2[[#This Row],[Mass Flow Rate (Slug/s)]]*$N$4)</f>
        <v>214.91735422618393</v>
      </c>
      <c r="G2152">
        <f>Table2[[#This Row],[Acurate Thrust]]/Table2[[#This Row],[Mass Flow Rate (Slug/s)]]</f>
        <v>6914.7509548732414</v>
      </c>
    </row>
    <row r="2153" spans="1:7" ht="15" thickBot="1" x14ac:dyDescent="0.35">
      <c r="A2153" s="9">
        <v>5.3324999999999996</v>
      </c>
      <c r="B2153" s="2">
        <v>25.686699999999998</v>
      </c>
      <c r="C2153" s="54">
        <f>Table2[[#This Row],[Thrust (lbf)]] +  1.2638 * Table2[[#This Row],[Time (s)]] - 13.656</f>
        <v>18.769913500000001</v>
      </c>
      <c r="D2153">
        <f t="shared" si="33"/>
        <v>4.6928733125007331E-2</v>
      </c>
      <c r="E2153">
        <f>Table2[[#This Row],[Acurate Thrust]]/($J$8*$N$4)</f>
        <v>2.7144742627023626E-3</v>
      </c>
      <c r="F2153">
        <f>Table2[[#This Row],[Acurate Thrust]]/(Table2[[#This Row],[Mass Flow Rate (Slug/s)]]*$N$4)</f>
        <v>214.91735422618393</v>
      </c>
      <c r="G2153">
        <f>Table2[[#This Row],[Acurate Thrust]]/Table2[[#This Row],[Mass Flow Rate (Slug/s)]]</f>
        <v>6914.7509548732423</v>
      </c>
    </row>
    <row r="2154" spans="1:7" ht="15" thickBot="1" x14ac:dyDescent="0.35">
      <c r="A2154" s="9">
        <v>5.335</v>
      </c>
      <c r="B2154" s="2">
        <v>25.686699999999998</v>
      </c>
      <c r="C2154" s="54">
        <f>Table2[[#This Row],[Thrust (lbf)]] +  1.2638 * Table2[[#This Row],[Time (s)]] - 13.656</f>
        <v>18.773072999999997</v>
      </c>
      <c r="D2154">
        <f t="shared" si="33"/>
        <v>5.4898381875008583E-2</v>
      </c>
      <c r="E2154">
        <f>Table2[[#This Row],[Acurate Thrust]]/($J$8*$N$4)</f>
        <v>2.7149311844368714E-3</v>
      </c>
      <c r="F2154">
        <f>Table2[[#This Row],[Acurate Thrust]]/(Table2[[#This Row],[Mass Flow Rate (Slug/s)]]*$N$4)</f>
        <v>214.9173542261839</v>
      </c>
      <c r="G2154">
        <f>Table2[[#This Row],[Acurate Thrust]]/Table2[[#This Row],[Mass Flow Rate (Slug/s)]]</f>
        <v>6914.7509548732414</v>
      </c>
    </row>
    <row r="2155" spans="1:7" ht="15" thickBot="1" x14ac:dyDescent="0.35">
      <c r="A2155" s="9">
        <v>5.3375000000000004</v>
      </c>
      <c r="B2155" s="2">
        <v>32.056100000000001</v>
      </c>
      <c r="C2155" s="54">
        <f>Table2[[#This Row],[Thrust (lbf)]] +  1.2638 * Table2[[#This Row],[Time (s)]] - 13.656</f>
        <v>25.145632500000005</v>
      </c>
      <c r="D2155">
        <f t="shared" si="33"/>
        <v>6.2868030624987498E-2</v>
      </c>
      <c r="E2155">
        <f>Table2[[#This Row],[Acurate Thrust]]/($J$8*$N$4)</f>
        <v>3.6365203409500038E-3</v>
      </c>
      <c r="F2155">
        <f>Table2[[#This Row],[Acurate Thrust]]/(Table2[[#This Row],[Mass Flow Rate (Slug/s)]]*$N$4)</f>
        <v>214.91735422618393</v>
      </c>
      <c r="G2155">
        <f>Table2[[#This Row],[Acurate Thrust]]/Table2[[#This Row],[Mass Flow Rate (Slug/s)]]</f>
        <v>6914.7509548732414</v>
      </c>
    </row>
    <row r="2156" spans="1:7" ht="15" thickBot="1" x14ac:dyDescent="0.35">
      <c r="A2156" s="9">
        <v>5.34</v>
      </c>
      <c r="B2156" s="2">
        <v>32.056100000000001</v>
      </c>
      <c r="C2156" s="54">
        <f>Table2[[#This Row],[Thrust (lbf)]] +  1.2638 * Table2[[#This Row],[Time (s)]] - 13.656</f>
        <v>25.148792</v>
      </c>
      <c r="D2156">
        <f t="shared" si="33"/>
        <v>5.4914179375008587E-2</v>
      </c>
      <c r="E2156">
        <f>Table2[[#This Row],[Acurate Thrust]]/($J$8*$N$4)</f>
        <v>3.6369772626845126E-3</v>
      </c>
      <c r="F2156">
        <f>Table2[[#This Row],[Acurate Thrust]]/(Table2[[#This Row],[Mass Flow Rate (Slug/s)]]*$N$4)</f>
        <v>214.9173542261839</v>
      </c>
      <c r="G2156">
        <f>Table2[[#This Row],[Acurate Thrust]]/Table2[[#This Row],[Mass Flow Rate (Slug/s)]]</f>
        <v>6914.7509548732414</v>
      </c>
    </row>
    <row r="2157" spans="1:7" ht="15" thickBot="1" x14ac:dyDescent="0.35">
      <c r="A2157" s="9">
        <v>5.3425000000000002</v>
      </c>
      <c r="B2157" s="2">
        <v>25.686699999999998</v>
      </c>
      <c r="C2157" s="54">
        <f>Table2[[#This Row],[Thrust (lbf)]] +  1.2638 * Table2[[#This Row],[Time (s)]] - 13.656</f>
        <v>18.782551500000004</v>
      </c>
      <c r="D2157">
        <f t="shared" si="33"/>
        <v>4.6960328124990659E-2</v>
      </c>
      <c r="E2157">
        <f>Table2[[#This Row],[Acurate Thrust]]/($J$8*$N$4)</f>
        <v>2.7163019496404001E-3</v>
      </c>
      <c r="F2157">
        <f>Table2[[#This Row],[Acurate Thrust]]/(Table2[[#This Row],[Mass Flow Rate (Slug/s)]]*$N$4)</f>
        <v>214.9173542261839</v>
      </c>
      <c r="G2157">
        <f>Table2[[#This Row],[Acurate Thrust]]/Table2[[#This Row],[Mass Flow Rate (Slug/s)]]</f>
        <v>6914.7509548732414</v>
      </c>
    </row>
    <row r="2158" spans="1:7" ht="15" thickBot="1" x14ac:dyDescent="0.35">
      <c r="A2158" s="9">
        <v>5.3449999999999998</v>
      </c>
      <c r="B2158" s="2">
        <v>25.686699999999998</v>
      </c>
      <c r="C2158" s="54">
        <f>Table2[[#This Row],[Thrust (lbf)]] +  1.2638 * Table2[[#This Row],[Time (s)]] - 13.656</f>
        <v>18.785710999999999</v>
      </c>
      <c r="D2158">
        <f t="shared" si="33"/>
        <v>4.6968226875007346E-2</v>
      </c>
      <c r="E2158">
        <f>Table2[[#This Row],[Acurate Thrust]]/($J$8*$N$4)</f>
        <v>2.7167588713749085E-3</v>
      </c>
      <c r="F2158">
        <f>Table2[[#This Row],[Acurate Thrust]]/(Table2[[#This Row],[Mass Flow Rate (Slug/s)]]*$N$4)</f>
        <v>214.91735422618393</v>
      </c>
      <c r="G2158">
        <f>Table2[[#This Row],[Acurate Thrust]]/Table2[[#This Row],[Mass Flow Rate (Slug/s)]]</f>
        <v>6914.7509548732414</v>
      </c>
    </row>
    <row r="2159" spans="1:7" ht="15" thickBot="1" x14ac:dyDescent="0.35">
      <c r="A2159" s="9">
        <v>5.3475000000000001</v>
      </c>
      <c r="B2159" s="2">
        <v>25.686699999999998</v>
      </c>
      <c r="C2159" s="54">
        <f>Table2[[#This Row],[Thrust (lbf)]] +  1.2638 * Table2[[#This Row],[Time (s)]] - 13.656</f>
        <v>18.788870500000002</v>
      </c>
      <c r="D2159">
        <f t="shared" si="33"/>
        <v>4.697612562499065E-2</v>
      </c>
      <c r="E2159">
        <f>Table2[[#This Row],[Acurate Thrust]]/($J$8*$N$4)</f>
        <v>2.7172157931094182E-3</v>
      </c>
      <c r="F2159">
        <f>Table2[[#This Row],[Acurate Thrust]]/(Table2[[#This Row],[Mass Flow Rate (Slug/s)]]*$N$4)</f>
        <v>214.91735422618393</v>
      </c>
      <c r="G2159">
        <f>Table2[[#This Row],[Acurate Thrust]]/Table2[[#This Row],[Mass Flow Rate (Slug/s)]]</f>
        <v>6914.7509548732414</v>
      </c>
    </row>
    <row r="2160" spans="1:7" ht="15" thickBot="1" x14ac:dyDescent="0.35">
      <c r="A2160" s="9">
        <v>5.35</v>
      </c>
      <c r="B2160" s="2">
        <v>25.686699999999998</v>
      </c>
      <c r="C2160" s="54">
        <f>Table2[[#This Row],[Thrust (lbf)]] +  1.2638 * Table2[[#This Row],[Time (s)]] - 13.656</f>
        <v>18.792029999999997</v>
      </c>
      <c r="D2160">
        <f t="shared" si="33"/>
        <v>4.6984024375007337E-2</v>
      </c>
      <c r="E2160">
        <f>Table2[[#This Row],[Acurate Thrust]]/($J$8*$N$4)</f>
        <v>2.7176727148439266E-3</v>
      </c>
      <c r="F2160">
        <f>Table2[[#This Row],[Acurate Thrust]]/(Table2[[#This Row],[Mass Flow Rate (Slug/s)]]*$N$4)</f>
        <v>214.91735422618393</v>
      </c>
      <c r="G2160">
        <f>Table2[[#This Row],[Acurate Thrust]]/Table2[[#This Row],[Mass Flow Rate (Slug/s)]]</f>
        <v>6914.7509548732414</v>
      </c>
    </row>
    <row r="2161" spans="1:7" ht="15" thickBot="1" x14ac:dyDescent="0.35">
      <c r="A2161" s="9">
        <v>5.3525</v>
      </c>
      <c r="B2161" s="2">
        <v>25.686699999999998</v>
      </c>
      <c r="C2161" s="54">
        <f>Table2[[#This Row],[Thrust (lbf)]] +  1.2638 * Table2[[#This Row],[Time (s)]] - 13.656</f>
        <v>18.795189499999999</v>
      </c>
      <c r="D2161">
        <f t="shared" si="33"/>
        <v>4.699192312500735E-2</v>
      </c>
      <c r="E2161">
        <f>Table2[[#This Row],[Acurate Thrust]]/($J$8*$N$4)</f>
        <v>2.7181296365784363E-3</v>
      </c>
      <c r="F2161">
        <f>Table2[[#This Row],[Acurate Thrust]]/(Table2[[#This Row],[Mass Flow Rate (Slug/s)]]*$N$4)</f>
        <v>214.91735422618393</v>
      </c>
      <c r="G2161">
        <f>Table2[[#This Row],[Acurate Thrust]]/Table2[[#This Row],[Mass Flow Rate (Slug/s)]]</f>
        <v>6914.7509548732414</v>
      </c>
    </row>
    <row r="2162" spans="1:7" ht="15" thickBot="1" x14ac:dyDescent="0.35">
      <c r="A2162" s="9">
        <v>5.3550000000000004</v>
      </c>
      <c r="B2162" s="2">
        <v>25.686699999999998</v>
      </c>
      <c r="C2162" s="54">
        <f>Table2[[#This Row],[Thrust (lbf)]] +  1.2638 * Table2[[#This Row],[Time (s)]] - 13.656</f>
        <v>18.798349000000002</v>
      </c>
      <c r="D2162">
        <f t="shared" si="33"/>
        <v>4.6999821874990647E-2</v>
      </c>
      <c r="E2162">
        <f>Table2[[#This Row],[Acurate Thrust]]/($J$8*$N$4)</f>
        <v>2.7185865583129461E-3</v>
      </c>
      <c r="F2162">
        <f>Table2[[#This Row],[Acurate Thrust]]/(Table2[[#This Row],[Mass Flow Rate (Slug/s)]]*$N$4)</f>
        <v>214.91735422618393</v>
      </c>
      <c r="G2162">
        <f>Table2[[#This Row],[Acurate Thrust]]/Table2[[#This Row],[Mass Flow Rate (Slug/s)]]</f>
        <v>6914.7509548732414</v>
      </c>
    </row>
    <row r="2163" spans="1:7" ht="15" thickBot="1" x14ac:dyDescent="0.35">
      <c r="A2163" s="9">
        <v>5.3574999999999999</v>
      </c>
      <c r="B2163" s="2">
        <v>25.686699999999998</v>
      </c>
      <c r="C2163" s="54">
        <f>Table2[[#This Row],[Thrust (lbf)]] +  1.2638 * Table2[[#This Row],[Time (s)]] - 13.656</f>
        <v>18.801508499999997</v>
      </c>
      <c r="D2163">
        <f t="shared" si="33"/>
        <v>4.7007720625007347E-2</v>
      </c>
      <c r="E2163">
        <f>Table2[[#This Row],[Acurate Thrust]]/($J$8*$N$4)</f>
        <v>2.7190434800474545E-3</v>
      </c>
      <c r="F2163">
        <f>Table2[[#This Row],[Acurate Thrust]]/(Table2[[#This Row],[Mass Flow Rate (Slug/s)]]*$N$4)</f>
        <v>214.9173542261839</v>
      </c>
      <c r="G2163">
        <f>Table2[[#This Row],[Acurate Thrust]]/Table2[[#This Row],[Mass Flow Rate (Slug/s)]]</f>
        <v>6914.7509548732414</v>
      </c>
    </row>
    <row r="2164" spans="1:7" ht="15" thickBot="1" x14ac:dyDescent="0.35">
      <c r="A2164" s="9">
        <v>5.36</v>
      </c>
      <c r="B2164" s="2">
        <v>25.686699999999998</v>
      </c>
      <c r="C2164" s="54">
        <f>Table2[[#This Row],[Thrust (lbf)]] +  1.2638 * Table2[[#This Row],[Time (s)]] - 13.656</f>
        <v>18.804667999999999</v>
      </c>
      <c r="D2164">
        <f t="shared" si="33"/>
        <v>4.7015619374990651E-2</v>
      </c>
      <c r="E2164">
        <f>Table2[[#This Row],[Acurate Thrust]]/($J$8*$N$4)</f>
        <v>2.7195004017819642E-3</v>
      </c>
      <c r="F2164">
        <f>Table2[[#This Row],[Acurate Thrust]]/(Table2[[#This Row],[Mass Flow Rate (Slug/s)]]*$N$4)</f>
        <v>214.9173542261839</v>
      </c>
      <c r="G2164">
        <f>Table2[[#This Row],[Acurate Thrust]]/Table2[[#This Row],[Mass Flow Rate (Slug/s)]]</f>
        <v>6914.7509548732414</v>
      </c>
    </row>
    <row r="2165" spans="1:7" ht="15" thickBot="1" x14ac:dyDescent="0.35">
      <c r="A2165" s="9">
        <v>5.3624999999999998</v>
      </c>
      <c r="B2165" s="2">
        <v>25.686699999999998</v>
      </c>
      <c r="C2165" s="54">
        <f>Table2[[#This Row],[Thrust (lbf)]] +  1.2638 * Table2[[#This Row],[Time (s)]] - 13.656</f>
        <v>18.807827500000002</v>
      </c>
      <c r="D2165">
        <f t="shared" si="33"/>
        <v>4.7023518125007352E-2</v>
      </c>
      <c r="E2165">
        <f>Table2[[#This Row],[Acurate Thrust]]/($J$8*$N$4)</f>
        <v>2.7199573235164734E-3</v>
      </c>
      <c r="F2165">
        <f>Table2[[#This Row],[Acurate Thrust]]/(Table2[[#This Row],[Mass Flow Rate (Slug/s)]]*$N$4)</f>
        <v>214.91735422618396</v>
      </c>
      <c r="G2165">
        <f>Table2[[#This Row],[Acurate Thrust]]/Table2[[#This Row],[Mass Flow Rate (Slug/s)]]</f>
        <v>6914.7509548732414</v>
      </c>
    </row>
    <row r="2166" spans="1:7" ht="15" thickBot="1" x14ac:dyDescent="0.35">
      <c r="A2166" s="9">
        <v>5.3650000000000002</v>
      </c>
      <c r="B2166" s="2">
        <v>25.686699999999998</v>
      </c>
      <c r="C2166" s="54">
        <f>Table2[[#This Row],[Thrust (lbf)]] +  1.2638 * Table2[[#This Row],[Time (s)]] - 13.656</f>
        <v>18.810986999999997</v>
      </c>
      <c r="D2166">
        <f t="shared" si="33"/>
        <v>4.7031416874990642E-2</v>
      </c>
      <c r="E2166">
        <f>Table2[[#This Row],[Acurate Thrust]]/($J$8*$N$4)</f>
        <v>2.7204142452509823E-3</v>
      </c>
      <c r="F2166">
        <f>Table2[[#This Row],[Acurate Thrust]]/(Table2[[#This Row],[Mass Flow Rate (Slug/s)]]*$N$4)</f>
        <v>214.9173542261839</v>
      </c>
      <c r="G2166">
        <f>Table2[[#This Row],[Acurate Thrust]]/Table2[[#This Row],[Mass Flow Rate (Slug/s)]]</f>
        <v>6914.7509548732414</v>
      </c>
    </row>
    <row r="2167" spans="1:7" ht="15" thickBot="1" x14ac:dyDescent="0.35">
      <c r="A2167" s="9">
        <v>5.3674999999999997</v>
      </c>
      <c r="B2167" s="2">
        <v>25.686699999999998</v>
      </c>
      <c r="C2167" s="54">
        <f>Table2[[#This Row],[Thrust (lbf)]] +  1.2638 * Table2[[#This Row],[Time (s)]] - 13.656</f>
        <v>18.8141465</v>
      </c>
      <c r="D2167">
        <f t="shared" si="33"/>
        <v>3.9077690625006108E-2</v>
      </c>
      <c r="E2167">
        <f>Table2[[#This Row],[Acurate Thrust]]/($J$8*$N$4)</f>
        <v>2.7208711669854915E-3</v>
      </c>
      <c r="F2167">
        <f>Table2[[#This Row],[Acurate Thrust]]/(Table2[[#This Row],[Mass Flow Rate (Slug/s)]]*$N$4)</f>
        <v>214.91735422618393</v>
      </c>
      <c r="G2167">
        <f>Table2[[#This Row],[Acurate Thrust]]/Table2[[#This Row],[Mass Flow Rate (Slug/s)]]</f>
        <v>6914.7509548732423</v>
      </c>
    </row>
    <row r="2168" spans="1:7" ht="15" thickBot="1" x14ac:dyDescent="0.35">
      <c r="A2168" s="9">
        <v>5.37</v>
      </c>
      <c r="B2168" s="2">
        <v>19.317399999999999</v>
      </c>
      <c r="C2168" s="54">
        <f>Table2[[#This Row],[Thrust (lbf)]] +  1.2638 * Table2[[#This Row],[Time (s)]] - 13.656</f>
        <v>12.448005999999998</v>
      </c>
      <c r="D2168">
        <f t="shared" si="33"/>
        <v>3.9085589374992222E-2</v>
      </c>
      <c r="E2168">
        <f>Table2[[#This Row],[Acurate Thrust]]/($J$8*$N$4)</f>
        <v>1.8002103157782044E-3</v>
      </c>
      <c r="F2168">
        <f>Table2[[#This Row],[Acurate Thrust]]/(Table2[[#This Row],[Mass Flow Rate (Slug/s)]]*$N$4)</f>
        <v>214.9173542261839</v>
      </c>
      <c r="G2168">
        <f>Table2[[#This Row],[Acurate Thrust]]/Table2[[#This Row],[Mass Flow Rate (Slug/s)]]</f>
        <v>6914.7509548732414</v>
      </c>
    </row>
    <row r="2169" spans="1:7" ht="15" thickBot="1" x14ac:dyDescent="0.35">
      <c r="A2169" s="9">
        <v>5.3724999999999996</v>
      </c>
      <c r="B2169" s="2">
        <v>25.686699999999998</v>
      </c>
      <c r="C2169" s="54">
        <f>Table2[[#This Row],[Thrust (lbf)]] +  1.2638 * Table2[[#This Row],[Time (s)]] - 13.656</f>
        <v>18.820465499999997</v>
      </c>
      <c r="D2169">
        <f t="shared" si="33"/>
        <v>4.7055113125007354E-2</v>
      </c>
      <c r="E2169">
        <f>Table2[[#This Row],[Acurate Thrust]]/($J$8*$N$4)</f>
        <v>2.7217850104545097E-3</v>
      </c>
      <c r="F2169">
        <f>Table2[[#This Row],[Acurate Thrust]]/(Table2[[#This Row],[Mass Flow Rate (Slug/s)]]*$N$4)</f>
        <v>214.91735422618393</v>
      </c>
      <c r="G2169">
        <f>Table2[[#This Row],[Acurate Thrust]]/Table2[[#This Row],[Mass Flow Rate (Slug/s)]]</f>
        <v>6914.7509548732423</v>
      </c>
    </row>
    <row r="2170" spans="1:7" ht="15" thickBot="1" x14ac:dyDescent="0.35">
      <c r="A2170" s="9">
        <v>5.375</v>
      </c>
      <c r="B2170" s="2">
        <v>25.686699999999998</v>
      </c>
      <c r="C2170" s="54">
        <f>Table2[[#This Row],[Thrust (lbf)]] +  1.2638 * Table2[[#This Row],[Time (s)]] - 13.656</f>
        <v>18.823625</v>
      </c>
      <c r="D2170">
        <f t="shared" si="33"/>
        <v>3.9101386875006111E-2</v>
      </c>
      <c r="E2170">
        <f>Table2[[#This Row],[Acurate Thrust]]/($J$8*$N$4)</f>
        <v>2.7222419321890194E-3</v>
      </c>
      <c r="F2170">
        <f>Table2[[#This Row],[Acurate Thrust]]/(Table2[[#This Row],[Mass Flow Rate (Slug/s)]]*$N$4)</f>
        <v>214.91735422618393</v>
      </c>
      <c r="G2170">
        <f>Table2[[#This Row],[Acurate Thrust]]/Table2[[#This Row],[Mass Flow Rate (Slug/s)]]</f>
        <v>6914.7509548732414</v>
      </c>
    </row>
    <row r="2171" spans="1:7" ht="15" thickBot="1" x14ac:dyDescent="0.35">
      <c r="A2171" s="9">
        <v>5.3775000000000004</v>
      </c>
      <c r="B2171" s="2">
        <v>19.317399999999999</v>
      </c>
      <c r="C2171" s="54">
        <f>Table2[[#This Row],[Thrust (lbf)]] +  1.2638 * Table2[[#This Row],[Time (s)]] - 13.656</f>
        <v>12.457484499999998</v>
      </c>
      <c r="D2171">
        <f t="shared" si="33"/>
        <v>3.9109285624992218E-2</v>
      </c>
      <c r="E2171">
        <f>Table2[[#This Row],[Acurate Thrust]]/($J$8*$N$4)</f>
        <v>1.801581080981732E-3</v>
      </c>
      <c r="F2171">
        <f>Table2[[#This Row],[Acurate Thrust]]/(Table2[[#This Row],[Mass Flow Rate (Slug/s)]]*$N$4)</f>
        <v>214.91735422618393</v>
      </c>
      <c r="G2171">
        <f>Table2[[#This Row],[Acurate Thrust]]/Table2[[#This Row],[Mass Flow Rate (Slug/s)]]</f>
        <v>6914.7509548732414</v>
      </c>
    </row>
    <row r="2172" spans="1:7" ht="15" thickBot="1" x14ac:dyDescent="0.35">
      <c r="A2172" s="9">
        <v>5.38</v>
      </c>
      <c r="B2172" s="2">
        <v>25.686699999999998</v>
      </c>
      <c r="C2172" s="54">
        <f>Table2[[#This Row],[Thrust (lbf)]] +  1.2638 * Table2[[#This Row],[Time (s)]] - 13.656</f>
        <v>18.829943999999998</v>
      </c>
      <c r="D2172">
        <f t="shared" si="33"/>
        <v>3.9117184375006109E-2</v>
      </c>
      <c r="E2172">
        <f>Table2[[#This Row],[Acurate Thrust]]/($J$8*$N$4)</f>
        <v>2.7231557756580375E-3</v>
      </c>
      <c r="F2172">
        <f>Table2[[#This Row],[Acurate Thrust]]/(Table2[[#This Row],[Mass Flow Rate (Slug/s)]]*$N$4)</f>
        <v>214.91735422618393</v>
      </c>
      <c r="G2172">
        <f>Table2[[#This Row],[Acurate Thrust]]/Table2[[#This Row],[Mass Flow Rate (Slug/s)]]</f>
        <v>6914.7509548732414</v>
      </c>
    </row>
    <row r="2173" spans="1:7" ht="15" thickBot="1" x14ac:dyDescent="0.35">
      <c r="A2173" s="9">
        <v>5.3825000000000003</v>
      </c>
      <c r="B2173" s="2">
        <v>19.317399999999999</v>
      </c>
      <c r="C2173" s="54">
        <f>Table2[[#This Row],[Thrust (lbf)]] +  1.2638 * Table2[[#This Row],[Time (s)]] - 13.656</f>
        <v>12.463803499999999</v>
      </c>
      <c r="D2173">
        <f t="shared" si="33"/>
        <v>3.1163458124993798E-2</v>
      </c>
      <c r="E2173">
        <f>Table2[[#This Row],[Acurate Thrust]]/($J$8*$N$4)</f>
        <v>1.8024949244507507E-3</v>
      </c>
      <c r="F2173">
        <f>Table2[[#This Row],[Acurate Thrust]]/(Table2[[#This Row],[Mass Flow Rate (Slug/s)]]*$N$4)</f>
        <v>214.9173542261839</v>
      </c>
      <c r="G2173">
        <f>Table2[[#This Row],[Acurate Thrust]]/Table2[[#This Row],[Mass Flow Rate (Slug/s)]]</f>
        <v>6914.7509548732414</v>
      </c>
    </row>
    <row r="2174" spans="1:7" ht="15" thickBot="1" x14ac:dyDescent="0.35">
      <c r="A2174" s="9">
        <v>5.3849999999999998</v>
      </c>
      <c r="B2174" s="2">
        <v>19.317399999999999</v>
      </c>
      <c r="C2174" s="54">
        <f>Table2[[#This Row],[Thrust (lbf)]] +  1.2638 * Table2[[#This Row],[Time (s)]] - 13.656</f>
        <v>12.466962999999998</v>
      </c>
      <c r="D2174">
        <f t="shared" si="33"/>
        <v>3.1171356875004871E-2</v>
      </c>
      <c r="E2174">
        <f>Table2[[#This Row],[Acurate Thrust]]/($J$8*$N$4)</f>
        <v>1.8029518461852598E-3</v>
      </c>
      <c r="F2174">
        <f>Table2[[#This Row],[Acurate Thrust]]/(Table2[[#This Row],[Mass Flow Rate (Slug/s)]]*$N$4)</f>
        <v>214.9173542261839</v>
      </c>
      <c r="G2174">
        <f>Table2[[#This Row],[Acurate Thrust]]/Table2[[#This Row],[Mass Flow Rate (Slug/s)]]</f>
        <v>6914.7509548732414</v>
      </c>
    </row>
    <row r="2175" spans="1:7" ht="15" thickBot="1" x14ac:dyDescent="0.35">
      <c r="A2175" s="9">
        <v>5.3875000000000002</v>
      </c>
      <c r="B2175" s="2">
        <v>19.317399999999999</v>
      </c>
      <c r="C2175" s="54">
        <f>Table2[[#This Row],[Thrust (lbf)]] +  1.2638 * Table2[[#This Row],[Time (s)]] - 13.656</f>
        <v>12.4701225</v>
      </c>
      <c r="D2175">
        <f t="shared" si="33"/>
        <v>3.1179255624993796E-2</v>
      </c>
      <c r="E2175">
        <f>Table2[[#This Row],[Acurate Thrust]]/($J$8*$N$4)</f>
        <v>1.8034087679197693E-3</v>
      </c>
      <c r="F2175">
        <f>Table2[[#This Row],[Acurate Thrust]]/(Table2[[#This Row],[Mass Flow Rate (Slug/s)]]*$N$4)</f>
        <v>214.91735422618393</v>
      </c>
      <c r="G2175">
        <f>Table2[[#This Row],[Acurate Thrust]]/Table2[[#This Row],[Mass Flow Rate (Slug/s)]]</f>
        <v>6914.7509548732414</v>
      </c>
    </row>
    <row r="2176" spans="1:7" ht="15" thickBot="1" x14ac:dyDescent="0.35">
      <c r="A2176" s="9">
        <v>5.39</v>
      </c>
      <c r="B2176" s="2">
        <v>19.317399999999999</v>
      </c>
      <c r="C2176" s="54">
        <f>Table2[[#This Row],[Thrust (lbf)]] +  1.2638 * Table2[[#This Row],[Time (s)]] - 13.656</f>
        <v>12.473281999999999</v>
      </c>
      <c r="D2176">
        <f t="shared" si="33"/>
        <v>3.1187154375004873E-2</v>
      </c>
      <c r="E2176">
        <f>Table2[[#This Row],[Acurate Thrust]]/($J$8*$N$4)</f>
        <v>1.8038656896542783E-3</v>
      </c>
      <c r="F2176">
        <f>Table2[[#This Row],[Acurate Thrust]]/(Table2[[#This Row],[Mass Flow Rate (Slug/s)]]*$N$4)</f>
        <v>214.91735422618393</v>
      </c>
      <c r="G2176">
        <f>Table2[[#This Row],[Acurate Thrust]]/Table2[[#This Row],[Mass Flow Rate (Slug/s)]]</f>
        <v>6914.7509548732414</v>
      </c>
    </row>
    <row r="2177" spans="1:7" ht="15" thickBot="1" x14ac:dyDescent="0.35">
      <c r="A2177" s="9">
        <v>5.3925000000000001</v>
      </c>
      <c r="B2177" s="2">
        <v>19.317399999999999</v>
      </c>
      <c r="C2177" s="54">
        <f>Table2[[#This Row],[Thrust (lbf)]] +  1.2638 * Table2[[#This Row],[Time (s)]] - 13.656</f>
        <v>12.476441499999998</v>
      </c>
      <c r="D2177">
        <f t="shared" si="33"/>
        <v>3.1195053124993787E-2</v>
      </c>
      <c r="E2177">
        <f>Table2[[#This Row],[Acurate Thrust]]/($J$8*$N$4)</f>
        <v>1.8043226113887874E-3</v>
      </c>
      <c r="F2177">
        <f>Table2[[#This Row],[Acurate Thrust]]/(Table2[[#This Row],[Mass Flow Rate (Slug/s)]]*$N$4)</f>
        <v>214.9173542261839</v>
      </c>
      <c r="G2177">
        <f>Table2[[#This Row],[Acurate Thrust]]/Table2[[#This Row],[Mass Flow Rate (Slug/s)]]</f>
        <v>6914.7509548732414</v>
      </c>
    </row>
    <row r="2178" spans="1:7" ht="15" thickBot="1" x14ac:dyDescent="0.35">
      <c r="A2178" s="9">
        <v>5.3949999999999996</v>
      </c>
      <c r="B2178" s="2">
        <v>19.317399999999999</v>
      </c>
      <c r="C2178" s="54">
        <f>Table2[[#This Row],[Thrust (lbf)]] +  1.2638 * Table2[[#This Row],[Time (s)]] - 13.656</f>
        <v>12.479600999999997</v>
      </c>
      <c r="D2178">
        <f t="shared" si="33"/>
        <v>3.1202951875004874E-2</v>
      </c>
      <c r="E2178">
        <f>Table2[[#This Row],[Acurate Thrust]]/($J$8*$N$4)</f>
        <v>1.8047795331232964E-3</v>
      </c>
      <c r="F2178">
        <f>Table2[[#This Row],[Acurate Thrust]]/(Table2[[#This Row],[Mass Flow Rate (Slug/s)]]*$N$4)</f>
        <v>214.91735422618393</v>
      </c>
      <c r="G2178">
        <f>Table2[[#This Row],[Acurate Thrust]]/Table2[[#This Row],[Mass Flow Rate (Slug/s)]]</f>
        <v>6914.7509548732414</v>
      </c>
    </row>
    <row r="2179" spans="1:7" ht="15" thickBot="1" x14ac:dyDescent="0.35">
      <c r="A2179" s="9">
        <v>5.3975</v>
      </c>
      <c r="B2179" s="2">
        <v>19.317399999999999</v>
      </c>
      <c r="C2179" s="54">
        <f>Table2[[#This Row],[Thrust (lbf)]] +  1.2638 * Table2[[#This Row],[Time (s)]] - 13.656</f>
        <v>12.482760499999999</v>
      </c>
      <c r="D2179">
        <f t="shared" si="33"/>
        <v>3.1210850625004876E-2</v>
      </c>
      <c r="E2179">
        <f>Table2[[#This Row],[Acurate Thrust]]/($J$8*$N$4)</f>
        <v>1.8052364548578061E-3</v>
      </c>
      <c r="F2179">
        <f>Table2[[#This Row],[Acurate Thrust]]/(Table2[[#This Row],[Mass Flow Rate (Slug/s)]]*$N$4)</f>
        <v>214.9173542261839</v>
      </c>
      <c r="G2179">
        <f>Table2[[#This Row],[Acurate Thrust]]/Table2[[#This Row],[Mass Flow Rate (Slug/s)]]</f>
        <v>6914.7509548732414</v>
      </c>
    </row>
    <row r="2180" spans="1:7" ht="15" thickBot="1" x14ac:dyDescent="0.35">
      <c r="A2180" s="9">
        <v>5.4</v>
      </c>
      <c r="B2180" s="2">
        <v>19.317399999999999</v>
      </c>
      <c r="C2180" s="54">
        <f>Table2[[#This Row],[Thrust (lbf)]] +  1.2638 * Table2[[#This Row],[Time (s)]] - 13.656</f>
        <v>12.485919999999998</v>
      </c>
      <c r="D2180">
        <f t="shared" si="33"/>
        <v>3.1218749374993787E-2</v>
      </c>
      <c r="E2180">
        <f>Table2[[#This Row],[Acurate Thrust]]/($J$8*$N$4)</f>
        <v>1.8056933765923152E-3</v>
      </c>
      <c r="F2180">
        <f>Table2[[#This Row],[Acurate Thrust]]/(Table2[[#This Row],[Mass Flow Rate (Slug/s)]]*$N$4)</f>
        <v>214.91735422618393</v>
      </c>
      <c r="G2180">
        <f>Table2[[#This Row],[Acurate Thrust]]/Table2[[#This Row],[Mass Flow Rate (Slug/s)]]</f>
        <v>6914.7509548732414</v>
      </c>
    </row>
    <row r="2181" spans="1:7" ht="15" thickBot="1" x14ac:dyDescent="0.35">
      <c r="A2181" s="9">
        <v>5.4024999999999999</v>
      </c>
      <c r="B2181" s="2">
        <v>19.317399999999999</v>
      </c>
      <c r="C2181" s="54">
        <f>Table2[[#This Row],[Thrust (lbf)]] +  1.2638 * Table2[[#This Row],[Time (s)]] - 13.656</f>
        <v>12.489079500000001</v>
      </c>
      <c r="D2181">
        <f t="shared" si="33"/>
        <v>3.1226648125004881E-2</v>
      </c>
      <c r="E2181">
        <f>Table2[[#This Row],[Acurate Thrust]]/($J$8*$N$4)</f>
        <v>1.8061502983268247E-3</v>
      </c>
      <c r="F2181">
        <f>Table2[[#This Row],[Acurate Thrust]]/(Table2[[#This Row],[Mass Flow Rate (Slug/s)]]*$N$4)</f>
        <v>214.91735422618393</v>
      </c>
      <c r="G2181">
        <f>Table2[[#This Row],[Acurate Thrust]]/Table2[[#This Row],[Mass Flow Rate (Slug/s)]]</f>
        <v>6914.7509548732414</v>
      </c>
    </row>
    <row r="2182" spans="1:7" ht="15" thickBot="1" x14ac:dyDescent="0.35">
      <c r="A2182" s="9">
        <v>5.4050000000000002</v>
      </c>
      <c r="B2182" s="2">
        <v>19.317399999999999</v>
      </c>
      <c r="C2182" s="54">
        <f>Table2[[#This Row],[Thrust (lbf)]] +  1.2638 * Table2[[#This Row],[Time (s)]] - 13.656</f>
        <v>12.492239</v>
      </c>
      <c r="D2182">
        <f t="shared" si="33"/>
        <v>3.1234546874993784E-2</v>
      </c>
      <c r="E2182">
        <f>Table2[[#This Row],[Acurate Thrust]]/($J$8*$N$4)</f>
        <v>1.8066072200613337E-3</v>
      </c>
      <c r="F2182">
        <f>Table2[[#This Row],[Acurate Thrust]]/(Table2[[#This Row],[Mass Flow Rate (Slug/s)]]*$N$4)</f>
        <v>214.9173542261839</v>
      </c>
      <c r="G2182">
        <f>Table2[[#This Row],[Acurate Thrust]]/Table2[[#This Row],[Mass Flow Rate (Slug/s)]]</f>
        <v>6914.7509548732414</v>
      </c>
    </row>
    <row r="2183" spans="1:7" ht="15" thickBot="1" x14ac:dyDescent="0.35">
      <c r="A2183" s="9">
        <v>5.4074999999999998</v>
      </c>
      <c r="B2183" s="2">
        <v>19.317399999999999</v>
      </c>
      <c r="C2183" s="54">
        <f>Table2[[#This Row],[Thrust (lbf)]] +  1.2638 * Table2[[#This Row],[Time (s)]] - 13.656</f>
        <v>12.495398499999999</v>
      </c>
      <c r="D2183">
        <f t="shared" si="33"/>
        <v>3.9204070625006124E-2</v>
      </c>
      <c r="E2183">
        <f>Table2[[#This Row],[Acurate Thrust]]/($J$8*$N$4)</f>
        <v>1.8070641417958428E-3</v>
      </c>
      <c r="F2183">
        <f>Table2[[#This Row],[Acurate Thrust]]/(Table2[[#This Row],[Mass Flow Rate (Slug/s)]]*$N$4)</f>
        <v>214.91735422618393</v>
      </c>
      <c r="G2183">
        <f>Table2[[#This Row],[Acurate Thrust]]/Table2[[#This Row],[Mass Flow Rate (Slug/s)]]</f>
        <v>6914.7509548732414</v>
      </c>
    </row>
    <row r="2184" spans="1:7" ht="15" thickBot="1" x14ac:dyDescent="0.35">
      <c r="A2184" s="9">
        <v>5.41</v>
      </c>
      <c r="B2184" s="2">
        <v>25.686699999999998</v>
      </c>
      <c r="C2184" s="54">
        <f>Table2[[#This Row],[Thrust (lbf)]] +  1.2638 * Table2[[#This Row],[Time (s)]] - 13.656</f>
        <v>18.867857999999998</v>
      </c>
      <c r="D2184">
        <f t="shared" si="33"/>
        <v>3.9211969374992196E-2</v>
      </c>
      <c r="E2184">
        <f>Table2[[#This Row],[Acurate Thrust]]/($J$8*$N$4)</f>
        <v>2.7286388364721483E-3</v>
      </c>
      <c r="F2184">
        <f>Table2[[#This Row],[Acurate Thrust]]/(Table2[[#This Row],[Mass Flow Rate (Slug/s)]]*$N$4)</f>
        <v>214.91735422618393</v>
      </c>
      <c r="G2184">
        <f>Table2[[#This Row],[Acurate Thrust]]/Table2[[#This Row],[Mass Flow Rate (Slug/s)]]</f>
        <v>6914.7509548732414</v>
      </c>
    </row>
    <row r="2185" spans="1:7" ht="15" thickBot="1" x14ac:dyDescent="0.35">
      <c r="A2185" s="9">
        <v>5.4124999999999996</v>
      </c>
      <c r="B2185" s="2">
        <v>19.317399999999999</v>
      </c>
      <c r="C2185" s="54">
        <f>Table2[[#This Row],[Thrust (lbf)]] +  1.2638 * Table2[[#This Row],[Time (s)]] - 13.656</f>
        <v>12.501717499999996</v>
      </c>
      <c r="D2185">
        <f t="shared" si="33"/>
        <v>3.125824312500488E-2</v>
      </c>
      <c r="E2185">
        <f>Table2[[#This Row],[Acurate Thrust]]/($J$8*$N$4)</f>
        <v>1.8079779852648609E-3</v>
      </c>
      <c r="F2185">
        <f>Table2[[#This Row],[Acurate Thrust]]/(Table2[[#This Row],[Mass Flow Rate (Slug/s)]]*$N$4)</f>
        <v>214.9173542261839</v>
      </c>
      <c r="G2185">
        <f>Table2[[#This Row],[Acurate Thrust]]/Table2[[#This Row],[Mass Flow Rate (Slug/s)]]</f>
        <v>6914.7509548732414</v>
      </c>
    </row>
    <row r="2186" spans="1:7" ht="15" thickBot="1" x14ac:dyDescent="0.35">
      <c r="A2186" s="9">
        <v>5.415</v>
      </c>
      <c r="B2186" s="2">
        <v>19.317399999999999</v>
      </c>
      <c r="C2186" s="54">
        <f>Table2[[#This Row],[Thrust (lbf)]] +  1.2638 * Table2[[#This Row],[Time (s)]] - 13.656</f>
        <v>12.504876999999999</v>
      </c>
      <c r="D2186">
        <f t="shared" si="33"/>
        <v>3.9227766875006127E-2</v>
      </c>
      <c r="E2186">
        <f>Table2[[#This Row],[Acurate Thrust]]/($J$8*$N$4)</f>
        <v>1.8084349069993704E-3</v>
      </c>
      <c r="F2186">
        <f>Table2[[#This Row],[Acurate Thrust]]/(Table2[[#This Row],[Mass Flow Rate (Slug/s)]]*$N$4)</f>
        <v>214.91735422618393</v>
      </c>
      <c r="G2186">
        <f>Table2[[#This Row],[Acurate Thrust]]/Table2[[#This Row],[Mass Flow Rate (Slug/s)]]</f>
        <v>6914.7509548732414</v>
      </c>
    </row>
    <row r="2187" spans="1:7" ht="15" thickBot="1" x14ac:dyDescent="0.35">
      <c r="A2187" s="9">
        <v>5.4175000000000004</v>
      </c>
      <c r="B2187" s="2">
        <v>25.686699999999998</v>
      </c>
      <c r="C2187" s="54">
        <f>Table2[[#This Row],[Thrust (lbf)]] +  1.2638 * Table2[[#This Row],[Time (s)]] - 13.656</f>
        <v>18.877336499999998</v>
      </c>
      <c r="D2187">
        <f t="shared" si="33"/>
        <v>3.9235665624992193E-2</v>
      </c>
      <c r="E2187">
        <f>Table2[[#This Row],[Acurate Thrust]]/($J$8*$N$4)</f>
        <v>2.7300096016756761E-3</v>
      </c>
      <c r="F2187">
        <f>Table2[[#This Row],[Acurate Thrust]]/(Table2[[#This Row],[Mass Flow Rate (Slug/s)]]*$N$4)</f>
        <v>214.91735422618393</v>
      </c>
      <c r="G2187">
        <f>Table2[[#This Row],[Acurate Thrust]]/Table2[[#This Row],[Mass Flow Rate (Slug/s)]]</f>
        <v>6914.7509548732414</v>
      </c>
    </row>
    <row r="2188" spans="1:7" ht="15" thickBot="1" x14ac:dyDescent="0.35">
      <c r="A2188" s="9">
        <v>5.42</v>
      </c>
      <c r="B2188" s="2">
        <v>19.317399999999999</v>
      </c>
      <c r="C2188" s="54">
        <f>Table2[[#This Row],[Thrust (lbf)]] +  1.2638 * Table2[[#This Row],[Time (s)]] - 13.656</f>
        <v>12.511196</v>
      </c>
      <c r="D2188">
        <f t="shared" si="33"/>
        <v>3.128193937500489E-2</v>
      </c>
      <c r="E2188">
        <f>Table2[[#This Row],[Acurate Thrust]]/($J$8*$N$4)</f>
        <v>1.8093487504683892E-3</v>
      </c>
      <c r="F2188">
        <f>Table2[[#This Row],[Acurate Thrust]]/(Table2[[#This Row],[Mass Flow Rate (Slug/s)]]*$N$4)</f>
        <v>214.91735422618393</v>
      </c>
      <c r="G2188">
        <f>Table2[[#This Row],[Acurate Thrust]]/Table2[[#This Row],[Mass Flow Rate (Slug/s)]]</f>
        <v>6914.7509548732414</v>
      </c>
    </row>
    <row r="2189" spans="1:7" ht="15" thickBot="1" x14ac:dyDescent="0.35">
      <c r="A2189" s="9">
        <v>5.4225000000000003</v>
      </c>
      <c r="B2189" s="2">
        <v>19.317399999999999</v>
      </c>
      <c r="C2189" s="54">
        <f>Table2[[#This Row],[Thrust (lbf)]] +  1.2638 * Table2[[#This Row],[Time (s)]] - 13.656</f>
        <v>12.514355499999999</v>
      </c>
      <c r="D2189">
        <f t="shared" si="33"/>
        <v>3.1289838124993773E-2</v>
      </c>
      <c r="E2189">
        <f>Table2[[#This Row],[Acurate Thrust]]/($J$8*$N$4)</f>
        <v>1.8098056722028982E-3</v>
      </c>
      <c r="F2189">
        <f>Table2[[#This Row],[Acurate Thrust]]/(Table2[[#This Row],[Mass Flow Rate (Slug/s)]]*$N$4)</f>
        <v>214.91735422618393</v>
      </c>
      <c r="G2189">
        <f>Table2[[#This Row],[Acurate Thrust]]/Table2[[#This Row],[Mass Flow Rate (Slug/s)]]</f>
        <v>6914.7509548732414</v>
      </c>
    </row>
    <row r="2190" spans="1:7" ht="15" thickBot="1" x14ac:dyDescent="0.35">
      <c r="A2190" s="9">
        <v>5.4249999999999998</v>
      </c>
      <c r="B2190" s="2">
        <v>19.317399999999999</v>
      </c>
      <c r="C2190" s="54">
        <f>Table2[[#This Row],[Thrust (lbf)]] +  1.2638 * Table2[[#This Row],[Time (s)]] - 13.656</f>
        <v>12.517514999999998</v>
      </c>
      <c r="D2190">
        <f t="shared" si="33"/>
        <v>3.1297736875004888E-2</v>
      </c>
      <c r="E2190">
        <f>Table2[[#This Row],[Acurate Thrust]]/($J$8*$N$4)</f>
        <v>1.8102625939374073E-3</v>
      </c>
      <c r="F2190">
        <f>Table2[[#This Row],[Acurate Thrust]]/(Table2[[#This Row],[Mass Flow Rate (Slug/s)]]*$N$4)</f>
        <v>214.9173542261839</v>
      </c>
      <c r="G2190">
        <f>Table2[[#This Row],[Acurate Thrust]]/Table2[[#This Row],[Mass Flow Rate (Slug/s)]]</f>
        <v>6914.7509548732414</v>
      </c>
    </row>
    <row r="2191" spans="1:7" ht="15" thickBot="1" x14ac:dyDescent="0.35">
      <c r="A2191" s="9">
        <v>5.4275000000000002</v>
      </c>
      <c r="B2191" s="2">
        <v>19.317399999999999</v>
      </c>
      <c r="C2191" s="54">
        <f>Table2[[#This Row],[Thrust (lbf)]] +  1.2638 * Table2[[#This Row],[Time (s)]] - 13.656</f>
        <v>12.5206745</v>
      </c>
      <c r="D2191">
        <f t="shared" si="33"/>
        <v>3.130563562499377E-2</v>
      </c>
      <c r="E2191">
        <f>Table2[[#This Row],[Acurate Thrust]]/($J$8*$N$4)</f>
        <v>1.8107195156719168E-3</v>
      </c>
      <c r="F2191">
        <f>Table2[[#This Row],[Acurate Thrust]]/(Table2[[#This Row],[Mass Flow Rate (Slug/s)]]*$N$4)</f>
        <v>214.91735422618393</v>
      </c>
      <c r="G2191">
        <f>Table2[[#This Row],[Acurate Thrust]]/Table2[[#This Row],[Mass Flow Rate (Slug/s)]]</f>
        <v>6914.7509548732414</v>
      </c>
    </row>
    <row r="2192" spans="1:7" ht="15" thickBot="1" x14ac:dyDescent="0.35">
      <c r="A2192" s="9">
        <v>5.43</v>
      </c>
      <c r="B2192" s="2">
        <v>19.317399999999999</v>
      </c>
      <c r="C2192" s="54">
        <f>Table2[[#This Row],[Thrust (lbf)]] +  1.2638 * Table2[[#This Row],[Time (s)]] - 13.656</f>
        <v>12.523833999999999</v>
      </c>
      <c r="D2192">
        <f t="shared" si="33"/>
        <v>3.9275159375006141E-2</v>
      </c>
      <c r="E2192">
        <f>Table2[[#This Row],[Acurate Thrust]]/($J$8*$N$4)</f>
        <v>1.8111764374064258E-3</v>
      </c>
      <c r="F2192">
        <f>Table2[[#This Row],[Acurate Thrust]]/(Table2[[#This Row],[Mass Flow Rate (Slug/s)]]*$N$4)</f>
        <v>214.91735422618393</v>
      </c>
      <c r="G2192">
        <f>Table2[[#This Row],[Acurate Thrust]]/Table2[[#This Row],[Mass Flow Rate (Slug/s)]]</f>
        <v>6914.7509548732414</v>
      </c>
    </row>
    <row r="2193" spans="1:7" ht="15" thickBot="1" x14ac:dyDescent="0.35">
      <c r="A2193" s="9">
        <v>5.4325000000000001</v>
      </c>
      <c r="B2193" s="2">
        <v>25.686699999999998</v>
      </c>
      <c r="C2193" s="54">
        <f>Table2[[#This Row],[Thrust (lbf)]] +  1.2638 * Table2[[#This Row],[Time (s)]] - 13.656</f>
        <v>18.896293499999999</v>
      </c>
      <c r="D2193">
        <f t="shared" si="33"/>
        <v>3.9283058124992179E-2</v>
      </c>
      <c r="E2193">
        <f>Table2[[#This Row],[Acurate Thrust]]/($J$8*$N$4)</f>
        <v>2.7327511320827313E-3</v>
      </c>
      <c r="F2193">
        <f>Table2[[#This Row],[Acurate Thrust]]/(Table2[[#This Row],[Mass Flow Rate (Slug/s)]]*$N$4)</f>
        <v>214.91735422618393</v>
      </c>
      <c r="G2193">
        <f>Table2[[#This Row],[Acurate Thrust]]/Table2[[#This Row],[Mass Flow Rate (Slug/s)]]</f>
        <v>6914.7509548732414</v>
      </c>
    </row>
    <row r="2194" spans="1:7" ht="15" thickBot="1" x14ac:dyDescent="0.35">
      <c r="A2194" s="9">
        <v>5.4349999999999996</v>
      </c>
      <c r="B2194" s="2">
        <v>19.317399999999999</v>
      </c>
      <c r="C2194" s="54">
        <f>Table2[[#This Row],[Thrust (lbf)]] +  1.2638 * Table2[[#This Row],[Time (s)]] - 13.656</f>
        <v>12.530152999999997</v>
      </c>
      <c r="D2194">
        <f t="shared" si="33"/>
        <v>3.9290956875006139E-2</v>
      </c>
      <c r="E2194">
        <f>Table2[[#This Row],[Acurate Thrust]]/($J$8*$N$4)</f>
        <v>1.8120902808754439E-3</v>
      </c>
      <c r="F2194">
        <f>Table2[[#This Row],[Acurate Thrust]]/(Table2[[#This Row],[Mass Flow Rate (Slug/s)]]*$N$4)</f>
        <v>214.91735422618393</v>
      </c>
      <c r="G2194">
        <f>Table2[[#This Row],[Acurate Thrust]]/Table2[[#This Row],[Mass Flow Rate (Slug/s)]]</f>
        <v>6914.7509548732414</v>
      </c>
    </row>
    <row r="2195" spans="1:7" ht="15" thickBot="1" x14ac:dyDescent="0.35">
      <c r="A2195" s="9">
        <v>5.4375</v>
      </c>
      <c r="B2195" s="2">
        <v>25.686699999999998</v>
      </c>
      <c r="C2195" s="54">
        <f>Table2[[#This Row],[Thrust (lbf)]] +  1.2638 * Table2[[#This Row],[Time (s)]] - 13.656</f>
        <v>18.902612499999996</v>
      </c>
      <c r="D2195">
        <f t="shared" si="33"/>
        <v>4.726048062500738E-2</v>
      </c>
      <c r="E2195">
        <f>Table2[[#This Row],[Acurate Thrust]]/($J$8*$N$4)</f>
        <v>2.7336649755517494E-3</v>
      </c>
      <c r="F2195">
        <f>Table2[[#This Row],[Acurate Thrust]]/(Table2[[#This Row],[Mass Flow Rate (Slug/s)]]*$N$4)</f>
        <v>214.91735422618393</v>
      </c>
      <c r="G2195">
        <f>Table2[[#This Row],[Acurate Thrust]]/Table2[[#This Row],[Mass Flow Rate (Slug/s)]]</f>
        <v>6914.7509548732414</v>
      </c>
    </row>
    <row r="2196" spans="1:7" ht="15" thickBot="1" x14ac:dyDescent="0.35">
      <c r="A2196" s="9">
        <v>5.44</v>
      </c>
      <c r="B2196" s="2">
        <v>25.686699999999998</v>
      </c>
      <c r="C2196" s="54">
        <f>Table2[[#This Row],[Thrust (lbf)]] +  1.2638 * Table2[[#This Row],[Time (s)]] - 13.656</f>
        <v>18.905771999999999</v>
      </c>
      <c r="D2196">
        <f t="shared" si="33"/>
        <v>4.7268379374990593E-2</v>
      </c>
      <c r="E2196">
        <f>Table2[[#This Row],[Acurate Thrust]]/($J$8*$N$4)</f>
        <v>2.7341218972862591E-3</v>
      </c>
      <c r="F2196">
        <f>Table2[[#This Row],[Acurate Thrust]]/(Table2[[#This Row],[Mass Flow Rate (Slug/s)]]*$N$4)</f>
        <v>214.91735422618393</v>
      </c>
      <c r="G2196">
        <f>Table2[[#This Row],[Acurate Thrust]]/Table2[[#This Row],[Mass Flow Rate (Slug/s)]]</f>
        <v>6914.7509548732414</v>
      </c>
    </row>
    <row r="2197" spans="1:7" ht="15" thickBot="1" x14ac:dyDescent="0.35">
      <c r="A2197" s="9">
        <v>5.4424999999999999</v>
      </c>
      <c r="B2197" s="2">
        <v>25.686699999999998</v>
      </c>
      <c r="C2197" s="54">
        <f>Table2[[#This Row],[Thrust (lbf)]] +  1.2638 * Table2[[#This Row],[Time (s)]] - 13.656</f>
        <v>18.908931500000001</v>
      </c>
      <c r="D2197">
        <f t="shared" ref="D2197:D2260" si="34">((C2197+C2198)/2)*(A2198-A2197)</f>
        <v>4.7276278125007384E-2</v>
      </c>
      <c r="E2197">
        <f>Table2[[#This Row],[Acurate Thrust]]/($J$8*$N$4)</f>
        <v>2.7345788190207688E-3</v>
      </c>
      <c r="F2197">
        <f>Table2[[#This Row],[Acurate Thrust]]/(Table2[[#This Row],[Mass Flow Rate (Slug/s)]]*$N$4)</f>
        <v>214.91735422618393</v>
      </c>
      <c r="G2197">
        <f>Table2[[#This Row],[Acurate Thrust]]/Table2[[#This Row],[Mass Flow Rate (Slug/s)]]</f>
        <v>6914.7509548732414</v>
      </c>
    </row>
    <row r="2198" spans="1:7" ht="15" thickBot="1" x14ac:dyDescent="0.35">
      <c r="A2198" s="9">
        <v>5.4450000000000003</v>
      </c>
      <c r="B2198" s="2">
        <v>25.686699999999998</v>
      </c>
      <c r="C2198" s="54">
        <f>Table2[[#This Row],[Thrust (lbf)]] +  1.2638 * Table2[[#This Row],[Time (s)]] - 13.656</f>
        <v>18.912090999999997</v>
      </c>
      <c r="D2198">
        <f t="shared" si="34"/>
        <v>4.7284176874990584E-2</v>
      </c>
      <c r="E2198">
        <f>Table2[[#This Row],[Acurate Thrust]]/($J$8*$N$4)</f>
        <v>2.7350357407552772E-3</v>
      </c>
      <c r="F2198">
        <f>Table2[[#This Row],[Acurate Thrust]]/(Table2[[#This Row],[Mass Flow Rate (Slug/s)]]*$N$4)</f>
        <v>214.9173542261839</v>
      </c>
      <c r="G2198">
        <f>Table2[[#This Row],[Acurate Thrust]]/Table2[[#This Row],[Mass Flow Rate (Slug/s)]]</f>
        <v>6914.7509548732414</v>
      </c>
    </row>
    <row r="2199" spans="1:7" ht="15" thickBot="1" x14ac:dyDescent="0.35">
      <c r="A2199" s="9">
        <v>5.4474999999999998</v>
      </c>
      <c r="B2199" s="2">
        <v>25.686699999999998</v>
      </c>
      <c r="C2199" s="54">
        <f>Table2[[#This Row],[Thrust (lbf)]] +  1.2638 * Table2[[#This Row],[Time (s)]] - 13.656</f>
        <v>18.915250499999999</v>
      </c>
      <c r="D2199">
        <f t="shared" si="34"/>
        <v>3.9330450625006147E-2</v>
      </c>
      <c r="E2199">
        <f>Table2[[#This Row],[Acurate Thrust]]/($J$8*$N$4)</f>
        <v>2.7354926624897869E-3</v>
      </c>
      <c r="F2199">
        <f>Table2[[#This Row],[Acurate Thrust]]/(Table2[[#This Row],[Mass Flow Rate (Slug/s)]]*$N$4)</f>
        <v>214.9173542261839</v>
      </c>
      <c r="G2199">
        <f>Table2[[#This Row],[Acurate Thrust]]/Table2[[#This Row],[Mass Flow Rate (Slug/s)]]</f>
        <v>6914.7509548732414</v>
      </c>
    </row>
    <row r="2200" spans="1:7" ht="15" thickBot="1" x14ac:dyDescent="0.35">
      <c r="A2200" s="9">
        <v>5.45</v>
      </c>
      <c r="B2200" s="2">
        <v>19.317399999999999</v>
      </c>
      <c r="C2200" s="54">
        <f>Table2[[#This Row],[Thrust (lbf)]] +  1.2638 * Table2[[#This Row],[Time (s)]] - 13.656</f>
        <v>12.549109999999997</v>
      </c>
      <c r="D2200">
        <f t="shared" si="34"/>
        <v>3.9338349374992171E-2</v>
      </c>
      <c r="E2200">
        <f>Table2[[#This Row],[Acurate Thrust]]/($J$8*$N$4)</f>
        <v>1.8148318112824993E-3</v>
      </c>
      <c r="F2200">
        <f>Table2[[#This Row],[Acurate Thrust]]/(Table2[[#This Row],[Mass Flow Rate (Slug/s)]]*$N$4)</f>
        <v>214.91735422618393</v>
      </c>
      <c r="G2200">
        <f>Table2[[#This Row],[Acurate Thrust]]/Table2[[#This Row],[Mass Flow Rate (Slug/s)]]</f>
        <v>6914.7509548732414</v>
      </c>
    </row>
    <row r="2201" spans="1:7" ht="15" thickBot="1" x14ac:dyDescent="0.35">
      <c r="A2201" s="9">
        <v>5.4524999999999997</v>
      </c>
      <c r="B2201" s="2">
        <v>25.686699999999998</v>
      </c>
      <c r="C2201" s="54">
        <f>Table2[[#This Row],[Thrust (lbf)]] +  1.2638 * Table2[[#This Row],[Time (s)]] - 13.656</f>
        <v>18.921569499999997</v>
      </c>
      <c r="D2201">
        <f t="shared" si="34"/>
        <v>3.9346248125006145E-2</v>
      </c>
      <c r="E2201">
        <f>Table2[[#This Row],[Acurate Thrust]]/($J$8*$N$4)</f>
        <v>2.7364065059588051E-3</v>
      </c>
      <c r="F2201">
        <f>Table2[[#This Row],[Acurate Thrust]]/(Table2[[#This Row],[Mass Flow Rate (Slug/s)]]*$N$4)</f>
        <v>214.9173542261839</v>
      </c>
      <c r="G2201">
        <f>Table2[[#This Row],[Acurate Thrust]]/Table2[[#This Row],[Mass Flow Rate (Slug/s)]]</f>
        <v>6914.7509548732414</v>
      </c>
    </row>
    <row r="2202" spans="1:7" ht="15" thickBot="1" x14ac:dyDescent="0.35">
      <c r="A2202" s="9">
        <v>5.4550000000000001</v>
      </c>
      <c r="B2202" s="2">
        <v>19.317399999999999</v>
      </c>
      <c r="C2202" s="54">
        <f>Table2[[#This Row],[Thrust (lbf)]] +  1.2638 * Table2[[#This Row],[Time (s)]] - 13.656</f>
        <v>12.555428999999998</v>
      </c>
      <c r="D2202">
        <f t="shared" si="34"/>
        <v>2.3430896874995333E-2</v>
      </c>
      <c r="E2202">
        <f>Table2[[#This Row],[Acurate Thrust]]/($J$8*$N$4)</f>
        <v>1.8157456547515181E-3</v>
      </c>
      <c r="F2202">
        <f>Table2[[#This Row],[Acurate Thrust]]/(Table2[[#This Row],[Mass Flow Rate (Slug/s)]]*$N$4)</f>
        <v>214.91735422618393</v>
      </c>
      <c r="G2202">
        <f>Table2[[#This Row],[Acurate Thrust]]/Table2[[#This Row],[Mass Flow Rate (Slug/s)]]</f>
        <v>6914.7509548732414</v>
      </c>
    </row>
    <row r="2203" spans="1:7" ht="15" thickBot="1" x14ac:dyDescent="0.35">
      <c r="A2203" s="9">
        <v>5.4574999999999996</v>
      </c>
      <c r="B2203" s="2">
        <v>12.9481</v>
      </c>
      <c r="C2203" s="54">
        <f>Table2[[#This Row],[Thrust (lbf)]] +  1.2638 * Table2[[#This Row],[Time (s)]] - 13.656</f>
        <v>6.1892884999999982</v>
      </c>
      <c r="D2203">
        <f t="shared" si="34"/>
        <v>2.3438795625003662E-2</v>
      </c>
      <c r="E2203">
        <f>Table2[[#This Row],[Acurate Thrust]]/($J$8*$N$4)</f>
        <v>8.9508480354423092E-4</v>
      </c>
      <c r="F2203">
        <f>Table2[[#This Row],[Acurate Thrust]]/(Table2[[#This Row],[Mass Flow Rate (Slug/s)]]*$N$4)</f>
        <v>214.9173542261839</v>
      </c>
      <c r="G2203">
        <f>Table2[[#This Row],[Acurate Thrust]]/Table2[[#This Row],[Mass Flow Rate (Slug/s)]]</f>
        <v>6914.7509548732414</v>
      </c>
    </row>
    <row r="2204" spans="1:7" ht="15" thickBot="1" x14ac:dyDescent="0.35">
      <c r="A2204" s="9">
        <v>5.46</v>
      </c>
      <c r="B2204" s="2">
        <v>19.317399999999999</v>
      </c>
      <c r="C2204" s="54">
        <f>Table2[[#This Row],[Thrust (lbf)]] +  1.2638 * Table2[[#This Row],[Time (s)]] - 13.656</f>
        <v>12.561748</v>
      </c>
      <c r="D2204">
        <f t="shared" si="34"/>
        <v>3.1408319375004906E-2</v>
      </c>
      <c r="E2204">
        <f>Table2[[#This Row],[Acurate Thrust]]/($J$8*$N$4)</f>
        <v>1.8166594982205366E-3</v>
      </c>
      <c r="F2204">
        <f>Table2[[#This Row],[Acurate Thrust]]/(Table2[[#This Row],[Mass Flow Rate (Slug/s)]]*$N$4)</f>
        <v>214.91735422618393</v>
      </c>
      <c r="G2204">
        <f>Table2[[#This Row],[Acurate Thrust]]/Table2[[#This Row],[Mass Flow Rate (Slug/s)]]</f>
        <v>6914.7509548732414</v>
      </c>
    </row>
    <row r="2205" spans="1:7" ht="15" thickBot="1" x14ac:dyDescent="0.35">
      <c r="A2205" s="9">
        <v>5.4625000000000004</v>
      </c>
      <c r="B2205" s="2">
        <v>19.317399999999999</v>
      </c>
      <c r="C2205" s="54">
        <f>Table2[[#This Row],[Thrust (lbf)]] +  1.2638 * Table2[[#This Row],[Time (s)]] - 13.656</f>
        <v>12.564907499999999</v>
      </c>
      <c r="D2205">
        <f t="shared" si="34"/>
        <v>3.1416218124993747E-2</v>
      </c>
      <c r="E2205">
        <f>Table2[[#This Row],[Acurate Thrust]]/($J$8*$N$4)</f>
        <v>1.8171164199550457E-3</v>
      </c>
      <c r="F2205">
        <f>Table2[[#This Row],[Acurate Thrust]]/(Table2[[#This Row],[Mass Flow Rate (Slug/s)]]*$N$4)</f>
        <v>214.91735422618393</v>
      </c>
      <c r="G2205">
        <f>Table2[[#This Row],[Acurate Thrust]]/Table2[[#This Row],[Mass Flow Rate (Slug/s)]]</f>
        <v>6914.7509548732414</v>
      </c>
    </row>
    <row r="2206" spans="1:7" ht="15" thickBot="1" x14ac:dyDescent="0.35">
      <c r="A2206" s="9">
        <v>5.4649999999999999</v>
      </c>
      <c r="B2206" s="2">
        <v>19.317399999999999</v>
      </c>
      <c r="C2206" s="54">
        <f>Table2[[#This Row],[Thrust (lbf)]] +  1.2638 * Table2[[#This Row],[Time (s)]] - 13.656</f>
        <v>12.568066999999997</v>
      </c>
      <c r="D2206">
        <f t="shared" si="34"/>
        <v>3.1424116875004911E-2</v>
      </c>
      <c r="E2206">
        <f>Table2[[#This Row],[Acurate Thrust]]/($J$8*$N$4)</f>
        <v>1.8175733416895548E-3</v>
      </c>
      <c r="F2206">
        <f>Table2[[#This Row],[Acurate Thrust]]/(Table2[[#This Row],[Mass Flow Rate (Slug/s)]]*$N$4)</f>
        <v>214.91735422618393</v>
      </c>
      <c r="G2206">
        <f>Table2[[#This Row],[Acurate Thrust]]/Table2[[#This Row],[Mass Flow Rate (Slug/s)]]</f>
        <v>6914.7509548732414</v>
      </c>
    </row>
    <row r="2207" spans="1:7" ht="15" thickBot="1" x14ac:dyDescent="0.35">
      <c r="A2207" s="9">
        <v>5.4675000000000002</v>
      </c>
      <c r="B2207" s="2">
        <v>19.317399999999999</v>
      </c>
      <c r="C2207" s="54">
        <f>Table2[[#This Row],[Thrust (lbf)]] +  1.2638 * Table2[[#This Row],[Time (s)]] - 13.656</f>
        <v>12.5712265</v>
      </c>
      <c r="D2207">
        <f t="shared" si="34"/>
        <v>3.1432015624993745E-2</v>
      </c>
      <c r="E2207">
        <f>Table2[[#This Row],[Acurate Thrust]]/($J$8*$N$4)</f>
        <v>1.8180302634240645E-3</v>
      </c>
      <c r="F2207">
        <f>Table2[[#This Row],[Acurate Thrust]]/(Table2[[#This Row],[Mass Flow Rate (Slug/s)]]*$N$4)</f>
        <v>214.91735422618393</v>
      </c>
      <c r="G2207">
        <f>Table2[[#This Row],[Acurate Thrust]]/Table2[[#This Row],[Mass Flow Rate (Slug/s)]]</f>
        <v>6914.7509548732414</v>
      </c>
    </row>
    <row r="2208" spans="1:7" ht="15" thickBot="1" x14ac:dyDescent="0.35">
      <c r="A2208" s="9">
        <v>5.47</v>
      </c>
      <c r="B2208" s="2">
        <v>19.317399999999999</v>
      </c>
      <c r="C2208" s="54">
        <f>Table2[[#This Row],[Thrust (lbf)]] +  1.2638 * Table2[[#This Row],[Time (s)]] - 13.656</f>
        <v>12.574385999999999</v>
      </c>
      <c r="D2208">
        <f t="shared" si="34"/>
        <v>3.1439914375004908E-2</v>
      </c>
      <c r="E2208">
        <f>Table2[[#This Row],[Acurate Thrust]]/($J$8*$N$4)</f>
        <v>1.8184871851585735E-3</v>
      </c>
      <c r="F2208">
        <f>Table2[[#This Row],[Acurate Thrust]]/(Table2[[#This Row],[Mass Flow Rate (Slug/s)]]*$N$4)</f>
        <v>214.9173542261839</v>
      </c>
      <c r="G2208">
        <f>Table2[[#This Row],[Acurate Thrust]]/Table2[[#This Row],[Mass Flow Rate (Slug/s)]]</f>
        <v>6914.7509548732414</v>
      </c>
    </row>
    <row r="2209" spans="1:7" ht="15" thickBot="1" x14ac:dyDescent="0.35">
      <c r="A2209" s="9">
        <v>5.4725000000000001</v>
      </c>
      <c r="B2209" s="2">
        <v>19.317399999999999</v>
      </c>
      <c r="C2209" s="54">
        <f>Table2[[#This Row],[Thrust (lbf)]] +  1.2638 * Table2[[#This Row],[Time (s)]] - 13.656</f>
        <v>12.577545499999998</v>
      </c>
      <c r="D2209">
        <f t="shared" si="34"/>
        <v>3.9409438124992154E-2</v>
      </c>
      <c r="E2209">
        <f>Table2[[#This Row],[Acurate Thrust]]/($J$8*$N$4)</f>
        <v>1.8189441068930826E-3</v>
      </c>
      <c r="F2209">
        <f>Table2[[#This Row],[Acurate Thrust]]/(Table2[[#This Row],[Mass Flow Rate (Slug/s)]]*$N$4)</f>
        <v>214.9173542261839</v>
      </c>
      <c r="G2209">
        <f>Table2[[#This Row],[Acurate Thrust]]/Table2[[#This Row],[Mass Flow Rate (Slug/s)]]</f>
        <v>6914.7509548732414</v>
      </c>
    </row>
    <row r="2210" spans="1:7" ht="15" thickBot="1" x14ac:dyDescent="0.35">
      <c r="A2210" s="9">
        <v>5.4749999999999996</v>
      </c>
      <c r="B2210" s="2">
        <v>25.686699999999998</v>
      </c>
      <c r="C2210" s="54">
        <f>Table2[[#This Row],[Thrust (lbf)]] +  1.2638 * Table2[[#This Row],[Time (s)]] - 13.656</f>
        <v>18.950004999999997</v>
      </c>
      <c r="D2210">
        <f t="shared" si="34"/>
        <v>3.9417336875006155E-2</v>
      </c>
      <c r="E2210">
        <f>Table2[[#This Row],[Acurate Thrust]]/($J$8*$N$4)</f>
        <v>2.7405188015693881E-3</v>
      </c>
      <c r="F2210">
        <f>Table2[[#This Row],[Acurate Thrust]]/(Table2[[#This Row],[Mass Flow Rate (Slug/s)]]*$N$4)</f>
        <v>214.91735422618393</v>
      </c>
      <c r="G2210">
        <f>Table2[[#This Row],[Acurate Thrust]]/Table2[[#This Row],[Mass Flow Rate (Slug/s)]]</f>
        <v>6914.7509548732414</v>
      </c>
    </row>
    <row r="2211" spans="1:7" ht="15" thickBot="1" x14ac:dyDescent="0.35">
      <c r="A2211" s="9">
        <v>5.4775</v>
      </c>
      <c r="B2211" s="2">
        <v>19.317399999999999</v>
      </c>
      <c r="C2211" s="54">
        <f>Table2[[#This Row],[Thrust (lbf)]] +  1.2638 * Table2[[#This Row],[Time (s)]] - 13.656</f>
        <v>12.583864499999999</v>
      </c>
      <c r="D2211">
        <f t="shared" si="34"/>
        <v>3.1463610625004912E-2</v>
      </c>
      <c r="E2211">
        <f>Table2[[#This Row],[Acurate Thrust]]/($J$8*$N$4)</f>
        <v>1.8198579503621011E-3</v>
      </c>
      <c r="F2211">
        <f>Table2[[#This Row],[Acurate Thrust]]/(Table2[[#This Row],[Mass Flow Rate (Slug/s)]]*$N$4)</f>
        <v>214.91735422618393</v>
      </c>
      <c r="G2211">
        <f>Table2[[#This Row],[Acurate Thrust]]/Table2[[#This Row],[Mass Flow Rate (Slug/s)]]</f>
        <v>6914.7509548732414</v>
      </c>
    </row>
    <row r="2212" spans="1:7" ht="15" thickBot="1" x14ac:dyDescent="0.35">
      <c r="A2212" s="9">
        <v>5.48</v>
      </c>
      <c r="B2212" s="2">
        <v>19.317399999999999</v>
      </c>
      <c r="C2212" s="54">
        <f>Table2[[#This Row],[Thrust (lbf)]] +  1.2638 * Table2[[#This Row],[Time (s)]] - 13.656</f>
        <v>12.587023999999998</v>
      </c>
      <c r="D2212">
        <f t="shared" si="34"/>
        <v>3.1471509374993739E-2</v>
      </c>
      <c r="E2212">
        <f>Table2[[#This Row],[Acurate Thrust]]/($J$8*$N$4)</f>
        <v>1.8203148720966102E-3</v>
      </c>
      <c r="F2212">
        <f>Table2[[#This Row],[Acurate Thrust]]/(Table2[[#This Row],[Mass Flow Rate (Slug/s)]]*$N$4)</f>
        <v>214.91735422618393</v>
      </c>
      <c r="G2212">
        <f>Table2[[#This Row],[Acurate Thrust]]/Table2[[#This Row],[Mass Flow Rate (Slug/s)]]</f>
        <v>6914.7509548732414</v>
      </c>
    </row>
    <row r="2213" spans="1:7" ht="15" thickBot="1" x14ac:dyDescent="0.35">
      <c r="A2213" s="9">
        <v>5.4824999999999999</v>
      </c>
      <c r="B2213" s="2">
        <v>19.317399999999999</v>
      </c>
      <c r="C2213" s="54">
        <f>Table2[[#This Row],[Thrust (lbf)]] +  1.2638 * Table2[[#This Row],[Time (s)]] - 13.656</f>
        <v>12.5901835</v>
      </c>
      <c r="D2213">
        <f t="shared" si="34"/>
        <v>3.1479408125004917E-2</v>
      </c>
      <c r="E2213">
        <f>Table2[[#This Row],[Acurate Thrust]]/($J$8*$N$4)</f>
        <v>1.8207717938311199E-3</v>
      </c>
      <c r="F2213">
        <f>Table2[[#This Row],[Acurate Thrust]]/(Table2[[#This Row],[Mass Flow Rate (Slug/s)]]*$N$4)</f>
        <v>214.9173542261839</v>
      </c>
      <c r="G2213">
        <f>Table2[[#This Row],[Acurate Thrust]]/Table2[[#This Row],[Mass Flow Rate (Slug/s)]]</f>
        <v>6914.7509548732414</v>
      </c>
    </row>
    <row r="2214" spans="1:7" ht="15" thickBot="1" x14ac:dyDescent="0.35">
      <c r="A2214" s="9">
        <v>5.4850000000000003</v>
      </c>
      <c r="B2214" s="2">
        <v>19.317399999999999</v>
      </c>
      <c r="C2214" s="54">
        <f>Table2[[#This Row],[Thrust (lbf)]] +  1.2638 * Table2[[#This Row],[Time (s)]] - 13.656</f>
        <v>12.593342999999999</v>
      </c>
      <c r="D2214">
        <f t="shared" si="34"/>
        <v>3.148730687499373E-2</v>
      </c>
      <c r="E2214">
        <f>Table2[[#This Row],[Acurate Thrust]]/($J$8*$N$4)</f>
        <v>1.8212287155656289E-3</v>
      </c>
      <c r="F2214">
        <f>Table2[[#This Row],[Acurate Thrust]]/(Table2[[#This Row],[Mass Flow Rate (Slug/s)]]*$N$4)</f>
        <v>214.9173542261839</v>
      </c>
      <c r="G2214">
        <f>Table2[[#This Row],[Acurate Thrust]]/Table2[[#This Row],[Mass Flow Rate (Slug/s)]]</f>
        <v>6914.7509548732414</v>
      </c>
    </row>
    <row r="2215" spans="1:7" ht="15" thickBot="1" x14ac:dyDescent="0.35">
      <c r="A2215" s="9">
        <v>5.4874999999999998</v>
      </c>
      <c r="B2215" s="2">
        <v>19.317399999999999</v>
      </c>
      <c r="C2215" s="54">
        <f>Table2[[#This Row],[Thrust (lbf)]] +  1.2638 * Table2[[#This Row],[Time (s)]] - 13.656</f>
        <v>12.596502499999998</v>
      </c>
      <c r="D2215">
        <f t="shared" si="34"/>
        <v>3.1495205625004921E-2</v>
      </c>
      <c r="E2215">
        <f>Table2[[#This Row],[Acurate Thrust]]/($J$8*$N$4)</f>
        <v>1.821685637300138E-3</v>
      </c>
      <c r="F2215">
        <f>Table2[[#This Row],[Acurate Thrust]]/(Table2[[#This Row],[Mass Flow Rate (Slug/s)]]*$N$4)</f>
        <v>214.91735422618393</v>
      </c>
      <c r="G2215">
        <f>Table2[[#This Row],[Acurate Thrust]]/Table2[[#This Row],[Mass Flow Rate (Slug/s)]]</f>
        <v>6914.7509548732414</v>
      </c>
    </row>
    <row r="2216" spans="1:7" ht="15" thickBot="1" x14ac:dyDescent="0.35">
      <c r="A2216" s="9">
        <v>5.49</v>
      </c>
      <c r="B2216" s="2">
        <v>19.317399999999999</v>
      </c>
      <c r="C2216" s="54">
        <f>Table2[[#This Row],[Thrust (lbf)]] +  1.2638 * Table2[[#This Row],[Time (s)]] - 13.656</f>
        <v>12.599662</v>
      </c>
      <c r="D2216">
        <f t="shared" si="34"/>
        <v>2.3541479374995317E-2</v>
      </c>
      <c r="E2216">
        <f>Table2[[#This Row],[Acurate Thrust]]/($J$8*$N$4)</f>
        <v>1.8221425590346475E-3</v>
      </c>
      <c r="F2216">
        <f>Table2[[#This Row],[Acurate Thrust]]/(Table2[[#This Row],[Mass Flow Rate (Slug/s)]]*$N$4)</f>
        <v>214.91735422618393</v>
      </c>
      <c r="G2216">
        <f>Table2[[#This Row],[Acurate Thrust]]/Table2[[#This Row],[Mass Flow Rate (Slug/s)]]</f>
        <v>6914.7509548732414</v>
      </c>
    </row>
    <row r="2217" spans="1:7" ht="15" thickBot="1" x14ac:dyDescent="0.35">
      <c r="A2217" s="9">
        <v>5.4924999999999997</v>
      </c>
      <c r="B2217" s="2">
        <v>12.9481</v>
      </c>
      <c r="C2217" s="54">
        <f>Table2[[#This Row],[Thrust (lbf)]] +  1.2638 * Table2[[#This Row],[Time (s)]] - 13.656</f>
        <v>6.2335215000000002</v>
      </c>
      <c r="D2217">
        <f t="shared" si="34"/>
        <v>1.5587753125002435E-2</v>
      </c>
      <c r="E2217">
        <f>Table2[[#This Row],[Acurate Thrust]]/($J$8*$N$4)</f>
        <v>9.0148170782736029E-4</v>
      </c>
      <c r="F2217">
        <f>Table2[[#This Row],[Acurate Thrust]]/(Table2[[#This Row],[Mass Flow Rate (Slug/s)]]*$N$4)</f>
        <v>214.91735422618393</v>
      </c>
      <c r="G2217">
        <f>Table2[[#This Row],[Acurate Thrust]]/Table2[[#This Row],[Mass Flow Rate (Slug/s)]]</f>
        <v>6914.7509548732414</v>
      </c>
    </row>
    <row r="2218" spans="1:7" ht="15" thickBot="1" x14ac:dyDescent="0.35">
      <c r="A2218" s="9">
        <v>5.4950000000000001</v>
      </c>
      <c r="B2218" s="2">
        <v>12.9481</v>
      </c>
      <c r="C2218" s="54">
        <f>Table2[[#This Row],[Thrust (lbf)]] +  1.2638 * Table2[[#This Row],[Time (s)]] - 13.656</f>
        <v>6.236680999999999</v>
      </c>
      <c r="D2218">
        <f t="shared" si="34"/>
        <v>1.5595651874996893E-2</v>
      </c>
      <c r="E2218">
        <f>Table2[[#This Row],[Acurate Thrust]]/($J$8*$N$4)</f>
        <v>9.0193862956186935E-4</v>
      </c>
      <c r="F2218">
        <f>Table2[[#This Row],[Acurate Thrust]]/(Table2[[#This Row],[Mass Flow Rate (Slug/s)]]*$N$4)</f>
        <v>214.91735422618393</v>
      </c>
      <c r="G2218">
        <f>Table2[[#This Row],[Acurate Thrust]]/Table2[[#This Row],[Mass Flow Rate (Slug/s)]]</f>
        <v>6914.7509548732414</v>
      </c>
    </row>
    <row r="2219" spans="1:7" ht="15" thickBot="1" x14ac:dyDescent="0.35">
      <c r="A2219" s="9">
        <v>5.4974999999999996</v>
      </c>
      <c r="B2219" s="2">
        <v>12.9481</v>
      </c>
      <c r="C2219" s="54">
        <f>Table2[[#This Row],[Thrust (lbf)]] +  1.2638 * Table2[[#This Row],[Time (s)]] - 13.656</f>
        <v>6.2398404999999979</v>
      </c>
      <c r="D2219">
        <f t="shared" si="34"/>
        <v>1.5603550625002438E-2</v>
      </c>
      <c r="E2219">
        <f>Table2[[#This Row],[Acurate Thrust]]/($J$8*$N$4)</f>
        <v>9.023955512963784E-4</v>
      </c>
      <c r="F2219">
        <f>Table2[[#This Row],[Acurate Thrust]]/(Table2[[#This Row],[Mass Flow Rate (Slug/s)]]*$N$4)</f>
        <v>214.91735422618393</v>
      </c>
      <c r="G2219">
        <f>Table2[[#This Row],[Acurate Thrust]]/Table2[[#This Row],[Mass Flow Rate (Slug/s)]]</f>
        <v>6914.7509548732414</v>
      </c>
    </row>
    <row r="2220" spans="1:7" ht="15" thickBot="1" x14ac:dyDescent="0.35">
      <c r="A2220" s="9">
        <v>5.5</v>
      </c>
      <c r="B2220" s="2">
        <v>12.9481</v>
      </c>
      <c r="C2220" s="54">
        <f>Table2[[#This Row],[Thrust (lbf)]] +  1.2638 * Table2[[#This Row],[Time (s)]] - 13.656</f>
        <v>6.2430000000000003</v>
      </c>
      <c r="D2220">
        <f t="shared" si="34"/>
        <v>1.561144937500244E-2</v>
      </c>
      <c r="E2220">
        <f>Table2[[#This Row],[Acurate Thrust]]/($J$8*$N$4)</f>
        <v>9.02852473030888E-4</v>
      </c>
      <c r="F2220">
        <f>Table2[[#This Row],[Acurate Thrust]]/(Table2[[#This Row],[Mass Flow Rate (Slug/s)]]*$N$4)</f>
        <v>214.91735422618393</v>
      </c>
      <c r="G2220">
        <f>Table2[[#This Row],[Acurate Thrust]]/Table2[[#This Row],[Mass Flow Rate (Slug/s)]]</f>
        <v>6914.7509548732414</v>
      </c>
    </row>
    <row r="2221" spans="1:7" ht="15" thickBot="1" x14ac:dyDescent="0.35">
      <c r="A2221" s="9">
        <v>5.5025000000000004</v>
      </c>
      <c r="B2221" s="2">
        <v>12.9481</v>
      </c>
      <c r="C2221" s="54">
        <f>Table2[[#This Row],[Thrust (lbf)]] +  1.2638 * Table2[[#This Row],[Time (s)]] - 13.656</f>
        <v>6.2461594999999992</v>
      </c>
      <c r="D2221">
        <f t="shared" si="34"/>
        <v>2.3580973124995307E-2</v>
      </c>
      <c r="E2221">
        <f>Table2[[#This Row],[Acurate Thrust]]/($J$8*$N$4)</f>
        <v>9.0330939476539706E-4</v>
      </c>
      <c r="F2221">
        <f>Table2[[#This Row],[Acurate Thrust]]/(Table2[[#This Row],[Mass Flow Rate (Slug/s)]]*$N$4)</f>
        <v>214.91735422618393</v>
      </c>
      <c r="G2221">
        <f>Table2[[#This Row],[Acurate Thrust]]/Table2[[#This Row],[Mass Flow Rate (Slug/s)]]</f>
        <v>6914.7509548732414</v>
      </c>
    </row>
    <row r="2222" spans="1:7" ht="15" thickBot="1" x14ac:dyDescent="0.35">
      <c r="A2222" s="9">
        <v>5.5049999999999999</v>
      </c>
      <c r="B2222" s="2">
        <v>19.317399999999999</v>
      </c>
      <c r="C2222" s="54">
        <f>Table2[[#This Row],[Thrust (lbf)]] +  1.2638 * Table2[[#This Row],[Time (s)]] - 13.656</f>
        <v>12.618619000000001</v>
      </c>
      <c r="D2222">
        <f t="shared" si="34"/>
        <v>2.3588871875003688E-2</v>
      </c>
      <c r="E2222">
        <f>Table2[[#This Row],[Acurate Thrust]]/($J$8*$N$4)</f>
        <v>1.8248840894417029E-3</v>
      </c>
      <c r="F2222">
        <f>Table2[[#This Row],[Acurate Thrust]]/(Table2[[#This Row],[Mass Flow Rate (Slug/s)]]*$N$4)</f>
        <v>214.9173542261839</v>
      </c>
      <c r="G2222">
        <f>Table2[[#This Row],[Acurate Thrust]]/Table2[[#This Row],[Mass Flow Rate (Slug/s)]]</f>
        <v>6914.7509548732414</v>
      </c>
    </row>
    <row r="2223" spans="1:7" ht="15" thickBot="1" x14ac:dyDescent="0.35">
      <c r="A2223" s="9">
        <v>5.5075000000000003</v>
      </c>
      <c r="B2223" s="2">
        <v>12.9481</v>
      </c>
      <c r="C2223" s="54">
        <f>Table2[[#This Row],[Thrust (lbf)]] +  1.2638 * Table2[[#This Row],[Time (s)]] - 13.656</f>
        <v>6.2524785000000005</v>
      </c>
      <c r="D2223">
        <f t="shared" si="34"/>
        <v>2.3596770624995305E-2</v>
      </c>
      <c r="E2223">
        <f>Table2[[#This Row],[Acurate Thrust]]/($J$8*$N$4)</f>
        <v>9.0422323823441571E-4</v>
      </c>
      <c r="F2223">
        <f>Table2[[#This Row],[Acurate Thrust]]/(Table2[[#This Row],[Mass Flow Rate (Slug/s)]]*$N$4)</f>
        <v>214.9173542261839</v>
      </c>
      <c r="G2223">
        <f>Table2[[#This Row],[Acurate Thrust]]/Table2[[#This Row],[Mass Flow Rate (Slug/s)]]</f>
        <v>6914.7509548732414</v>
      </c>
    </row>
    <row r="2224" spans="1:7" ht="15" thickBot="1" x14ac:dyDescent="0.35">
      <c r="A2224" s="9">
        <v>5.51</v>
      </c>
      <c r="B2224" s="2">
        <v>19.317399999999999</v>
      </c>
      <c r="C2224" s="54">
        <f>Table2[[#This Row],[Thrust (lbf)]] +  1.2638 * Table2[[#This Row],[Time (s)]] - 13.656</f>
        <v>12.624937999999998</v>
      </c>
      <c r="D2224">
        <f t="shared" si="34"/>
        <v>3.9527919375006174E-2</v>
      </c>
      <c r="E2224">
        <f>Table2[[#This Row],[Acurate Thrust]]/($J$8*$N$4)</f>
        <v>1.825797932910721E-3</v>
      </c>
      <c r="F2224">
        <f>Table2[[#This Row],[Acurate Thrust]]/(Table2[[#This Row],[Mass Flow Rate (Slug/s)]]*$N$4)</f>
        <v>214.91735422618393</v>
      </c>
      <c r="G2224">
        <f>Table2[[#This Row],[Acurate Thrust]]/Table2[[#This Row],[Mass Flow Rate (Slug/s)]]</f>
        <v>6914.7509548732414</v>
      </c>
    </row>
    <row r="2225" spans="1:7" ht="15" thickBot="1" x14ac:dyDescent="0.35">
      <c r="A2225" s="9">
        <v>5.5125000000000002</v>
      </c>
      <c r="B2225" s="2">
        <v>25.686699999999998</v>
      </c>
      <c r="C2225" s="54">
        <f>Table2[[#This Row],[Thrust (lbf)]] +  1.2638 * Table2[[#This Row],[Time (s)]] - 13.656</f>
        <v>18.997397499999998</v>
      </c>
      <c r="D2225">
        <f t="shared" si="34"/>
        <v>3.9535818124992128E-2</v>
      </c>
      <c r="E2225">
        <f>Table2[[#This Row],[Acurate Thrust]]/($J$8*$N$4)</f>
        <v>2.7473726275870267E-3</v>
      </c>
      <c r="F2225">
        <f>Table2[[#This Row],[Acurate Thrust]]/(Table2[[#This Row],[Mass Flow Rate (Slug/s)]]*$N$4)</f>
        <v>214.9173542261839</v>
      </c>
      <c r="G2225">
        <f>Table2[[#This Row],[Acurate Thrust]]/Table2[[#This Row],[Mass Flow Rate (Slug/s)]]</f>
        <v>6914.7509548732414</v>
      </c>
    </row>
    <row r="2226" spans="1:7" ht="15" thickBot="1" x14ac:dyDescent="0.35">
      <c r="A2226" s="9">
        <v>5.5149999999999997</v>
      </c>
      <c r="B2226" s="2">
        <v>19.317399999999999</v>
      </c>
      <c r="C2226" s="54">
        <f>Table2[[#This Row],[Thrust (lbf)]] +  1.2638 * Table2[[#This Row],[Time (s)]] - 13.656</f>
        <v>12.631257</v>
      </c>
      <c r="D2226">
        <f t="shared" si="34"/>
        <v>3.1582091875004936E-2</v>
      </c>
      <c r="E2226">
        <f>Table2[[#This Row],[Acurate Thrust]]/($J$8*$N$4)</f>
        <v>1.8267117763797395E-3</v>
      </c>
      <c r="F2226">
        <f>Table2[[#This Row],[Acurate Thrust]]/(Table2[[#This Row],[Mass Flow Rate (Slug/s)]]*$N$4)</f>
        <v>214.91735422618393</v>
      </c>
      <c r="G2226">
        <f>Table2[[#This Row],[Acurate Thrust]]/Table2[[#This Row],[Mass Flow Rate (Slug/s)]]</f>
        <v>6914.7509548732414</v>
      </c>
    </row>
    <row r="2227" spans="1:7" ht="15" thickBot="1" x14ac:dyDescent="0.35">
      <c r="A2227" s="9">
        <v>5.5175000000000001</v>
      </c>
      <c r="B2227" s="2">
        <v>19.317399999999999</v>
      </c>
      <c r="C2227" s="54">
        <f>Table2[[#This Row],[Thrust (lbf)]] +  1.2638 * Table2[[#This Row],[Time (s)]] - 13.656</f>
        <v>12.634416499999999</v>
      </c>
      <c r="D2227">
        <f t="shared" si="34"/>
        <v>3.1589990624993708E-2</v>
      </c>
      <c r="E2227">
        <f>Table2[[#This Row],[Acurate Thrust]]/($J$8*$N$4)</f>
        <v>1.8271686981142488E-3</v>
      </c>
      <c r="F2227">
        <f>Table2[[#This Row],[Acurate Thrust]]/(Table2[[#This Row],[Mass Flow Rate (Slug/s)]]*$N$4)</f>
        <v>214.9173542261839</v>
      </c>
      <c r="G2227">
        <f>Table2[[#This Row],[Acurate Thrust]]/Table2[[#This Row],[Mass Flow Rate (Slug/s)]]</f>
        <v>6914.7509548732414</v>
      </c>
    </row>
    <row r="2228" spans="1:7" ht="15" thickBot="1" x14ac:dyDescent="0.35">
      <c r="A2228" s="9">
        <v>5.52</v>
      </c>
      <c r="B2228" s="2">
        <v>19.317399999999999</v>
      </c>
      <c r="C2228" s="54">
        <f>Table2[[#This Row],[Thrust (lbf)]] +  1.2638 * Table2[[#This Row],[Time (s)]] - 13.656</f>
        <v>12.637575999999997</v>
      </c>
      <c r="D2228">
        <f t="shared" si="34"/>
        <v>2.3636264375003692E-2</v>
      </c>
      <c r="E2228">
        <f>Table2[[#This Row],[Acurate Thrust]]/($J$8*$N$4)</f>
        <v>1.8276256198487579E-3</v>
      </c>
      <c r="F2228">
        <f>Table2[[#This Row],[Acurate Thrust]]/(Table2[[#This Row],[Mass Flow Rate (Slug/s)]]*$N$4)</f>
        <v>214.91735422618393</v>
      </c>
      <c r="G2228">
        <f>Table2[[#This Row],[Acurate Thrust]]/Table2[[#This Row],[Mass Flow Rate (Slug/s)]]</f>
        <v>6914.7509548732414</v>
      </c>
    </row>
    <row r="2229" spans="1:7" ht="15" thickBot="1" x14ac:dyDescent="0.35">
      <c r="A2229" s="9">
        <v>5.5225</v>
      </c>
      <c r="B2229" s="2">
        <v>12.9481</v>
      </c>
      <c r="C2229" s="54">
        <f>Table2[[#This Row],[Thrust (lbf)]] +  1.2638 * Table2[[#This Row],[Time (s)]] - 13.656</f>
        <v>6.2714355000000008</v>
      </c>
      <c r="D2229">
        <f t="shared" si="34"/>
        <v>1.5682538125002452E-2</v>
      </c>
      <c r="E2229">
        <f>Table2[[#This Row],[Acurate Thrust]]/($J$8*$N$4)</f>
        <v>9.0696476864147112E-4</v>
      </c>
      <c r="F2229">
        <f>Table2[[#This Row],[Acurate Thrust]]/(Table2[[#This Row],[Mass Flow Rate (Slug/s)]]*$N$4)</f>
        <v>214.91735422618393</v>
      </c>
      <c r="G2229">
        <f>Table2[[#This Row],[Acurate Thrust]]/Table2[[#This Row],[Mass Flow Rate (Slug/s)]]</f>
        <v>6914.7509548732414</v>
      </c>
    </row>
    <row r="2230" spans="1:7" ht="15" thickBot="1" x14ac:dyDescent="0.35">
      <c r="A2230" s="9">
        <v>5.5250000000000004</v>
      </c>
      <c r="B2230" s="2">
        <v>12.9481</v>
      </c>
      <c r="C2230" s="54">
        <f>Table2[[#This Row],[Thrust (lbf)]] +  1.2638 * Table2[[#This Row],[Time (s)]] - 13.656</f>
        <v>6.2745949999999997</v>
      </c>
      <c r="D2230">
        <f t="shared" si="34"/>
        <v>1.5690436874996876E-2</v>
      </c>
      <c r="E2230">
        <f>Table2[[#This Row],[Acurate Thrust]]/($J$8*$N$4)</f>
        <v>9.0742169037598018E-4</v>
      </c>
      <c r="F2230">
        <f>Table2[[#This Row],[Acurate Thrust]]/(Table2[[#This Row],[Mass Flow Rate (Slug/s)]]*$N$4)</f>
        <v>214.91735422618393</v>
      </c>
      <c r="G2230">
        <f>Table2[[#This Row],[Acurate Thrust]]/Table2[[#This Row],[Mass Flow Rate (Slug/s)]]</f>
        <v>6914.7509548732414</v>
      </c>
    </row>
    <row r="2231" spans="1:7" ht="15" thickBot="1" x14ac:dyDescent="0.35">
      <c r="A2231" s="9">
        <v>5.5274999999999999</v>
      </c>
      <c r="B2231" s="2">
        <v>12.9481</v>
      </c>
      <c r="C2231" s="54">
        <f>Table2[[#This Row],[Thrust (lbf)]] +  1.2638 * Table2[[#This Row],[Time (s)]] - 13.656</f>
        <v>6.2777544999999986</v>
      </c>
      <c r="D2231">
        <f t="shared" si="34"/>
        <v>1.5698335625002453E-2</v>
      </c>
      <c r="E2231">
        <f>Table2[[#This Row],[Acurate Thrust]]/($J$8*$N$4)</f>
        <v>9.0787861211048923E-4</v>
      </c>
      <c r="F2231">
        <f>Table2[[#This Row],[Acurate Thrust]]/(Table2[[#This Row],[Mass Flow Rate (Slug/s)]]*$N$4)</f>
        <v>214.9173542261839</v>
      </c>
      <c r="G2231">
        <f>Table2[[#This Row],[Acurate Thrust]]/Table2[[#This Row],[Mass Flow Rate (Slug/s)]]</f>
        <v>6914.7509548732414</v>
      </c>
    </row>
    <row r="2232" spans="1:7" ht="15" thickBot="1" x14ac:dyDescent="0.35">
      <c r="A2232" s="9">
        <v>5.53</v>
      </c>
      <c r="B2232" s="2">
        <v>12.9481</v>
      </c>
      <c r="C2232" s="54">
        <f>Table2[[#This Row],[Thrust (lbf)]] +  1.2638 * Table2[[#This Row],[Time (s)]] - 13.656</f>
        <v>6.280914000000001</v>
      </c>
      <c r="D2232">
        <f t="shared" si="34"/>
        <v>1.5706234374996877E-2</v>
      </c>
      <c r="E2232">
        <f>Table2[[#This Row],[Acurate Thrust]]/($J$8*$N$4)</f>
        <v>9.0833553384499883E-4</v>
      </c>
      <c r="F2232">
        <f>Table2[[#This Row],[Acurate Thrust]]/(Table2[[#This Row],[Mass Flow Rate (Slug/s)]]*$N$4)</f>
        <v>214.9173542261839</v>
      </c>
      <c r="G2232">
        <f>Table2[[#This Row],[Acurate Thrust]]/Table2[[#This Row],[Mass Flow Rate (Slug/s)]]</f>
        <v>6914.7509548732414</v>
      </c>
    </row>
    <row r="2233" spans="1:7" ht="15" thickBot="1" x14ac:dyDescent="0.35">
      <c r="A2233" s="9">
        <v>5.5324999999999998</v>
      </c>
      <c r="B2233" s="2">
        <v>12.9481</v>
      </c>
      <c r="C2233" s="54">
        <f>Table2[[#This Row],[Thrust (lbf)]] +  1.2638 * Table2[[#This Row],[Time (s)]] - 13.656</f>
        <v>6.2840734999999999</v>
      </c>
      <c r="D2233">
        <f t="shared" si="34"/>
        <v>1.5714133125002454E-2</v>
      </c>
      <c r="E2233">
        <f>Table2[[#This Row],[Acurate Thrust]]/($J$8*$N$4)</f>
        <v>9.0879245557950788E-4</v>
      </c>
      <c r="F2233">
        <f>Table2[[#This Row],[Acurate Thrust]]/(Table2[[#This Row],[Mass Flow Rate (Slug/s)]]*$N$4)</f>
        <v>214.91735422618393</v>
      </c>
      <c r="G2233">
        <f>Table2[[#This Row],[Acurate Thrust]]/Table2[[#This Row],[Mass Flow Rate (Slug/s)]]</f>
        <v>6914.7509548732414</v>
      </c>
    </row>
    <row r="2234" spans="1:7" ht="15" thickBot="1" x14ac:dyDescent="0.35">
      <c r="A2234" s="9">
        <v>5.5350000000000001</v>
      </c>
      <c r="B2234" s="2">
        <v>12.9481</v>
      </c>
      <c r="C2234" s="54">
        <f>Table2[[#This Row],[Thrust (lbf)]] +  1.2638 * Table2[[#This Row],[Time (s)]] - 13.656</f>
        <v>6.2872329999999987</v>
      </c>
      <c r="D2234">
        <f t="shared" si="34"/>
        <v>2.3683656874995282E-2</v>
      </c>
      <c r="E2234">
        <f>Table2[[#This Row],[Acurate Thrust]]/($J$8*$N$4)</f>
        <v>9.0924937731401694E-4</v>
      </c>
      <c r="F2234">
        <f>Table2[[#This Row],[Acurate Thrust]]/(Table2[[#This Row],[Mass Flow Rate (Slug/s)]]*$N$4)</f>
        <v>214.91735422618393</v>
      </c>
      <c r="G2234">
        <f>Table2[[#This Row],[Acurate Thrust]]/Table2[[#This Row],[Mass Flow Rate (Slug/s)]]</f>
        <v>6914.7509548732414</v>
      </c>
    </row>
    <row r="2235" spans="1:7" ht="15" thickBot="1" x14ac:dyDescent="0.35">
      <c r="A2235" s="9">
        <v>5.5374999999999996</v>
      </c>
      <c r="B2235" s="2">
        <v>19.317399999999999</v>
      </c>
      <c r="C2235" s="54">
        <f>Table2[[#This Row],[Thrust (lbf)]] +  1.2638 * Table2[[#This Row],[Time (s)]] - 13.656</f>
        <v>12.659692499999997</v>
      </c>
      <c r="D2235">
        <f t="shared" si="34"/>
        <v>3.165318062500494E-2</v>
      </c>
      <c r="E2235">
        <f>Table2[[#This Row],[Acurate Thrust]]/($J$8*$N$4)</f>
        <v>1.8308240719903221E-3</v>
      </c>
      <c r="F2235">
        <f>Table2[[#This Row],[Acurate Thrust]]/(Table2[[#This Row],[Mass Flow Rate (Slug/s)]]*$N$4)</f>
        <v>214.91735422618393</v>
      </c>
      <c r="G2235">
        <f>Table2[[#This Row],[Acurate Thrust]]/Table2[[#This Row],[Mass Flow Rate (Slug/s)]]</f>
        <v>6914.7509548732414</v>
      </c>
    </row>
    <row r="2236" spans="1:7" ht="15" thickBot="1" x14ac:dyDescent="0.35">
      <c r="A2236" s="9">
        <v>5.54</v>
      </c>
      <c r="B2236" s="2">
        <v>19.317399999999999</v>
      </c>
      <c r="C2236" s="54">
        <f>Table2[[#This Row],[Thrust (lbf)]] +  1.2638 * Table2[[#This Row],[Time (s)]] - 13.656</f>
        <v>12.662851999999999</v>
      </c>
      <c r="D2236">
        <f t="shared" si="34"/>
        <v>3.1661079375004952E-2</v>
      </c>
      <c r="E2236">
        <f>Table2[[#This Row],[Acurate Thrust]]/($J$8*$N$4)</f>
        <v>1.8312809937248318E-3</v>
      </c>
      <c r="F2236">
        <f>Table2[[#This Row],[Acurate Thrust]]/(Table2[[#This Row],[Mass Flow Rate (Slug/s)]]*$N$4)</f>
        <v>214.91735422618393</v>
      </c>
      <c r="G2236">
        <f>Table2[[#This Row],[Acurate Thrust]]/Table2[[#This Row],[Mass Flow Rate (Slug/s)]]</f>
        <v>6914.7509548732414</v>
      </c>
    </row>
    <row r="2237" spans="1:7" ht="15" thickBot="1" x14ac:dyDescent="0.35">
      <c r="A2237" s="9">
        <v>5.5425000000000004</v>
      </c>
      <c r="B2237" s="2">
        <v>19.317399999999999</v>
      </c>
      <c r="C2237" s="54">
        <f>Table2[[#This Row],[Thrust (lbf)]] +  1.2638 * Table2[[#This Row],[Time (s)]] - 13.656</f>
        <v>12.666011500000002</v>
      </c>
      <c r="D2237">
        <f t="shared" si="34"/>
        <v>3.9630603124992121E-2</v>
      </c>
      <c r="E2237">
        <f>Table2[[#This Row],[Acurate Thrust]]/($J$8*$N$4)</f>
        <v>1.8317379154593413E-3</v>
      </c>
      <c r="F2237">
        <f>Table2[[#This Row],[Acurate Thrust]]/(Table2[[#This Row],[Mass Flow Rate (Slug/s)]]*$N$4)</f>
        <v>214.91735422618393</v>
      </c>
      <c r="G2237">
        <f>Table2[[#This Row],[Acurate Thrust]]/Table2[[#This Row],[Mass Flow Rate (Slug/s)]]</f>
        <v>6914.7509548732414</v>
      </c>
    </row>
    <row r="2238" spans="1:7" ht="15" thickBot="1" x14ac:dyDescent="0.35">
      <c r="A2238" s="9">
        <v>5.5449999999999999</v>
      </c>
      <c r="B2238" s="2">
        <v>25.686699999999998</v>
      </c>
      <c r="C2238" s="54">
        <f>Table2[[#This Row],[Thrust (lbf)]] +  1.2638 * Table2[[#This Row],[Time (s)]] - 13.656</f>
        <v>19.038471000000001</v>
      </c>
      <c r="D2238">
        <f t="shared" si="34"/>
        <v>4.7600126875007448E-2</v>
      </c>
      <c r="E2238">
        <f>Table2[[#This Row],[Acurate Thrust]]/($J$8*$N$4)</f>
        <v>2.7533126101356468E-3</v>
      </c>
      <c r="F2238">
        <f>Table2[[#This Row],[Acurate Thrust]]/(Table2[[#This Row],[Mass Flow Rate (Slug/s)]]*$N$4)</f>
        <v>214.91735422618393</v>
      </c>
      <c r="G2238">
        <f>Table2[[#This Row],[Acurate Thrust]]/Table2[[#This Row],[Mass Flow Rate (Slug/s)]]</f>
        <v>6914.7509548732414</v>
      </c>
    </row>
    <row r="2239" spans="1:7" ht="15" thickBot="1" x14ac:dyDescent="0.35">
      <c r="A2239" s="9">
        <v>5.5475000000000003</v>
      </c>
      <c r="B2239" s="2">
        <v>25.686699999999998</v>
      </c>
      <c r="C2239" s="54">
        <f>Table2[[#This Row],[Thrust (lbf)]] +  1.2638 * Table2[[#This Row],[Time (s)]] - 13.656</f>
        <v>19.041630500000004</v>
      </c>
      <c r="D2239">
        <f t="shared" si="34"/>
        <v>4.760802562499053E-2</v>
      </c>
      <c r="E2239">
        <f>Table2[[#This Row],[Acurate Thrust]]/($J$8*$N$4)</f>
        <v>2.7537695318701565E-3</v>
      </c>
      <c r="F2239">
        <f>Table2[[#This Row],[Acurate Thrust]]/(Table2[[#This Row],[Mass Flow Rate (Slug/s)]]*$N$4)</f>
        <v>214.91735422618393</v>
      </c>
      <c r="G2239">
        <f>Table2[[#This Row],[Acurate Thrust]]/Table2[[#This Row],[Mass Flow Rate (Slug/s)]]</f>
        <v>6914.7509548732414</v>
      </c>
    </row>
    <row r="2240" spans="1:7" ht="15" thickBot="1" x14ac:dyDescent="0.35">
      <c r="A2240" s="9">
        <v>5.55</v>
      </c>
      <c r="B2240" s="2">
        <v>25.686699999999998</v>
      </c>
      <c r="C2240" s="54">
        <f>Table2[[#This Row],[Thrust (lbf)]] +  1.2638 * Table2[[#This Row],[Time (s)]] - 13.656</f>
        <v>19.044789999999999</v>
      </c>
      <c r="D2240">
        <f t="shared" si="34"/>
        <v>3.9654299375006197E-2</v>
      </c>
      <c r="E2240">
        <f>Table2[[#This Row],[Acurate Thrust]]/($J$8*$N$4)</f>
        <v>2.7542264536046649E-3</v>
      </c>
      <c r="F2240">
        <f>Table2[[#This Row],[Acurate Thrust]]/(Table2[[#This Row],[Mass Flow Rate (Slug/s)]]*$N$4)</f>
        <v>214.91735422618393</v>
      </c>
      <c r="G2240">
        <f>Table2[[#This Row],[Acurate Thrust]]/Table2[[#This Row],[Mass Flow Rate (Slug/s)]]</f>
        <v>6914.7509548732414</v>
      </c>
    </row>
    <row r="2241" spans="1:7" ht="15" thickBot="1" x14ac:dyDescent="0.35">
      <c r="A2241" s="9">
        <v>5.5525000000000002</v>
      </c>
      <c r="B2241" s="2">
        <v>19.317399999999999</v>
      </c>
      <c r="C2241" s="54">
        <f>Table2[[#This Row],[Thrust (lbf)]] +  1.2638 * Table2[[#This Row],[Time (s)]] - 13.656</f>
        <v>12.678649499999997</v>
      </c>
      <c r="D2241">
        <f t="shared" si="34"/>
        <v>3.9662198124992103E-2</v>
      </c>
      <c r="E2241">
        <f>Table2[[#This Row],[Acurate Thrust]]/($J$8*$N$4)</f>
        <v>1.8335656023973775E-3</v>
      </c>
      <c r="F2241">
        <f>Table2[[#This Row],[Acurate Thrust]]/(Table2[[#This Row],[Mass Flow Rate (Slug/s)]]*$N$4)</f>
        <v>214.91735422618393</v>
      </c>
      <c r="G2241">
        <f>Table2[[#This Row],[Acurate Thrust]]/Table2[[#This Row],[Mass Flow Rate (Slug/s)]]</f>
        <v>6914.7509548732414</v>
      </c>
    </row>
    <row r="2242" spans="1:7" ht="15" thickBot="1" x14ac:dyDescent="0.35">
      <c r="A2242" s="9">
        <v>5.5549999999999997</v>
      </c>
      <c r="B2242" s="2">
        <v>25.686699999999998</v>
      </c>
      <c r="C2242" s="54">
        <f>Table2[[#This Row],[Thrust (lbf)]] +  1.2638 * Table2[[#This Row],[Time (s)]] - 13.656</f>
        <v>19.051108999999997</v>
      </c>
      <c r="D2242">
        <f t="shared" si="34"/>
        <v>3.9670096875006194E-2</v>
      </c>
      <c r="E2242">
        <f>Table2[[#This Row],[Acurate Thrust]]/($J$8*$N$4)</f>
        <v>2.755140297073683E-3</v>
      </c>
      <c r="F2242">
        <f>Table2[[#This Row],[Acurate Thrust]]/(Table2[[#This Row],[Mass Flow Rate (Slug/s)]]*$N$4)</f>
        <v>214.91735422618393</v>
      </c>
      <c r="G2242">
        <f>Table2[[#This Row],[Acurate Thrust]]/Table2[[#This Row],[Mass Flow Rate (Slug/s)]]</f>
        <v>6914.7509548732414</v>
      </c>
    </row>
    <row r="2243" spans="1:7" ht="15" thickBot="1" x14ac:dyDescent="0.35">
      <c r="A2243" s="9">
        <v>5.5575000000000001</v>
      </c>
      <c r="B2243" s="2">
        <v>19.317399999999999</v>
      </c>
      <c r="C2243" s="54">
        <f>Table2[[#This Row],[Thrust (lbf)]] +  1.2638 * Table2[[#This Row],[Time (s)]] - 13.656</f>
        <v>12.684968499999998</v>
      </c>
      <c r="D2243">
        <f t="shared" si="34"/>
        <v>3.1716370624993682E-2</v>
      </c>
      <c r="E2243">
        <f>Table2[[#This Row],[Acurate Thrust]]/($J$8*$N$4)</f>
        <v>1.8344794458663963E-3</v>
      </c>
      <c r="F2243">
        <f>Table2[[#This Row],[Acurate Thrust]]/(Table2[[#This Row],[Mass Flow Rate (Slug/s)]]*$N$4)</f>
        <v>214.9173542261839</v>
      </c>
      <c r="G2243">
        <f>Table2[[#This Row],[Acurate Thrust]]/Table2[[#This Row],[Mass Flow Rate (Slug/s)]]</f>
        <v>6914.7509548732414</v>
      </c>
    </row>
    <row r="2244" spans="1:7" ht="15" thickBot="1" x14ac:dyDescent="0.35">
      <c r="A2244" s="9">
        <v>5.56</v>
      </c>
      <c r="B2244" s="2">
        <v>19.317399999999999</v>
      </c>
      <c r="C2244" s="54">
        <f>Table2[[#This Row],[Thrust (lbf)]] +  1.2638 * Table2[[#This Row],[Time (s)]] - 13.656</f>
        <v>12.688127999999997</v>
      </c>
      <c r="D2244">
        <f t="shared" si="34"/>
        <v>3.1724269375004957E-2</v>
      </c>
      <c r="E2244">
        <f>Table2[[#This Row],[Acurate Thrust]]/($J$8*$N$4)</f>
        <v>1.8349363676009053E-3</v>
      </c>
      <c r="F2244">
        <f>Table2[[#This Row],[Acurate Thrust]]/(Table2[[#This Row],[Mass Flow Rate (Slug/s)]]*$N$4)</f>
        <v>214.91735422618393</v>
      </c>
      <c r="G2244">
        <f>Table2[[#This Row],[Acurate Thrust]]/Table2[[#This Row],[Mass Flow Rate (Slug/s)]]</f>
        <v>6914.7509548732414</v>
      </c>
    </row>
    <row r="2245" spans="1:7" ht="15" thickBot="1" x14ac:dyDescent="0.35">
      <c r="A2245" s="9">
        <v>5.5625</v>
      </c>
      <c r="B2245" s="2">
        <v>19.317399999999999</v>
      </c>
      <c r="C2245" s="54">
        <f>Table2[[#This Row],[Thrust (lbf)]] +  1.2638 * Table2[[#This Row],[Time (s)]] - 13.656</f>
        <v>12.6912875</v>
      </c>
      <c r="D2245">
        <f t="shared" si="34"/>
        <v>2.3770543125003714E-2</v>
      </c>
      <c r="E2245">
        <f>Table2[[#This Row],[Acurate Thrust]]/($J$8*$N$4)</f>
        <v>1.8353932893354148E-3</v>
      </c>
      <c r="F2245">
        <f>Table2[[#This Row],[Acurate Thrust]]/(Table2[[#This Row],[Mass Flow Rate (Slug/s)]]*$N$4)</f>
        <v>214.91735422618393</v>
      </c>
      <c r="G2245">
        <f>Table2[[#This Row],[Acurate Thrust]]/Table2[[#This Row],[Mass Flow Rate (Slug/s)]]</f>
        <v>6914.7509548732414</v>
      </c>
    </row>
    <row r="2246" spans="1:7" ht="15" thickBot="1" x14ac:dyDescent="0.35">
      <c r="A2246" s="9">
        <v>5.5650000000000004</v>
      </c>
      <c r="B2246" s="2">
        <v>12.9481</v>
      </c>
      <c r="C2246" s="54">
        <f>Table2[[#This Row],[Thrust (lbf)]] +  1.2638 * Table2[[#This Row],[Time (s)]] - 13.656</f>
        <v>6.3251469999999994</v>
      </c>
      <c r="D2246">
        <f t="shared" si="34"/>
        <v>2.3778441874995265E-2</v>
      </c>
      <c r="E2246">
        <f>Table2[[#This Row],[Acurate Thrust]]/($J$8*$N$4)</f>
        <v>9.1473243812812777E-4</v>
      </c>
      <c r="F2246">
        <f>Table2[[#This Row],[Acurate Thrust]]/(Table2[[#This Row],[Mass Flow Rate (Slug/s)]]*$N$4)</f>
        <v>214.91735422618393</v>
      </c>
      <c r="G2246">
        <f>Table2[[#This Row],[Acurate Thrust]]/Table2[[#This Row],[Mass Flow Rate (Slug/s)]]</f>
        <v>6914.7509548732414</v>
      </c>
    </row>
    <row r="2247" spans="1:7" ht="15" thickBot="1" x14ac:dyDescent="0.35">
      <c r="A2247" s="9">
        <v>5.5674999999999999</v>
      </c>
      <c r="B2247" s="2">
        <v>19.317399999999999</v>
      </c>
      <c r="C2247" s="54">
        <f>Table2[[#This Row],[Thrust (lbf)]] +  1.2638 * Table2[[#This Row],[Time (s)]] - 13.656</f>
        <v>12.697606499999997</v>
      </c>
      <c r="D2247">
        <f t="shared" si="34"/>
        <v>3.174796562500496E-2</v>
      </c>
      <c r="E2247">
        <f>Table2[[#This Row],[Acurate Thrust]]/($J$8*$N$4)</f>
        <v>1.8363071328044329E-3</v>
      </c>
      <c r="F2247">
        <f>Table2[[#This Row],[Acurate Thrust]]/(Table2[[#This Row],[Mass Flow Rate (Slug/s)]]*$N$4)</f>
        <v>214.91735422618393</v>
      </c>
      <c r="G2247">
        <f>Table2[[#This Row],[Acurate Thrust]]/Table2[[#This Row],[Mass Flow Rate (Slug/s)]]</f>
        <v>6914.7509548732414</v>
      </c>
    </row>
    <row r="2248" spans="1:7" ht="15" thickBot="1" x14ac:dyDescent="0.35">
      <c r="A2248" s="9">
        <v>5.57</v>
      </c>
      <c r="B2248" s="2">
        <v>19.317399999999999</v>
      </c>
      <c r="C2248" s="54">
        <f>Table2[[#This Row],[Thrust (lbf)]] +  1.2638 * Table2[[#This Row],[Time (s)]] - 13.656</f>
        <v>12.700766</v>
      </c>
      <c r="D2248">
        <f t="shared" si="34"/>
        <v>3.1755864374993677E-2</v>
      </c>
      <c r="E2248">
        <f>Table2[[#This Row],[Acurate Thrust]]/($J$8*$N$4)</f>
        <v>1.8367640545389427E-3</v>
      </c>
      <c r="F2248">
        <f>Table2[[#This Row],[Acurate Thrust]]/(Table2[[#This Row],[Mass Flow Rate (Slug/s)]]*$N$4)</f>
        <v>214.9173542261839</v>
      </c>
      <c r="G2248">
        <f>Table2[[#This Row],[Acurate Thrust]]/Table2[[#This Row],[Mass Flow Rate (Slug/s)]]</f>
        <v>6914.7509548732414</v>
      </c>
    </row>
    <row r="2249" spans="1:7" ht="15" thickBot="1" x14ac:dyDescent="0.35">
      <c r="A2249" s="9">
        <v>5.5724999999999998</v>
      </c>
      <c r="B2249" s="2">
        <v>19.317399999999999</v>
      </c>
      <c r="C2249" s="54">
        <f>Table2[[#This Row],[Thrust (lbf)]] +  1.2638 * Table2[[#This Row],[Time (s)]] - 13.656</f>
        <v>12.703925499999999</v>
      </c>
      <c r="D2249">
        <f t="shared" si="34"/>
        <v>3.1763763125004958E-2</v>
      </c>
      <c r="E2249">
        <f>Table2[[#This Row],[Acurate Thrust]]/($J$8*$N$4)</f>
        <v>1.8372209762734517E-3</v>
      </c>
      <c r="F2249">
        <f>Table2[[#This Row],[Acurate Thrust]]/(Table2[[#This Row],[Mass Flow Rate (Slug/s)]]*$N$4)</f>
        <v>214.9173542261839</v>
      </c>
      <c r="G2249">
        <f>Table2[[#This Row],[Acurate Thrust]]/Table2[[#This Row],[Mass Flow Rate (Slug/s)]]</f>
        <v>6914.7509548732414</v>
      </c>
    </row>
    <row r="2250" spans="1:7" ht="15" thickBot="1" x14ac:dyDescent="0.35">
      <c r="A2250" s="9">
        <v>5.5750000000000002</v>
      </c>
      <c r="B2250" s="2">
        <v>19.317399999999999</v>
      </c>
      <c r="C2250" s="54">
        <f>Table2[[#This Row],[Thrust (lbf)]] +  1.2638 * Table2[[#This Row],[Time (s)]] - 13.656</f>
        <v>12.707084999999998</v>
      </c>
      <c r="D2250">
        <f t="shared" si="34"/>
        <v>3.1771661874993674E-2</v>
      </c>
      <c r="E2250">
        <f>Table2[[#This Row],[Acurate Thrust]]/($J$8*$N$4)</f>
        <v>1.8376778980079608E-3</v>
      </c>
      <c r="F2250">
        <f>Table2[[#This Row],[Acurate Thrust]]/(Table2[[#This Row],[Mass Flow Rate (Slug/s)]]*$N$4)</f>
        <v>214.91735422618393</v>
      </c>
      <c r="G2250">
        <f>Table2[[#This Row],[Acurate Thrust]]/Table2[[#This Row],[Mass Flow Rate (Slug/s)]]</f>
        <v>6914.7509548732414</v>
      </c>
    </row>
    <row r="2251" spans="1:7" ht="15" thickBot="1" x14ac:dyDescent="0.35">
      <c r="A2251" s="9">
        <v>5.5774999999999997</v>
      </c>
      <c r="B2251" s="2">
        <v>19.317399999999999</v>
      </c>
      <c r="C2251" s="54">
        <f>Table2[[#This Row],[Thrust (lbf)]] +  1.2638 * Table2[[#This Row],[Time (s)]] - 13.656</f>
        <v>12.7102445</v>
      </c>
      <c r="D2251">
        <f t="shared" si="34"/>
        <v>2.3817935625003724E-2</v>
      </c>
      <c r="E2251">
        <f>Table2[[#This Row],[Acurate Thrust]]/($J$8*$N$4)</f>
        <v>1.8381348197424702E-3</v>
      </c>
      <c r="F2251">
        <f>Table2[[#This Row],[Acurate Thrust]]/(Table2[[#This Row],[Mass Flow Rate (Slug/s)]]*$N$4)</f>
        <v>214.91735422618393</v>
      </c>
      <c r="G2251">
        <f>Table2[[#This Row],[Acurate Thrust]]/Table2[[#This Row],[Mass Flow Rate (Slug/s)]]</f>
        <v>6914.7509548732414</v>
      </c>
    </row>
    <row r="2252" spans="1:7" ht="15" thickBot="1" x14ac:dyDescent="0.35">
      <c r="A2252" s="9">
        <v>5.58</v>
      </c>
      <c r="B2252" s="2">
        <v>12.9481</v>
      </c>
      <c r="C2252" s="54">
        <f>Table2[[#This Row],[Thrust (lbf)]] +  1.2638 * Table2[[#This Row],[Time (s)]] - 13.656</f>
        <v>6.3441039999999997</v>
      </c>
      <c r="D2252">
        <f t="shared" si="34"/>
        <v>2.3825834374995258E-2</v>
      </c>
      <c r="E2252">
        <f>Table2[[#This Row],[Acurate Thrust]]/($J$8*$N$4)</f>
        <v>9.1747396853518307E-4</v>
      </c>
      <c r="F2252">
        <f>Table2[[#This Row],[Acurate Thrust]]/(Table2[[#This Row],[Mass Flow Rate (Slug/s)]]*$N$4)</f>
        <v>214.91735422618393</v>
      </c>
      <c r="G2252">
        <f>Table2[[#This Row],[Acurate Thrust]]/Table2[[#This Row],[Mass Flow Rate (Slug/s)]]</f>
        <v>6914.7509548732414</v>
      </c>
    </row>
    <row r="2253" spans="1:7" ht="15" thickBot="1" x14ac:dyDescent="0.35">
      <c r="A2253" s="9">
        <v>5.5824999999999996</v>
      </c>
      <c r="B2253" s="2">
        <v>19.317399999999999</v>
      </c>
      <c r="C2253" s="54">
        <f>Table2[[#This Row],[Thrust (lbf)]] +  1.2638 * Table2[[#This Row],[Time (s)]] - 13.656</f>
        <v>12.716563499999998</v>
      </c>
      <c r="D2253">
        <f t="shared" si="34"/>
        <v>2.3833733125003725E-2</v>
      </c>
      <c r="E2253">
        <f>Table2[[#This Row],[Acurate Thrust]]/($J$8*$N$4)</f>
        <v>1.8390486632114884E-3</v>
      </c>
      <c r="F2253">
        <f>Table2[[#This Row],[Acurate Thrust]]/(Table2[[#This Row],[Mass Flow Rate (Slug/s)]]*$N$4)</f>
        <v>214.91735422618393</v>
      </c>
      <c r="G2253">
        <f>Table2[[#This Row],[Acurate Thrust]]/Table2[[#This Row],[Mass Flow Rate (Slug/s)]]</f>
        <v>6914.7509548732414</v>
      </c>
    </row>
    <row r="2254" spans="1:7" ht="15" thickBot="1" x14ac:dyDescent="0.35">
      <c r="A2254" s="9">
        <v>5.585</v>
      </c>
      <c r="B2254" s="2">
        <v>12.9481</v>
      </c>
      <c r="C2254" s="54">
        <f>Table2[[#This Row],[Thrust (lbf)]] +  1.2638 * Table2[[#This Row],[Time (s)]] - 13.656</f>
        <v>6.350423000000001</v>
      </c>
      <c r="D2254">
        <f t="shared" si="34"/>
        <v>1.5880006875002482E-2</v>
      </c>
      <c r="E2254">
        <f>Table2[[#This Row],[Acurate Thrust]]/($J$8*$N$4)</f>
        <v>9.1838781200420173E-4</v>
      </c>
      <c r="F2254">
        <f>Table2[[#This Row],[Acurate Thrust]]/(Table2[[#This Row],[Mass Flow Rate (Slug/s)]]*$N$4)</f>
        <v>214.91735422618393</v>
      </c>
      <c r="G2254">
        <f>Table2[[#This Row],[Acurate Thrust]]/Table2[[#This Row],[Mass Flow Rate (Slug/s)]]</f>
        <v>6914.7509548732414</v>
      </c>
    </row>
    <row r="2255" spans="1:7" ht="15" thickBot="1" x14ac:dyDescent="0.35">
      <c r="A2255" s="9">
        <v>5.5875000000000004</v>
      </c>
      <c r="B2255" s="2">
        <v>12.9481</v>
      </c>
      <c r="C2255" s="54">
        <f>Table2[[#This Row],[Thrust (lbf)]] +  1.2638 * Table2[[#This Row],[Time (s)]] - 13.656</f>
        <v>6.3535824999999999</v>
      </c>
      <c r="D2255">
        <f t="shared" si="34"/>
        <v>1.5887905624996836E-2</v>
      </c>
      <c r="E2255">
        <f>Table2[[#This Row],[Acurate Thrust]]/($J$8*$N$4)</f>
        <v>9.1884473373871078E-4</v>
      </c>
      <c r="F2255">
        <f>Table2[[#This Row],[Acurate Thrust]]/(Table2[[#This Row],[Mass Flow Rate (Slug/s)]]*$N$4)</f>
        <v>214.91735422618393</v>
      </c>
      <c r="G2255">
        <f>Table2[[#This Row],[Acurate Thrust]]/Table2[[#This Row],[Mass Flow Rate (Slug/s)]]</f>
        <v>6914.7509548732414</v>
      </c>
    </row>
    <row r="2256" spans="1:7" ht="15" thickBot="1" x14ac:dyDescent="0.35">
      <c r="A2256" s="9">
        <v>5.59</v>
      </c>
      <c r="B2256" s="2">
        <v>12.9481</v>
      </c>
      <c r="C2256" s="54">
        <f>Table2[[#This Row],[Thrust (lbf)]] +  1.2638 * Table2[[#This Row],[Time (s)]] - 13.656</f>
        <v>6.3567419999999988</v>
      </c>
      <c r="D2256">
        <f t="shared" si="34"/>
        <v>1.5895804375002483E-2</v>
      </c>
      <c r="E2256">
        <f>Table2[[#This Row],[Acurate Thrust]]/($J$8*$N$4)</f>
        <v>9.1930165547321984E-4</v>
      </c>
      <c r="F2256">
        <f>Table2[[#This Row],[Acurate Thrust]]/(Table2[[#This Row],[Mass Flow Rate (Slug/s)]]*$N$4)</f>
        <v>214.91735422618393</v>
      </c>
      <c r="G2256">
        <f>Table2[[#This Row],[Acurate Thrust]]/Table2[[#This Row],[Mass Flow Rate (Slug/s)]]</f>
        <v>6914.7509548732414</v>
      </c>
    </row>
    <row r="2257" spans="1:7" ht="15" thickBot="1" x14ac:dyDescent="0.35">
      <c r="A2257" s="9">
        <v>5.5925000000000002</v>
      </c>
      <c r="B2257" s="2">
        <v>12.9481</v>
      </c>
      <c r="C2257" s="54">
        <f>Table2[[#This Row],[Thrust (lbf)]] +  1.2638 * Table2[[#This Row],[Time (s)]] - 13.656</f>
        <v>6.3599015000000012</v>
      </c>
      <c r="D2257">
        <f t="shared" si="34"/>
        <v>1.5903703124996837E-2</v>
      </c>
      <c r="E2257">
        <f>Table2[[#This Row],[Acurate Thrust]]/($J$8*$N$4)</f>
        <v>9.1975857720772943E-4</v>
      </c>
      <c r="F2257">
        <f>Table2[[#This Row],[Acurate Thrust]]/(Table2[[#This Row],[Mass Flow Rate (Slug/s)]]*$N$4)</f>
        <v>214.91735422618393</v>
      </c>
      <c r="G2257">
        <f>Table2[[#This Row],[Acurate Thrust]]/Table2[[#This Row],[Mass Flow Rate (Slug/s)]]</f>
        <v>6914.7509548732414</v>
      </c>
    </row>
    <row r="2258" spans="1:7" ht="15" thickBot="1" x14ac:dyDescent="0.35">
      <c r="A2258" s="9">
        <v>5.5949999999999998</v>
      </c>
      <c r="B2258" s="2">
        <v>12.9481</v>
      </c>
      <c r="C2258" s="54">
        <f>Table2[[#This Row],[Thrust (lbf)]] +  1.2638 * Table2[[#This Row],[Time (s)]] - 13.656</f>
        <v>6.3630610000000001</v>
      </c>
      <c r="D2258">
        <f t="shared" si="34"/>
        <v>2.387322687500373E-2</v>
      </c>
      <c r="E2258">
        <f>Table2[[#This Row],[Acurate Thrust]]/($J$8*$N$4)</f>
        <v>9.2021549894223849E-4</v>
      </c>
      <c r="F2258">
        <f>Table2[[#This Row],[Acurate Thrust]]/(Table2[[#This Row],[Mass Flow Rate (Slug/s)]]*$N$4)</f>
        <v>214.91735422618393</v>
      </c>
      <c r="G2258">
        <f>Table2[[#This Row],[Acurate Thrust]]/Table2[[#This Row],[Mass Flow Rate (Slug/s)]]</f>
        <v>6914.7509548732414</v>
      </c>
    </row>
    <row r="2259" spans="1:7" ht="15" thickBot="1" x14ac:dyDescent="0.35">
      <c r="A2259" s="9">
        <v>5.5975000000000001</v>
      </c>
      <c r="B2259" s="2">
        <v>19.317399999999999</v>
      </c>
      <c r="C2259" s="54">
        <f>Table2[[#This Row],[Thrust (lbf)]] +  1.2638 * Table2[[#This Row],[Time (s)]] - 13.656</f>
        <v>12.735520499999998</v>
      </c>
      <c r="D2259">
        <f t="shared" si="34"/>
        <v>3.1842750624993664E-2</v>
      </c>
      <c r="E2259">
        <f>Table2[[#This Row],[Acurate Thrust]]/($J$8*$N$4)</f>
        <v>1.8417901936185438E-3</v>
      </c>
      <c r="F2259">
        <f>Table2[[#This Row],[Acurate Thrust]]/(Table2[[#This Row],[Mass Flow Rate (Slug/s)]]*$N$4)</f>
        <v>214.91735422618393</v>
      </c>
      <c r="G2259">
        <f>Table2[[#This Row],[Acurate Thrust]]/Table2[[#This Row],[Mass Flow Rate (Slug/s)]]</f>
        <v>6914.7509548732414</v>
      </c>
    </row>
    <row r="2260" spans="1:7" ht="15" thickBot="1" x14ac:dyDescent="0.35">
      <c r="A2260" s="9">
        <v>5.6</v>
      </c>
      <c r="B2260" s="2">
        <v>19.317399999999999</v>
      </c>
      <c r="C2260" s="54">
        <f>Table2[[#This Row],[Thrust (lbf)]] +  1.2638 * Table2[[#This Row],[Time (s)]] - 13.656</f>
        <v>12.73868</v>
      </c>
      <c r="D2260">
        <f t="shared" si="34"/>
        <v>3.185064937500498E-2</v>
      </c>
      <c r="E2260">
        <f>Table2[[#This Row],[Acurate Thrust]]/($J$8*$N$4)</f>
        <v>1.8422471153530535E-3</v>
      </c>
      <c r="F2260">
        <f>Table2[[#This Row],[Acurate Thrust]]/(Table2[[#This Row],[Mass Flow Rate (Slug/s)]]*$N$4)</f>
        <v>214.91735422618393</v>
      </c>
      <c r="G2260">
        <f>Table2[[#This Row],[Acurate Thrust]]/Table2[[#This Row],[Mass Flow Rate (Slug/s)]]</f>
        <v>6914.7509548732414</v>
      </c>
    </row>
    <row r="2261" spans="1:7" ht="15" thickBot="1" x14ac:dyDescent="0.35">
      <c r="A2261" s="9">
        <v>5.6025</v>
      </c>
      <c r="B2261" s="2">
        <v>19.317399999999999</v>
      </c>
      <c r="C2261" s="54">
        <f>Table2[[#This Row],[Thrust (lbf)]] +  1.2638 * Table2[[#This Row],[Time (s)]] - 13.656</f>
        <v>12.741839499999999</v>
      </c>
      <c r="D2261">
        <f t="shared" ref="D2261:D2324" si="35">((C2261+C2262)/2)*(A2262-A2261)</f>
        <v>3.1858548125004979E-2</v>
      </c>
      <c r="E2261">
        <f>Table2[[#This Row],[Acurate Thrust]]/($J$8*$N$4)</f>
        <v>1.8427040370875625E-3</v>
      </c>
      <c r="F2261">
        <f>Table2[[#This Row],[Acurate Thrust]]/(Table2[[#This Row],[Mass Flow Rate (Slug/s)]]*$N$4)</f>
        <v>214.9173542261839</v>
      </c>
      <c r="G2261">
        <f>Table2[[#This Row],[Acurate Thrust]]/Table2[[#This Row],[Mass Flow Rate (Slug/s)]]</f>
        <v>6914.7509548732414</v>
      </c>
    </row>
    <row r="2262" spans="1:7" ht="15" thickBot="1" x14ac:dyDescent="0.35">
      <c r="A2262" s="9">
        <v>5.6050000000000004</v>
      </c>
      <c r="B2262" s="2">
        <v>19.317399999999999</v>
      </c>
      <c r="C2262" s="54">
        <f>Table2[[#This Row],[Thrust (lbf)]] +  1.2638 * Table2[[#This Row],[Time (s)]] - 13.656</f>
        <v>12.744998999999998</v>
      </c>
      <c r="D2262">
        <f t="shared" si="35"/>
        <v>3.1866446874993661E-2</v>
      </c>
      <c r="E2262">
        <f>Table2[[#This Row],[Acurate Thrust]]/($J$8*$N$4)</f>
        <v>1.8431609588220716E-3</v>
      </c>
      <c r="F2262">
        <f>Table2[[#This Row],[Acurate Thrust]]/(Table2[[#This Row],[Mass Flow Rate (Slug/s)]]*$N$4)</f>
        <v>214.9173542261839</v>
      </c>
      <c r="G2262">
        <f>Table2[[#This Row],[Acurate Thrust]]/Table2[[#This Row],[Mass Flow Rate (Slug/s)]]</f>
        <v>6914.7509548732414</v>
      </c>
    </row>
    <row r="2263" spans="1:7" ht="15" thickBot="1" x14ac:dyDescent="0.35">
      <c r="A2263" s="9">
        <v>5.6074999999999999</v>
      </c>
      <c r="B2263" s="2">
        <v>19.317399999999999</v>
      </c>
      <c r="C2263" s="54">
        <f>Table2[[#This Row],[Thrust (lbf)]] +  1.2638 * Table2[[#This Row],[Time (s)]] - 13.656</f>
        <v>12.748158500000001</v>
      </c>
      <c r="D2263">
        <f t="shared" si="35"/>
        <v>3.1874345625004984E-2</v>
      </c>
      <c r="E2263">
        <f>Table2[[#This Row],[Acurate Thrust]]/($J$8*$N$4)</f>
        <v>1.8436178805565811E-3</v>
      </c>
      <c r="F2263">
        <f>Table2[[#This Row],[Acurate Thrust]]/(Table2[[#This Row],[Mass Flow Rate (Slug/s)]]*$N$4)</f>
        <v>214.91735422618393</v>
      </c>
      <c r="G2263">
        <f>Table2[[#This Row],[Acurate Thrust]]/Table2[[#This Row],[Mass Flow Rate (Slug/s)]]</f>
        <v>6914.7509548732414</v>
      </c>
    </row>
    <row r="2264" spans="1:7" ht="15" thickBot="1" x14ac:dyDescent="0.35">
      <c r="A2264" s="9">
        <v>5.61</v>
      </c>
      <c r="B2264" s="2">
        <v>19.317399999999999</v>
      </c>
      <c r="C2264" s="54">
        <f>Table2[[#This Row],[Thrust (lbf)]] +  1.2638 * Table2[[#This Row],[Time (s)]] - 13.656</f>
        <v>12.751317999999999</v>
      </c>
      <c r="D2264">
        <f t="shared" si="35"/>
        <v>3.1882244374993651E-2</v>
      </c>
      <c r="E2264">
        <f>Table2[[#This Row],[Acurate Thrust]]/($J$8*$N$4)</f>
        <v>1.8440748022910901E-3</v>
      </c>
      <c r="F2264">
        <f>Table2[[#This Row],[Acurate Thrust]]/(Table2[[#This Row],[Mass Flow Rate (Slug/s)]]*$N$4)</f>
        <v>214.91735422618393</v>
      </c>
      <c r="G2264">
        <f>Table2[[#This Row],[Acurate Thrust]]/Table2[[#This Row],[Mass Flow Rate (Slug/s)]]</f>
        <v>6914.7509548732414</v>
      </c>
    </row>
    <row r="2265" spans="1:7" ht="15" thickBot="1" x14ac:dyDescent="0.35">
      <c r="A2265" s="9">
        <v>5.6124999999999998</v>
      </c>
      <c r="B2265" s="2">
        <v>19.317399999999999</v>
      </c>
      <c r="C2265" s="54">
        <f>Table2[[#This Row],[Thrust (lbf)]] +  1.2638 * Table2[[#This Row],[Time (s)]] - 13.656</f>
        <v>12.754477499999998</v>
      </c>
      <c r="D2265">
        <f t="shared" si="35"/>
        <v>2.3928518125003736E-2</v>
      </c>
      <c r="E2265">
        <f>Table2[[#This Row],[Acurate Thrust]]/($J$8*$N$4)</f>
        <v>1.8445317240255992E-3</v>
      </c>
      <c r="F2265">
        <f>Table2[[#This Row],[Acurate Thrust]]/(Table2[[#This Row],[Mass Flow Rate (Slug/s)]]*$N$4)</f>
        <v>214.9173542261839</v>
      </c>
      <c r="G2265">
        <f>Table2[[#This Row],[Acurate Thrust]]/Table2[[#This Row],[Mass Flow Rate (Slug/s)]]</f>
        <v>6914.7509548732414</v>
      </c>
    </row>
    <row r="2266" spans="1:7" ht="15" thickBot="1" x14ac:dyDescent="0.35">
      <c r="A2266" s="9">
        <v>5.6150000000000002</v>
      </c>
      <c r="B2266" s="2">
        <v>12.9481</v>
      </c>
      <c r="C2266" s="54">
        <f>Table2[[#This Row],[Thrust (lbf)]] +  1.2638 * Table2[[#This Row],[Time (s)]] - 13.656</f>
        <v>6.3883369999999982</v>
      </c>
      <c r="D2266">
        <f t="shared" si="35"/>
        <v>1.597479187499682E-2</v>
      </c>
      <c r="E2266">
        <f>Table2[[#This Row],[Acurate Thrust]]/($J$8*$N$4)</f>
        <v>9.2387087281831201E-4</v>
      </c>
      <c r="F2266">
        <f>Table2[[#This Row],[Acurate Thrust]]/(Table2[[#This Row],[Mass Flow Rate (Slug/s)]]*$N$4)</f>
        <v>214.91735422618393</v>
      </c>
      <c r="G2266">
        <f>Table2[[#This Row],[Acurate Thrust]]/Table2[[#This Row],[Mass Flow Rate (Slug/s)]]</f>
        <v>6914.7509548732414</v>
      </c>
    </row>
    <row r="2267" spans="1:7" ht="15" thickBot="1" x14ac:dyDescent="0.35">
      <c r="A2267" s="9">
        <v>5.6174999999999997</v>
      </c>
      <c r="B2267" s="2">
        <v>12.9481</v>
      </c>
      <c r="C2267" s="54">
        <f>Table2[[#This Row],[Thrust (lbf)]] +  1.2638 * Table2[[#This Row],[Time (s)]] - 13.656</f>
        <v>6.3914965000000006</v>
      </c>
      <c r="D2267">
        <f t="shared" si="35"/>
        <v>1.5982690625002498E-2</v>
      </c>
      <c r="E2267">
        <f>Table2[[#This Row],[Acurate Thrust]]/($J$8*$N$4)</f>
        <v>9.2432779455282161E-4</v>
      </c>
      <c r="F2267">
        <f>Table2[[#This Row],[Acurate Thrust]]/(Table2[[#This Row],[Mass Flow Rate (Slug/s)]]*$N$4)</f>
        <v>214.91735422618393</v>
      </c>
      <c r="G2267">
        <f>Table2[[#This Row],[Acurate Thrust]]/Table2[[#This Row],[Mass Flow Rate (Slug/s)]]</f>
        <v>6914.7509548732414</v>
      </c>
    </row>
    <row r="2268" spans="1:7" ht="15" thickBot="1" x14ac:dyDescent="0.35">
      <c r="A2268" s="9">
        <v>5.62</v>
      </c>
      <c r="B2268" s="2">
        <v>12.9481</v>
      </c>
      <c r="C2268" s="54">
        <f>Table2[[#This Row],[Thrust (lbf)]] +  1.2638 * Table2[[#This Row],[Time (s)]] - 13.656</f>
        <v>6.3946559999999995</v>
      </c>
      <c r="D2268">
        <f t="shared" si="35"/>
        <v>8.0289643749984017E-3</v>
      </c>
      <c r="E2268">
        <f>Table2[[#This Row],[Acurate Thrust]]/($J$8*$N$4)</f>
        <v>9.2478471628733067E-4</v>
      </c>
      <c r="F2268">
        <f>Table2[[#This Row],[Acurate Thrust]]/(Table2[[#This Row],[Mass Flow Rate (Slug/s)]]*$N$4)</f>
        <v>214.91735422618393</v>
      </c>
      <c r="G2268">
        <f>Table2[[#This Row],[Acurate Thrust]]/Table2[[#This Row],[Mass Flow Rate (Slug/s)]]</f>
        <v>6914.7509548732414</v>
      </c>
    </row>
    <row r="2269" spans="1:7" ht="15" thickBot="1" x14ac:dyDescent="0.35">
      <c r="A2269" s="9">
        <v>5.6224999999999996</v>
      </c>
      <c r="B2269" s="2">
        <v>6.5788000000000002</v>
      </c>
      <c r="C2269" s="54">
        <f>Table2[[#This Row],[Thrust (lbf)]] +  1.2638 * Table2[[#This Row],[Time (s)]] - 13.656</f>
        <v>2.851549999999925E-2</v>
      </c>
      <c r="D2269">
        <f t="shared" si="35"/>
        <v>8.0368631250012559E-3</v>
      </c>
      <c r="E2269">
        <f>Table2[[#This Row],[Acurate Thrust]]/($J$8*$N$4)</f>
        <v>4.1238650800435061E-6</v>
      </c>
      <c r="F2269">
        <f>Table2[[#This Row],[Acurate Thrust]]/(Table2[[#This Row],[Mass Flow Rate (Slug/s)]]*$N$4)</f>
        <v>214.91735422618393</v>
      </c>
      <c r="G2269">
        <f>Table2[[#This Row],[Acurate Thrust]]/Table2[[#This Row],[Mass Flow Rate (Slug/s)]]</f>
        <v>6914.7509548732414</v>
      </c>
    </row>
    <row r="2270" spans="1:7" ht="15" thickBot="1" x14ac:dyDescent="0.35">
      <c r="A2270" s="9">
        <v>5.625</v>
      </c>
      <c r="B2270" s="2">
        <v>12.9481</v>
      </c>
      <c r="C2270" s="54">
        <f>Table2[[#This Row],[Thrust (lbf)]] +  1.2638 * Table2[[#This Row],[Time (s)]] - 13.656</f>
        <v>6.4009750000000007</v>
      </c>
      <c r="D2270">
        <f t="shared" si="35"/>
        <v>1.6006386875002502E-2</v>
      </c>
      <c r="E2270">
        <f>Table2[[#This Row],[Acurate Thrust]]/($J$8*$N$4)</f>
        <v>9.2569855975634932E-4</v>
      </c>
      <c r="F2270">
        <f>Table2[[#This Row],[Acurate Thrust]]/(Table2[[#This Row],[Mass Flow Rate (Slug/s)]]*$N$4)</f>
        <v>214.9173542261839</v>
      </c>
      <c r="G2270">
        <f>Table2[[#This Row],[Acurate Thrust]]/Table2[[#This Row],[Mass Flow Rate (Slug/s)]]</f>
        <v>6914.7509548732414</v>
      </c>
    </row>
    <row r="2271" spans="1:7" ht="15" thickBot="1" x14ac:dyDescent="0.35">
      <c r="A2271" s="9">
        <v>5.6275000000000004</v>
      </c>
      <c r="B2271" s="2">
        <v>12.9481</v>
      </c>
      <c r="C2271" s="54">
        <f>Table2[[#This Row],[Thrust (lbf)]] +  1.2638 * Table2[[#This Row],[Time (s)]] - 13.656</f>
        <v>6.4041344999999996</v>
      </c>
      <c r="D2271">
        <f t="shared" si="35"/>
        <v>1.6014285624996811E-2</v>
      </c>
      <c r="E2271">
        <f>Table2[[#This Row],[Acurate Thrust]]/($J$8*$N$4)</f>
        <v>9.2615548149085837E-4</v>
      </c>
      <c r="F2271">
        <f>Table2[[#This Row],[Acurate Thrust]]/(Table2[[#This Row],[Mass Flow Rate (Slug/s)]]*$N$4)</f>
        <v>214.9173542261839</v>
      </c>
      <c r="G2271">
        <f>Table2[[#This Row],[Acurate Thrust]]/Table2[[#This Row],[Mass Flow Rate (Slug/s)]]</f>
        <v>6914.7509548732414</v>
      </c>
    </row>
    <row r="2272" spans="1:7" ht="15" thickBot="1" x14ac:dyDescent="0.35">
      <c r="A2272" s="9">
        <v>5.63</v>
      </c>
      <c r="B2272" s="2">
        <v>12.9481</v>
      </c>
      <c r="C2272" s="54">
        <f>Table2[[#This Row],[Thrust (lbf)]] +  1.2638 * Table2[[#This Row],[Time (s)]] - 13.656</f>
        <v>6.4072939999999985</v>
      </c>
      <c r="D2272">
        <f t="shared" si="35"/>
        <v>2.3983809375003749E-2</v>
      </c>
      <c r="E2272">
        <f>Table2[[#This Row],[Acurate Thrust]]/($J$8*$N$4)</f>
        <v>9.2661240322536743E-4</v>
      </c>
      <c r="F2272">
        <f>Table2[[#This Row],[Acurate Thrust]]/(Table2[[#This Row],[Mass Flow Rate (Slug/s)]]*$N$4)</f>
        <v>214.91735422618393</v>
      </c>
      <c r="G2272">
        <f>Table2[[#This Row],[Acurate Thrust]]/Table2[[#This Row],[Mass Flow Rate (Slug/s)]]</f>
        <v>6914.7509548732414</v>
      </c>
    </row>
    <row r="2273" spans="1:7" ht="15" thickBot="1" x14ac:dyDescent="0.35">
      <c r="A2273" s="9">
        <v>5.6325000000000003</v>
      </c>
      <c r="B2273" s="2">
        <v>19.317399999999999</v>
      </c>
      <c r="C2273" s="54">
        <f>Table2[[#This Row],[Thrust (lbf)]] +  1.2638 * Table2[[#This Row],[Time (s)]] - 13.656</f>
        <v>12.7797535</v>
      </c>
      <c r="D2273">
        <f t="shared" si="35"/>
        <v>3.1953333124993641E-2</v>
      </c>
      <c r="E2273">
        <f>Table2[[#This Row],[Acurate Thrust]]/($J$8*$N$4)</f>
        <v>1.8481870979016731E-3</v>
      </c>
      <c r="F2273">
        <f>Table2[[#This Row],[Acurate Thrust]]/(Table2[[#This Row],[Mass Flow Rate (Slug/s)]]*$N$4)</f>
        <v>214.91735422618393</v>
      </c>
      <c r="G2273">
        <f>Table2[[#This Row],[Acurate Thrust]]/Table2[[#This Row],[Mass Flow Rate (Slug/s)]]</f>
        <v>6914.7509548732414</v>
      </c>
    </row>
    <row r="2274" spans="1:7" ht="15" thickBot="1" x14ac:dyDescent="0.35">
      <c r="A2274" s="9">
        <v>5.6349999999999998</v>
      </c>
      <c r="B2274" s="2">
        <v>19.317399999999999</v>
      </c>
      <c r="C2274" s="54">
        <f>Table2[[#This Row],[Thrust (lbf)]] +  1.2638 * Table2[[#This Row],[Time (s)]] - 13.656</f>
        <v>12.782912999999999</v>
      </c>
      <c r="D2274">
        <f t="shared" si="35"/>
        <v>3.1961231875004999E-2</v>
      </c>
      <c r="E2274">
        <f>Table2[[#This Row],[Acurate Thrust]]/($J$8*$N$4)</f>
        <v>1.8486440196361822E-3</v>
      </c>
      <c r="F2274">
        <f>Table2[[#This Row],[Acurate Thrust]]/(Table2[[#This Row],[Mass Flow Rate (Slug/s)]]*$N$4)</f>
        <v>214.91735422618393</v>
      </c>
      <c r="G2274">
        <f>Table2[[#This Row],[Acurate Thrust]]/Table2[[#This Row],[Mass Flow Rate (Slug/s)]]</f>
        <v>6914.7509548732414</v>
      </c>
    </row>
    <row r="2275" spans="1:7" ht="15" thickBot="1" x14ac:dyDescent="0.35">
      <c r="A2275" s="9">
        <v>5.6375000000000002</v>
      </c>
      <c r="B2275" s="2">
        <v>19.317399999999999</v>
      </c>
      <c r="C2275" s="54">
        <f>Table2[[#This Row],[Thrust (lbf)]] +  1.2638 * Table2[[#This Row],[Time (s)]] - 13.656</f>
        <v>12.786072500000001</v>
      </c>
      <c r="D2275">
        <f t="shared" si="35"/>
        <v>3.1969130624993639E-2</v>
      </c>
      <c r="E2275">
        <f>Table2[[#This Row],[Acurate Thrust]]/($J$8*$N$4)</f>
        <v>1.8491009413706919E-3</v>
      </c>
      <c r="F2275">
        <f>Table2[[#This Row],[Acurate Thrust]]/(Table2[[#This Row],[Mass Flow Rate (Slug/s)]]*$N$4)</f>
        <v>214.9173542261839</v>
      </c>
      <c r="G2275">
        <f>Table2[[#This Row],[Acurate Thrust]]/Table2[[#This Row],[Mass Flow Rate (Slug/s)]]</f>
        <v>6914.7509548732414</v>
      </c>
    </row>
    <row r="2276" spans="1:7" ht="15" thickBot="1" x14ac:dyDescent="0.35">
      <c r="A2276" s="9">
        <v>5.64</v>
      </c>
      <c r="B2276" s="2">
        <v>19.317399999999999</v>
      </c>
      <c r="C2276" s="54">
        <f>Table2[[#This Row],[Thrust (lbf)]] +  1.2638 * Table2[[#This Row],[Time (s)]] - 13.656</f>
        <v>12.789231999999997</v>
      </c>
      <c r="D2276">
        <f t="shared" si="35"/>
        <v>3.1977029375004996E-2</v>
      </c>
      <c r="E2276">
        <f>Table2[[#This Row],[Acurate Thrust]]/($J$8*$N$4)</f>
        <v>1.8495578631052005E-3</v>
      </c>
      <c r="F2276">
        <f>Table2[[#This Row],[Acurate Thrust]]/(Table2[[#This Row],[Mass Flow Rate (Slug/s)]]*$N$4)</f>
        <v>214.91735422618393</v>
      </c>
      <c r="G2276">
        <f>Table2[[#This Row],[Acurate Thrust]]/Table2[[#This Row],[Mass Flow Rate (Slug/s)]]</f>
        <v>6914.7509548732414</v>
      </c>
    </row>
    <row r="2277" spans="1:7" ht="15" thickBot="1" x14ac:dyDescent="0.35">
      <c r="A2277" s="9">
        <v>5.6425000000000001</v>
      </c>
      <c r="B2277" s="2">
        <v>19.317399999999999</v>
      </c>
      <c r="C2277" s="54">
        <f>Table2[[#This Row],[Thrust (lbf)]] +  1.2638 * Table2[[#This Row],[Time (s)]] - 13.656</f>
        <v>12.792391499999999</v>
      </c>
      <c r="D2277">
        <f t="shared" si="35"/>
        <v>2.4023303124995218E-2</v>
      </c>
      <c r="E2277">
        <f>Table2[[#This Row],[Acurate Thrust]]/($J$8*$N$4)</f>
        <v>1.85001478483971E-3</v>
      </c>
      <c r="F2277">
        <f>Table2[[#This Row],[Acurate Thrust]]/(Table2[[#This Row],[Mass Flow Rate (Slug/s)]]*$N$4)</f>
        <v>214.91735422618393</v>
      </c>
      <c r="G2277">
        <f>Table2[[#This Row],[Acurate Thrust]]/Table2[[#This Row],[Mass Flow Rate (Slug/s)]]</f>
        <v>6914.7509548732414</v>
      </c>
    </row>
    <row r="2278" spans="1:7" ht="15" thickBot="1" x14ac:dyDescent="0.35">
      <c r="A2278" s="9">
        <v>5.6449999999999996</v>
      </c>
      <c r="B2278" s="2">
        <v>12.9481</v>
      </c>
      <c r="C2278" s="54">
        <f>Table2[[#This Row],[Thrust (lbf)]] +  1.2638 * Table2[[#This Row],[Time (s)]] - 13.656</f>
        <v>6.4262509999999988</v>
      </c>
      <c r="D2278">
        <f t="shared" si="35"/>
        <v>1.6069576875002513E-2</v>
      </c>
      <c r="E2278">
        <f>Table2[[#This Row],[Acurate Thrust]]/($J$8*$N$4)</f>
        <v>9.2935393363242284E-4</v>
      </c>
      <c r="F2278">
        <f>Table2[[#This Row],[Acurate Thrust]]/(Table2[[#This Row],[Mass Flow Rate (Slug/s)]]*$N$4)</f>
        <v>214.91735422618393</v>
      </c>
      <c r="G2278">
        <f>Table2[[#This Row],[Acurate Thrust]]/Table2[[#This Row],[Mass Flow Rate (Slug/s)]]</f>
        <v>6914.7509548732414</v>
      </c>
    </row>
    <row r="2279" spans="1:7" ht="15" thickBot="1" x14ac:dyDescent="0.35">
      <c r="A2279" s="9">
        <v>5.6475</v>
      </c>
      <c r="B2279" s="2">
        <v>12.9481</v>
      </c>
      <c r="C2279" s="54">
        <f>Table2[[#This Row],[Thrust (lbf)]] +  1.2638 * Table2[[#This Row],[Time (s)]] - 13.656</f>
        <v>6.4294105000000012</v>
      </c>
      <c r="D2279">
        <f t="shared" si="35"/>
        <v>8.1158506250012721E-3</v>
      </c>
      <c r="E2279">
        <f>Table2[[#This Row],[Acurate Thrust]]/($J$8*$N$4)</f>
        <v>9.2981085536693244E-4</v>
      </c>
      <c r="F2279">
        <f>Table2[[#This Row],[Acurate Thrust]]/(Table2[[#This Row],[Mass Flow Rate (Slug/s)]]*$N$4)</f>
        <v>214.9173542261839</v>
      </c>
      <c r="G2279">
        <f>Table2[[#This Row],[Acurate Thrust]]/Table2[[#This Row],[Mass Flow Rate (Slug/s)]]</f>
        <v>6914.7509548732414</v>
      </c>
    </row>
    <row r="2280" spans="1:7" ht="15" thickBot="1" x14ac:dyDescent="0.35">
      <c r="A2280" s="9">
        <v>5.65</v>
      </c>
      <c r="B2280" s="2">
        <v>6.5788000000000002</v>
      </c>
      <c r="C2280" s="54">
        <f>Table2[[#This Row],[Thrust (lbf)]] +  1.2638 * Table2[[#This Row],[Time (s)]] - 13.656</f>
        <v>6.3270000000001048E-2</v>
      </c>
      <c r="D2280">
        <f t="shared" si="35"/>
        <v>1.6212437499996897E-4</v>
      </c>
      <c r="E2280">
        <f>Table2[[#This Row],[Acurate Thrust]]/($J$8*$N$4)</f>
        <v>9.1500041596452392E-6</v>
      </c>
      <c r="F2280">
        <f>Table2[[#This Row],[Acurate Thrust]]/(Table2[[#This Row],[Mass Flow Rate (Slug/s)]]*$N$4)</f>
        <v>214.91735422618393</v>
      </c>
      <c r="G2280">
        <f>Table2[[#This Row],[Acurate Thrust]]/Table2[[#This Row],[Mass Flow Rate (Slug/s)]]</f>
        <v>6914.7509548732414</v>
      </c>
    </row>
    <row r="2281" spans="1:7" ht="15" thickBot="1" x14ac:dyDescent="0.35">
      <c r="A2281" s="9">
        <v>5.6524999999999999</v>
      </c>
      <c r="B2281" s="2">
        <v>6.5788000000000002</v>
      </c>
      <c r="C2281" s="54">
        <f>Table2[[#This Row],[Thrust (lbf)]] +  1.2638 * Table2[[#This Row],[Time (s)]] - 13.656</f>
        <v>6.6429499999999919E-2</v>
      </c>
      <c r="D2281">
        <f t="shared" si="35"/>
        <v>1.700231250000272E-4</v>
      </c>
      <c r="E2281">
        <f>Table2[[#This Row],[Acurate Thrust]]/($J$8*$N$4)</f>
        <v>9.606925894154301E-6</v>
      </c>
      <c r="F2281">
        <f>Table2[[#This Row],[Acurate Thrust]]/(Table2[[#This Row],[Mass Flow Rate (Slug/s)]]*$N$4)</f>
        <v>214.9173542261839</v>
      </c>
      <c r="G2281">
        <f>Table2[[#This Row],[Acurate Thrust]]/Table2[[#This Row],[Mass Flow Rate (Slug/s)]]</f>
        <v>6914.7509548732414</v>
      </c>
    </row>
    <row r="2282" spans="1:7" ht="15" thickBot="1" x14ac:dyDescent="0.35">
      <c r="A2282" s="9">
        <v>5.6550000000000002</v>
      </c>
      <c r="B2282" s="2">
        <v>6.5788000000000002</v>
      </c>
      <c r="C2282" s="54">
        <f>Table2[[#This Row],[Thrust (lbf)]] +  1.2638 * Table2[[#This Row],[Time (s)]] - 13.656</f>
        <v>6.9589000000000567E-2</v>
      </c>
      <c r="D2282">
        <f t="shared" si="35"/>
        <v>1.7792187499996462E-4</v>
      </c>
      <c r="E2282">
        <f>Table2[[#This Row],[Acurate Thrust]]/($J$8*$N$4)</f>
        <v>1.0063847628663619E-5</v>
      </c>
      <c r="F2282">
        <f>Table2[[#This Row],[Acurate Thrust]]/(Table2[[#This Row],[Mass Flow Rate (Slug/s)]]*$N$4)</f>
        <v>214.91735422618393</v>
      </c>
      <c r="G2282">
        <f>Table2[[#This Row],[Acurate Thrust]]/Table2[[#This Row],[Mass Flow Rate (Slug/s)]]</f>
        <v>6914.7509548732414</v>
      </c>
    </row>
    <row r="2283" spans="1:7" ht="15" thickBot="1" x14ac:dyDescent="0.35">
      <c r="A2283" s="9">
        <v>5.6574999999999998</v>
      </c>
      <c r="B2283" s="2">
        <v>6.5788000000000002</v>
      </c>
      <c r="C2283" s="54">
        <f>Table2[[#This Row],[Thrust (lbf)]] +  1.2638 * Table2[[#This Row],[Time (s)]] - 13.656</f>
        <v>7.2748499999999439E-2</v>
      </c>
      <c r="D2283">
        <f t="shared" si="35"/>
        <v>8.1474456250012726E-3</v>
      </c>
      <c r="E2283">
        <f>Table2[[#This Row],[Acurate Thrust]]/($J$8*$N$4)</f>
        <v>1.052076936317268E-5</v>
      </c>
      <c r="F2283">
        <f>Table2[[#This Row],[Acurate Thrust]]/(Table2[[#This Row],[Mass Flow Rate (Slug/s)]]*$N$4)</f>
        <v>214.91735422618393</v>
      </c>
      <c r="G2283">
        <f>Table2[[#This Row],[Acurate Thrust]]/Table2[[#This Row],[Mass Flow Rate (Slug/s)]]</f>
        <v>6914.7509548732414</v>
      </c>
    </row>
    <row r="2284" spans="1:7" ht="15" thickBot="1" x14ac:dyDescent="0.35">
      <c r="A2284" s="9">
        <v>5.66</v>
      </c>
      <c r="B2284" s="2">
        <v>12.9481</v>
      </c>
      <c r="C2284" s="54">
        <f>Table2[[#This Row],[Thrust (lbf)]] +  1.2638 * Table2[[#This Row],[Time (s)]] - 13.656</f>
        <v>6.4452079999999992</v>
      </c>
      <c r="D2284">
        <f t="shared" si="35"/>
        <v>1.6116969374996789E-2</v>
      </c>
      <c r="E2284">
        <f>Table2[[#This Row],[Acurate Thrust]]/($J$8*$N$4)</f>
        <v>9.3209546403947826E-4</v>
      </c>
      <c r="F2284">
        <f>Table2[[#This Row],[Acurate Thrust]]/(Table2[[#This Row],[Mass Flow Rate (Slug/s)]]*$N$4)</f>
        <v>214.9173542261839</v>
      </c>
      <c r="G2284">
        <f>Table2[[#This Row],[Acurate Thrust]]/Table2[[#This Row],[Mass Flow Rate (Slug/s)]]</f>
        <v>6914.7509548732414</v>
      </c>
    </row>
    <row r="2285" spans="1:7" ht="15" thickBot="1" x14ac:dyDescent="0.35">
      <c r="A2285" s="9">
        <v>5.6624999999999996</v>
      </c>
      <c r="B2285" s="2">
        <v>12.9481</v>
      </c>
      <c r="C2285" s="54">
        <f>Table2[[#This Row],[Thrust (lbf)]] +  1.2638 * Table2[[#This Row],[Time (s)]] - 13.656</f>
        <v>6.448367499999998</v>
      </c>
      <c r="D2285">
        <f t="shared" si="35"/>
        <v>1.6124868125002519E-2</v>
      </c>
      <c r="E2285">
        <f>Table2[[#This Row],[Acurate Thrust]]/($J$8*$N$4)</f>
        <v>9.3255238577398731E-4</v>
      </c>
      <c r="F2285">
        <f>Table2[[#This Row],[Acurate Thrust]]/(Table2[[#This Row],[Mass Flow Rate (Slug/s)]]*$N$4)</f>
        <v>214.91735422618393</v>
      </c>
      <c r="G2285">
        <f>Table2[[#This Row],[Acurate Thrust]]/Table2[[#This Row],[Mass Flow Rate (Slug/s)]]</f>
        <v>6914.7509548732414</v>
      </c>
    </row>
    <row r="2286" spans="1:7" ht="15" thickBot="1" x14ac:dyDescent="0.35">
      <c r="A2286" s="9">
        <v>5.665</v>
      </c>
      <c r="B2286" s="2">
        <v>12.9481</v>
      </c>
      <c r="C2286" s="54">
        <f>Table2[[#This Row],[Thrust (lbf)]] +  1.2638 * Table2[[#This Row],[Time (s)]] - 13.656</f>
        <v>6.4515270000000005</v>
      </c>
      <c r="D2286">
        <f t="shared" si="35"/>
        <v>1.6132766875002522E-2</v>
      </c>
      <c r="E2286">
        <f>Table2[[#This Row],[Acurate Thrust]]/($J$8*$N$4)</f>
        <v>9.3300930750849691E-4</v>
      </c>
      <c r="F2286">
        <f>Table2[[#This Row],[Acurate Thrust]]/(Table2[[#This Row],[Mass Flow Rate (Slug/s)]]*$N$4)</f>
        <v>214.9173542261839</v>
      </c>
      <c r="G2286">
        <f>Table2[[#This Row],[Acurate Thrust]]/Table2[[#This Row],[Mass Flow Rate (Slug/s)]]</f>
        <v>6914.7509548732414</v>
      </c>
    </row>
    <row r="2287" spans="1:7" ht="15" thickBot="1" x14ac:dyDescent="0.35">
      <c r="A2287" s="9">
        <v>5.6675000000000004</v>
      </c>
      <c r="B2287" s="2">
        <v>12.9481</v>
      </c>
      <c r="C2287" s="54">
        <f>Table2[[#This Row],[Thrust (lbf)]] +  1.2638 * Table2[[#This Row],[Time (s)]] - 13.656</f>
        <v>6.4546864999999993</v>
      </c>
      <c r="D2287">
        <f t="shared" si="35"/>
        <v>1.6140665624996789E-2</v>
      </c>
      <c r="E2287">
        <f>Table2[[#This Row],[Acurate Thrust]]/($J$8*$N$4)</f>
        <v>9.3346622924300596E-4</v>
      </c>
      <c r="F2287">
        <f>Table2[[#This Row],[Acurate Thrust]]/(Table2[[#This Row],[Mass Flow Rate (Slug/s)]]*$N$4)</f>
        <v>214.9173542261839</v>
      </c>
      <c r="G2287">
        <f>Table2[[#This Row],[Acurate Thrust]]/Table2[[#This Row],[Mass Flow Rate (Slug/s)]]</f>
        <v>6914.7509548732414</v>
      </c>
    </row>
    <row r="2288" spans="1:7" ht="15" thickBot="1" x14ac:dyDescent="0.35">
      <c r="A2288" s="9">
        <v>5.67</v>
      </c>
      <c r="B2288" s="2">
        <v>12.9481</v>
      </c>
      <c r="C2288" s="54">
        <f>Table2[[#This Row],[Thrust (lbf)]] +  1.2638 * Table2[[#This Row],[Time (s)]] - 13.656</f>
        <v>6.4578460000000018</v>
      </c>
      <c r="D2288">
        <f t="shared" si="35"/>
        <v>8.1869393750012842E-3</v>
      </c>
      <c r="E2288">
        <f>Table2[[#This Row],[Acurate Thrust]]/($J$8*$N$4)</f>
        <v>9.3392315097751545E-4</v>
      </c>
      <c r="F2288">
        <f>Table2[[#This Row],[Acurate Thrust]]/(Table2[[#This Row],[Mass Flow Rate (Slug/s)]]*$N$4)</f>
        <v>214.91735422618393</v>
      </c>
      <c r="G2288">
        <f>Table2[[#This Row],[Acurate Thrust]]/Table2[[#This Row],[Mass Flow Rate (Slug/s)]]</f>
        <v>6914.7509548732414</v>
      </c>
    </row>
    <row r="2289" spans="1:7" ht="15" thickBot="1" x14ac:dyDescent="0.35">
      <c r="A2289" s="9">
        <v>5.6725000000000003</v>
      </c>
      <c r="B2289" s="2">
        <v>6.5788000000000002</v>
      </c>
      <c r="C2289" s="54">
        <f>Table2[[#This Row],[Thrust (lbf)]] +  1.2638 * Table2[[#This Row],[Time (s)]] - 13.656</f>
        <v>9.170550000000155E-2</v>
      </c>
      <c r="D2289">
        <f t="shared" si="35"/>
        <v>8.1948381249983705E-3</v>
      </c>
      <c r="E2289">
        <f>Table2[[#This Row],[Acurate Thrust]]/($J$8*$N$4)</f>
        <v>1.3262299770228335E-5</v>
      </c>
      <c r="F2289">
        <f>Table2[[#This Row],[Acurate Thrust]]/(Table2[[#This Row],[Mass Flow Rate (Slug/s)]]*$N$4)</f>
        <v>214.9173542261839</v>
      </c>
      <c r="G2289">
        <f>Table2[[#This Row],[Acurate Thrust]]/Table2[[#This Row],[Mass Flow Rate (Slug/s)]]</f>
        <v>6914.7509548732414</v>
      </c>
    </row>
    <row r="2290" spans="1:7" ht="15" thickBot="1" x14ac:dyDescent="0.35">
      <c r="A2290" s="9">
        <v>5.6749999999999998</v>
      </c>
      <c r="B2290" s="2">
        <v>12.9481</v>
      </c>
      <c r="C2290" s="54">
        <f>Table2[[#This Row],[Thrust (lbf)]] +  1.2638 * Table2[[#This Row],[Time (s)]] - 13.656</f>
        <v>6.4641649999999995</v>
      </c>
      <c r="D2290">
        <f t="shared" si="35"/>
        <v>1.6164361875002527E-2</v>
      </c>
      <c r="E2290">
        <f>Table2[[#This Row],[Acurate Thrust]]/($J$8*$N$4)</f>
        <v>9.3483699444653367E-4</v>
      </c>
      <c r="F2290">
        <f>Table2[[#This Row],[Acurate Thrust]]/(Table2[[#This Row],[Mass Flow Rate (Slug/s)]]*$N$4)</f>
        <v>214.9173542261839</v>
      </c>
      <c r="G2290">
        <f>Table2[[#This Row],[Acurate Thrust]]/Table2[[#This Row],[Mass Flow Rate (Slug/s)]]</f>
        <v>6914.7509548732414</v>
      </c>
    </row>
    <row r="2291" spans="1:7" ht="15" thickBot="1" x14ac:dyDescent="0.35">
      <c r="A2291" s="9">
        <v>5.6775000000000002</v>
      </c>
      <c r="B2291" s="2">
        <v>12.9481</v>
      </c>
      <c r="C2291" s="54">
        <f>Table2[[#This Row],[Thrust (lbf)]] +  1.2638 * Table2[[#This Row],[Time (s)]] - 13.656</f>
        <v>6.4673245000000019</v>
      </c>
      <c r="D2291">
        <f t="shared" si="35"/>
        <v>1.6172260624996781E-2</v>
      </c>
      <c r="E2291">
        <f>Table2[[#This Row],[Acurate Thrust]]/($J$8*$N$4)</f>
        <v>9.3529391618104316E-4</v>
      </c>
      <c r="F2291">
        <f>Table2[[#This Row],[Acurate Thrust]]/(Table2[[#This Row],[Mass Flow Rate (Slug/s)]]*$N$4)</f>
        <v>214.91735422618393</v>
      </c>
      <c r="G2291">
        <f>Table2[[#This Row],[Acurate Thrust]]/Table2[[#This Row],[Mass Flow Rate (Slug/s)]]</f>
        <v>6914.7509548732414</v>
      </c>
    </row>
    <row r="2292" spans="1:7" ht="15" thickBot="1" x14ac:dyDescent="0.35">
      <c r="A2292" s="9">
        <v>5.68</v>
      </c>
      <c r="B2292" s="2">
        <v>12.9481</v>
      </c>
      <c r="C2292" s="54">
        <f>Table2[[#This Row],[Thrust (lbf)]] +  1.2638 * Table2[[#This Row],[Time (s)]] - 13.656</f>
        <v>6.4704839999999972</v>
      </c>
      <c r="D2292">
        <f t="shared" si="35"/>
        <v>1.6180159375002525E-2</v>
      </c>
      <c r="E2292">
        <f>Table2[[#This Row],[Acurate Thrust]]/($J$8*$N$4)</f>
        <v>9.3575083791555178E-4</v>
      </c>
      <c r="F2292">
        <f>Table2[[#This Row],[Acurate Thrust]]/(Table2[[#This Row],[Mass Flow Rate (Slug/s)]]*$N$4)</f>
        <v>214.9173542261839</v>
      </c>
      <c r="G2292">
        <f>Table2[[#This Row],[Acurate Thrust]]/Table2[[#This Row],[Mass Flow Rate (Slug/s)]]</f>
        <v>6914.7509548732414</v>
      </c>
    </row>
    <row r="2293" spans="1:7" ht="15" thickBot="1" x14ac:dyDescent="0.35">
      <c r="A2293" s="9">
        <v>5.6825000000000001</v>
      </c>
      <c r="B2293" s="2">
        <v>12.9481</v>
      </c>
      <c r="C2293" s="54">
        <f>Table2[[#This Row],[Thrust (lbf)]] +  1.2638 * Table2[[#This Row],[Time (s)]] - 13.656</f>
        <v>6.4736434999999997</v>
      </c>
      <c r="D2293">
        <f t="shared" si="35"/>
        <v>1.6188058124996779E-2</v>
      </c>
      <c r="E2293">
        <f>Table2[[#This Row],[Acurate Thrust]]/($J$8*$N$4)</f>
        <v>9.3620775965006138E-4</v>
      </c>
      <c r="F2293">
        <f>Table2[[#This Row],[Acurate Thrust]]/(Table2[[#This Row],[Mass Flow Rate (Slug/s)]]*$N$4)</f>
        <v>214.91735422618393</v>
      </c>
      <c r="G2293">
        <f>Table2[[#This Row],[Acurate Thrust]]/Table2[[#This Row],[Mass Flow Rate (Slug/s)]]</f>
        <v>6914.7509548732414</v>
      </c>
    </row>
    <row r="2294" spans="1:7" ht="15" thickBot="1" x14ac:dyDescent="0.35">
      <c r="A2294" s="9">
        <v>5.6849999999999996</v>
      </c>
      <c r="B2294" s="2">
        <v>12.9481</v>
      </c>
      <c r="C2294" s="54">
        <f>Table2[[#This Row],[Thrust (lbf)]] +  1.2638 * Table2[[#This Row],[Time (s)]] - 13.656</f>
        <v>6.4768029999999985</v>
      </c>
      <c r="D2294">
        <f t="shared" si="35"/>
        <v>1.619595687500253E-2</v>
      </c>
      <c r="E2294">
        <f>Table2[[#This Row],[Acurate Thrust]]/($J$8*$N$4)</f>
        <v>9.3666468138457043E-4</v>
      </c>
      <c r="F2294">
        <f>Table2[[#This Row],[Acurate Thrust]]/(Table2[[#This Row],[Mass Flow Rate (Slug/s)]]*$N$4)</f>
        <v>214.9173542261839</v>
      </c>
      <c r="G2294">
        <f>Table2[[#This Row],[Acurate Thrust]]/Table2[[#This Row],[Mass Flow Rate (Slug/s)]]</f>
        <v>6914.7509548732414</v>
      </c>
    </row>
    <row r="2295" spans="1:7" ht="15" thickBot="1" x14ac:dyDescent="0.35">
      <c r="A2295" s="9">
        <v>5.6875</v>
      </c>
      <c r="B2295" s="2">
        <v>12.9481</v>
      </c>
      <c r="C2295" s="54">
        <f>Table2[[#This Row],[Thrust (lbf)]] +  1.2638 * Table2[[#This Row],[Time (s)]] - 13.656</f>
        <v>6.479962500000001</v>
      </c>
      <c r="D2295">
        <f t="shared" si="35"/>
        <v>1.6203855625002535E-2</v>
      </c>
      <c r="E2295">
        <f>Table2[[#This Row],[Acurate Thrust]]/($J$8*$N$4)</f>
        <v>9.3712160311907992E-4</v>
      </c>
      <c r="F2295">
        <f>Table2[[#This Row],[Acurate Thrust]]/(Table2[[#This Row],[Mass Flow Rate (Slug/s)]]*$N$4)</f>
        <v>214.91735422618393</v>
      </c>
      <c r="G2295">
        <f>Table2[[#This Row],[Acurate Thrust]]/Table2[[#This Row],[Mass Flow Rate (Slug/s)]]</f>
        <v>6914.7509548732414</v>
      </c>
    </row>
    <row r="2296" spans="1:7" ht="15" thickBot="1" x14ac:dyDescent="0.35">
      <c r="A2296" s="9">
        <v>5.69</v>
      </c>
      <c r="B2296" s="2">
        <v>12.9481</v>
      </c>
      <c r="C2296" s="54">
        <f>Table2[[#This Row],[Thrust (lbf)]] +  1.2638 * Table2[[#This Row],[Time (s)]] - 13.656</f>
        <v>6.4831219999999998</v>
      </c>
      <c r="D2296">
        <f t="shared" si="35"/>
        <v>1.6211754374996772E-2</v>
      </c>
      <c r="E2296">
        <f>Table2[[#This Row],[Acurate Thrust]]/($J$8*$N$4)</f>
        <v>9.3757852485358898E-4</v>
      </c>
      <c r="F2296">
        <f>Table2[[#This Row],[Acurate Thrust]]/(Table2[[#This Row],[Mass Flow Rate (Slug/s)]]*$N$4)</f>
        <v>214.91735422618393</v>
      </c>
      <c r="G2296">
        <f>Table2[[#This Row],[Acurate Thrust]]/Table2[[#This Row],[Mass Flow Rate (Slug/s)]]</f>
        <v>6914.7509548732414</v>
      </c>
    </row>
    <row r="2297" spans="1:7" ht="15" thickBot="1" x14ac:dyDescent="0.35">
      <c r="A2297" s="9">
        <v>5.6924999999999999</v>
      </c>
      <c r="B2297" s="2">
        <v>12.9481</v>
      </c>
      <c r="C2297" s="54">
        <f>Table2[[#This Row],[Thrust (lbf)]] +  1.2638 * Table2[[#This Row],[Time (s)]] - 13.656</f>
        <v>6.4862814999999987</v>
      </c>
      <c r="D2297">
        <f t="shared" si="35"/>
        <v>1.6219653125002537E-2</v>
      </c>
      <c r="E2297">
        <f>Table2[[#This Row],[Acurate Thrust]]/($J$8*$N$4)</f>
        <v>9.3803544658809814E-4</v>
      </c>
      <c r="F2297">
        <f>Table2[[#This Row],[Acurate Thrust]]/(Table2[[#This Row],[Mass Flow Rate (Slug/s)]]*$N$4)</f>
        <v>214.9173542261839</v>
      </c>
      <c r="G2297">
        <f>Table2[[#This Row],[Acurate Thrust]]/Table2[[#This Row],[Mass Flow Rate (Slug/s)]]</f>
        <v>6914.7509548732414</v>
      </c>
    </row>
    <row r="2298" spans="1:7" ht="15" thickBot="1" x14ac:dyDescent="0.35">
      <c r="A2298" s="9">
        <v>5.6950000000000003</v>
      </c>
      <c r="B2298" s="2">
        <v>12.9481</v>
      </c>
      <c r="C2298" s="54">
        <f>Table2[[#This Row],[Thrust (lbf)]] +  1.2638 * Table2[[#This Row],[Time (s)]] - 13.656</f>
        <v>6.4894410000000011</v>
      </c>
      <c r="D2298">
        <f t="shared" si="35"/>
        <v>1.6227551874996773E-2</v>
      </c>
      <c r="E2298">
        <f>Table2[[#This Row],[Acurate Thrust]]/($J$8*$N$4)</f>
        <v>9.3849236832260763E-4</v>
      </c>
      <c r="F2298">
        <f>Table2[[#This Row],[Acurate Thrust]]/(Table2[[#This Row],[Mass Flow Rate (Slug/s)]]*$N$4)</f>
        <v>214.91735422618393</v>
      </c>
      <c r="G2298">
        <f>Table2[[#This Row],[Acurate Thrust]]/Table2[[#This Row],[Mass Flow Rate (Slug/s)]]</f>
        <v>6914.7509548732414</v>
      </c>
    </row>
    <row r="2299" spans="1:7" ht="15" thickBot="1" x14ac:dyDescent="0.35">
      <c r="A2299" s="9">
        <v>5.6974999999999998</v>
      </c>
      <c r="B2299" s="2">
        <v>12.9481</v>
      </c>
      <c r="C2299" s="54">
        <f>Table2[[#This Row],[Thrust (lbf)]] +  1.2638 * Table2[[#This Row],[Time (s)]] - 13.656</f>
        <v>6.4926005</v>
      </c>
      <c r="D2299">
        <f t="shared" si="35"/>
        <v>1.6235450625002538E-2</v>
      </c>
      <c r="E2299">
        <f>Table2[[#This Row],[Acurate Thrust]]/($J$8*$N$4)</f>
        <v>9.3894929005711668E-4</v>
      </c>
      <c r="F2299">
        <f>Table2[[#This Row],[Acurate Thrust]]/(Table2[[#This Row],[Mass Flow Rate (Slug/s)]]*$N$4)</f>
        <v>214.91735422618393</v>
      </c>
      <c r="G2299">
        <f>Table2[[#This Row],[Acurate Thrust]]/Table2[[#This Row],[Mass Flow Rate (Slug/s)]]</f>
        <v>6914.7509548732414</v>
      </c>
    </row>
    <row r="2300" spans="1:7" ht="15" thickBot="1" x14ac:dyDescent="0.35">
      <c r="A2300" s="9">
        <v>5.7</v>
      </c>
      <c r="B2300" s="2">
        <v>12.9481</v>
      </c>
      <c r="C2300" s="54">
        <f>Table2[[#This Row],[Thrust (lbf)]] +  1.2638 * Table2[[#This Row],[Time (s)]] - 13.656</f>
        <v>6.4957599999999989</v>
      </c>
      <c r="D2300">
        <f t="shared" si="35"/>
        <v>1.6243349374996763E-2</v>
      </c>
      <c r="E2300">
        <f>Table2[[#This Row],[Acurate Thrust]]/($J$8*$N$4)</f>
        <v>9.3940621179162574E-4</v>
      </c>
      <c r="F2300">
        <f>Table2[[#This Row],[Acurate Thrust]]/(Table2[[#This Row],[Mass Flow Rate (Slug/s)]]*$N$4)</f>
        <v>214.91735422618393</v>
      </c>
      <c r="G2300">
        <f>Table2[[#This Row],[Acurate Thrust]]/Table2[[#This Row],[Mass Flow Rate (Slug/s)]]</f>
        <v>6914.7509548732414</v>
      </c>
    </row>
    <row r="2301" spans="1:7" ht="15" thickBot="1" x14ac:dyDescent="0.35">
      <c r="A2301" s="9">
        <v>5.7024999999999997</v>
      </c>
      <c r="B2301" s="2">
        <v>12.9481</v>
      </c>
      <c r="C2301" s="54">
        <f>Table2[[#This Row],[Thrust (lbf)]] +  1.2638 * Table2[[#This Row],[Time (s)]] - 13.656</f>
        <v>6.4989194999999977</v>
      </c>
      <c r="D2301">
        <f t="shared" si="35"/>
        <v>1.6251248125002539E-2</v>
      </c>
      <c r="E2301">
        <f>Table2[[#This Row],[Acurate Thrust]]/($J$8*$N$4)</f>
        <v>9.3986313352613479E-4</v>
      </c>
      <c r="F2301">
        <f>Table2[[#This Row],[Acurate Thrust]]/(Table2[[#This Row],[Mass Flow Rate (Slug/s)]]*$N$4)</f>
        <v>214.91735422618393</v>
      </c>
      <c r="G2301">
        <f>Table2[[#This Row],[Acurate Thrust]]/Table2[[#This Row],[Mass Flow Rate (Slug/s)]]</f>
        <v>6914.7509548732414</v>
      </c>
    </row>
    <row r="2302" spans="1:7" ht="15" thickBot="1" x14ac:dyDescent="0.35">
      <c r="A2302" s="9">
        <v>5.7050000000000001</v>
      </c>
      <c r="B2302" s="2">
        <v>12.9481</v>
      </c>
      <c r="C2302" s="54">
        <f>Table2[[#This Row],[Thrust (lbf)]] +  1.2638 * Table2[[#This Row],[Time (s)]] - 13.656</f>
        <v>6.5020790000000002</v>
      </c>
      <c r="D2302">
        <f t="shared" si="35"/>
        <v>1.6259146874996765E-2</v>
      </c>
      <c r="E2302">
        <f>Table2[[#This Row],[Acurate Thrust]]/($J$8*$N$4)</f>
        <v>9.4032005526064439E-4</v>
      </c>
      <c r="F2302">
        <f>Table2[[#This Row],[Acurate Thrust]]/(Table2[[#This Row],[Mass Flow Rate (Slug/s)]]*$N$4)</f>
        <v>214.91735422618393</v>
      </c>
      <c r="G2302">
        <f>Table2[[#This Row],[Acurate Thrust]]/Table2[[#This Row],[Mass Flow Rate (Slug/s)]]</f>
        <v>6914.7509548732414</v>
      </c>
    </row>
    <row r="2303" spans="1:7" ht="15" thickBot="1" x14ac:dyDescent="0.35">
      <c r="A2303" s="9">
        <v>5.7074999999999996</v>
      </c>
      <c r="B2303" s="2">
        <v>12.9481</v>
      </c>
      <c r="C2303" s="54">
        <f>Table2[[#This Row],[Thrust (lbf)]] +  1.2638 * Table2[[#This Row],[Time (s)]] - 13.656</f>
        <v>6.505238499999999</v>
      </c>
      <c r="D2303">
        <f t="shared" si="35"/>
        <v>1.626704562500254E-2</v>
      </c>
      <c r="E2303">
        <f>Table2[[#This Row],[Acurate Thrust]]/($J$8*$N$4)</f>
        <v>9.4077697699515345E-4</v>
      </c>
      <c r="F2303">
        <f>Table2[[#This Row],[Acurate Thrust]]/(Table2[[#This Row],[Mass Flow Rate (Slug/s)]]*$N$4)</f>
        <v>214.91735422618393</v>
      </c>
      <c r="G2303">
        <f>Table2[[#This Row],[Acurate Thrust]]/Table2[[#This Row],[Mass Flow Rate (Slug/s)]]</f>
        <v>6914.7509548732414</v>
      </c>
    </row>
    <row r="2304" spans="1:7" ht="15" thickBot="1" x14ac:dyDescent="0.35">
      <c r="A2304" s="9">
        <v>5.71</v>
      </c>
      <c r="B2304" s="2">
        <v>12.9481</v>
      </c>
      <c r="C2304" s="54">
        <f>Table2[[#This Row],[Thrust (lbf)]] +  1.2638 * Table2[[#This Row],[Time (s)]] - 13.656</f>
        <v>6.5083979999999979</v>
      </c>
      <c r="D2304">
        <f t="shared" si="35"/>
        <v>1.6274944375002542E-2</v>
      </c>
      <c r="E2304">
        <f>Table2[[#This Row],[Acurate Thrust]]/($J$8*$N$4)</f>
        <v>9.412338987296625E-4</v>
      </c>
      <c r="F2304">
        <f>Table2[[#This Row],[Acurate Thrust]]/(Table2[[#This Row],[Mass Flow Rate (Slug/s)]]*$N$4)</f>
        <v>214.91735422618393</v>
      </c>
      <c r="G2304">
        <f>Table2[[#This Row],[Acurate Thrust]]/Table2[[#This Row],[Mass Flow Rate (Slug/s)]]</f>
        <v>6914.7509548732414</v>
      </c>
    </row>
    <row r="2305" spans="1:7" ht="15" thickBot="1" x14ac:dyDescent="0.35">
      <c r="A2305" s="9">
        <v>5.7125000000000004</v>
      </c>
      <c r="B2305" s="2">
        <v>12.9481</v>
      </c>
      <c r="C2305" s="54">
        <f>Table2[[#This Row],[Thrust (lbf)]] +  1.2638 * Table2[[#This Row],[Time (s)]] - 13.656</f>
        <v>6.5115575000000003</v>
      </c>
      <c r="D2305">
        <f t="shared" si="35"/>
        <v>1.6282843124996761E-2</v>
      </c>
      <c r="E2305">
        <f>Table2[[#This Row],[Acurate Thrust]]/($J$8*$N$4)</f>
        <v>9.416908204641721E-4</v>
      </c>
      <c r="F2305">
        <f>Table2[[#This Row],[Acurate Thrust]]/(Table2[[#This Row],[Mass Flow Rate (Slug/s)]]*$N$4)</f>
        <v>214.91735422618393</v>
      </c>
      <c r="G2305">
        <f>Table2[[#This Row],[Acurate Thrust]]/Table2[[#This Row],[Mass Flow Rate (Slug/s)]]</f>
        <v>6914.7509548732414</v>
      </c>
    </row>
    <row r="2306" spans="1:7" ht="15" thickBot="1" x14ac:dyDescent="0.35">
      <c r="A2306" s="9">
        <v>5.7149999999999999</v>
      </c>
      <c r="B2306" s="2">
        <v>12.9481</v>
      </c>
      <c r="C2306" s="54">
        <f>Table2[[#This Row],[Thrust (lbf)]] +  1.2638 * Table2[[#This Row],[Time (s)]] - 13.656</f>
        <v>6.5147169999999992</v>
      </c>
      <c r="D2306">
        <f t="shared" si="35"/>
        <v>1.6290741875002544E-2</v>
      </c>
      <c r="E2306">
        <f>Table2[[#This Row],[Acurate Thrust]]/($J$8*$N$4)</f>
        <v>9.4214774219868115E-4</v>
      </c>
      <c r="F2306">
        <f>Table2[[#This Row],[Acurate Thrust]]/(Table2[[#This Row],[Mass Flow Rate (Slug/s)]]*$N$4)</f>
        <v>214.91735422618393</v>
      </c>
      <c r="G2306">
        <f>Table2[[#This Row],[Acurate Thrust]]/Table2[[#This Row],[Mass Flow Rate (Slug/s)]]</f>
        <v>6914.7509548732414</v>
      </c>
    </row>
    <row r="2307" spans="1:7" ht="15" thickBot="1" x14ac:dyDescent="0.35">
      <c r="A2307" s="9">
        <v>5.7175000000000002</v>
      </c>
      <c r="B2307" s="2">
        <v>12.9481</v>
      </c>
      <c r="C2307" s="54">
        <f>Table2[[#This Row],[Thrust (lbf)]] +  1.2638 * Table2[[#This Row],[Time (s)]] - 13.656</f>
        <v>6.5178764999999981</v>
      </c>
      <c r="D2307">
        <f t="shared" si="35"/>
        <v>1.6298640624996755E-2</v>
      </c>
      <c r="E2307">
        <f>Table2[[#This Row],[Acurate Thrust]]/($J$8*$N$4)</f>
        <v>9.4260466393319021E-4</v>
      </c>
      <c r="F2307">
        <f>Table2[[#This Row],[Acurate Thrust]]/(Table2[[#This Row],[Mass Flow Rate (Slug/s)]]*$N$4)</f>
        <v>214.91735422618393</v>
      </c>
      <c r="G2307">
        <f>Table2[[#This Row],[Acurate Thrust]]/Table2[[#This Row],[Mass Flow Rate (Slug/s)]]</f>
        <v>6914.7509548732414</v>
      </c>
    </row>
    <row r="2308" spans="1:7" ht="15" thickBot="1" x14ac:dyDescent="0.35">
      <c r="A2308" s="9">
        <v>5.72</v>
      </c>
      <c r="B2308" s="2">
        <v>12.9481</v>
      </c>
      <c r="C2308" s="54">
        <f>Table2[[#This Row],[Thrust (lbf)]] +  1.2638 * Table2[[#This Row],[Time (s)]] - 13.656</f>
        <v>6.5210360000000005</v>
      </c>
      <c r="D2308">
        <f t="shared" si="35"/>
        <v>8.3449143750013062E-3</v>
      </c>
      <c r="E2308">
        <f>Table2[[#This Row],[Acurate Thrust]]/($J$8*$N$4)</f>
        <v>9.4306158566769981E-4</v>
      </c>
      <c r="F2308">
        <f>Table2[[#This Row],[Acurate Thrust]]/(Table2[[#This Row],[Mass Flow Rate (Slug/s)]]*$N$4)</f>
        <v>214.91735422618393</v>
      </c>
      <c r="G2308">
        <f>Table2[[#This Row],[Acurate Thrust]]/Table2[[#This Row],[Mass Flow Rate (Slug/s)]]</f>
        <v>6914.7509548732414</v>
      </c>
    </row>
    <row r="2309" spans="1:7" ht="15" thickBot="1" x14ac:dyDescent="0.35">
      <c r="A2309" s="9">
        <v>5.7225000000000001</v>
      </c>
      <c r="B2309" s="2">
        <v>6.5788000000000002</v>
      </c>
      <c r="C2309" s="54">
        <f>Table2[[#This Row],[Thrust (lbf)]] +  1.2638 * Table2[[#This Row],[Time (s)]] - 13.656</f>
        <v>0.1548955000000003</v>
      </c>
      <c r="D2309">
        <f t="shared" si="35"/>
        <v>3.9118812499992149E-4</v>
      </c>
      <c r="E2309">
        <f>Table2[[#This Row],[Acurate Thrust]]/($J$8*$N$4)</f>
        <v>2.240073446041265E-5</v>
      </c>
      <c r="F2309">
        <f>Table2[[#This Row],[Acurate Thrust]]/(Table2[[#This Row],[Mass Flow Rate (Slug/s)]]*$N$4)</f>
        <v>214.91735422618393</v>
      </c>
      <c r="G2309">
        <f>Table2[[#This Row],[Acurate Thrust]]/Table2[[#This Row],[Mass Flow Rate (Slug/s)]]</f>
        <v>6914.7509548732414</v>
      </c>
    </row>
    <row r="2310" spans="1:7" ht="15" thickBot="1" x14ac:dyDescent="0.35">
      <c r="A2310" s="9">
        <v>5.7249999999999996</v>
      </c>
      <c r="B2310" s="2">
        <v>6.5788000000000002</v>
      </c>
      <c r="C2310" s="54">
        <f>Table2[[#This Row],[Thrust (lbf)]] +  1.2638 * Table2[[#This Row],[Time (s)]] - 13.656</f>
        <v>0.15805499999999917</v>
      </c>
      <c r="D2310">
        <f t="shared" si="35"/>
        <v>3.9908687500006112E-4</v>
      </c>
      <c r="E2310">
        <f>Table2[[#This Row],[Acurate Thrust]]/($J$8*$N$4)</f>
        <v>2.2857656194921711E-5</v>
      </c>
      <c r="F2310">
        <f>Table2[[#This Row],[Acurate Thrust]]/(Table2[[#This Row],[Mass Flow Rate (Slug/s)]]*$N$4)</f>
        <v>214.91735422618393</v>
      </c>
      <c r="G2310">
        <f>Table2[[#This Row],[Acurate Thrust]]/Table2[[#This Row],[Mass Flow Rate (Slug/s)]]</f>
        <v>6914.7509548732414</v>
      </c>
    </row>
    <row r="2311" spans="1:7" ht="15" thickBot="1" x14ac:dyDescent="0.35">
      <c r="A2311" s="9">
        <v>5.7275</v>
      </c>
      <c r="B2311" s="2">
        <v>6.5788000000000002</v>
      </c>
      <c r="C2311" s="54">
        <f>Table2[[#This Row],[Thrust (lbf)]] +  1.2638 * Table2[[#This Row],[Time (s)]] - 13.656</f>
        <v>0.16121449999999982</v>
      </c>
      <c r="D2311">
        <f t="shared" si="35"/>
        <v>4.0698562500006397E-4</v>
      </c>
      <c r="E2311">
        <f>Table2[[#This Row],[Acurate Thrust]]/($J$8*$N$4)</f>
        <v>2.3314577929431031E-5</v>
      </c>
      <c r="F2311">
        <f>Table2[[#This Row],[Acurate Thrust]]/(Table2[[#This Row],[Mass Flow Rate (Slug/s)]]*$N$4)</f>
        <v>214.91735422618393</v>
      </c>
      <c r="G2311">
        <f>Table2[[#This Row],[Acurate Thrust]]/Table2[[#This Row],[Mass Flow Rate (Slug/s)]]</f>
        <v>6914.7509548732414</v>
      </c>
    </row>
    <row r="2312" spans="1:7" ht="15" thickBot="1" x14ac:dyDescent="0.35">
      <c r="A2312" s="9">
        <v>5.73</v>
      </c>
      <c r="B2312" s="2">
        <v>6.5788000000000002</v>
      </c>
      <c r="C2312" s="54">
        <f>Table2[[#This Row],[Thrust (lbf)]] +  1.2638 * Table2[[#This Row],[Time (s)]] - 13.656</f>
        <v>0.16437400000000046</v>
      </c>
      <c r="D2312">
        <f t="shared" si="35"/>
        <v>4.1488437499991721E-4</v>
      </c>
      <c r="E2312">
        <f>Table2[[#This Row],[Acurate Thrust]]/($J$8*$N$4)</f>
        <v>2.377149966394035E-5</v>
      </c>
      <c r="F2312">
        <f>Table2[[#This Row],[Acurate Thrust]]/(Table2[[#This Row],[Mass Flow Rate (Slug/s)]]*$N$4)</f>
        <v>214.9173542261839</v>
      </c>
      <c r="G2312">
        <f>Table2[[#This Row],[Acurate Thrust]]/Table2[[#This Row],[Mass Flow Rate (Slug/s)]]</f>
        <v>6914.7509548732414</v>
      </c>
    </row>
    <row r="2313" spans="1:7" ht="15" thickBot="1" x14ac:dyDescent="0.35">
      <c r="A2313" s="9">
        <v>5.7324999999999999</v>
      </c>
      <c r="B2313" s="2">
        <v>6.5788000000000002</v>
      </c>
      <c r="C2313" s="54">
        <f>Table2[[#This Row],[Thrust (lbf)]] +  1.2638 * Table2[[#This Row],[Time (s)]] - 13.656</f>
        <v>0.16753349999999934</v>
      </c>
      <c r="D2313">
        <f t="shared" si="35"/>
        <v>4.2278312500006524E-4</v>
      </c>
      <c r="E2313">
        <f>Table2[[#This Row],[Acurate Thrust]]/($J$8*$N$4)</f>
        <v>2.4228421398449412E-5</v>
      </c>
      <c r="F2313">
        <f>Table2[[#This Row],[Acurate Thrust]]/(Table2[[#This Row],[Mass Flow Rate (Slug/s)]]*$N$4)</f>
        <v>214.9173542261839</v>
      </c>
      <c r="G2313">
        <f>Table2[[#This Row],[Acurate Thrust]]/Table2[[#This Row],[Mass Flow Rate (Slug/s)]]</f>
        <v>6914.7509548732414</v>
      </c>
    </row>
    <row r="2314" spans="1:7" ht="15" thickBot="1" x14ac:dyDescent="0.35">
      <c r="A2314" s="9">
        <v>5.7350000000000003</v>
      </c>
      <c r="B2314" s="2">
        <v>6.5788000000000002</v>
      </c>
      <c r="C2314" s="54">
        <f>Table2[[#This Row],[Thrust (lbf)]] +  1.2638 * Table2[[#This Row],[Time (s)]] - 13.656</f>
        <v>0.17069299999999998</v>
      </c>
      <c r="D2314">
        <f t="shared" si="35"/>
        <v>8.3923068749983294E-3</v>
      </c>
      <c r="E2314">
        <f>Table2[[#This Row],[Acurate Thrust]]/($J$8*$N$4)</f>
        <v>2.4685343132958728E-5</v>
      </c>
      <c r="F2314">
        <f>Table2[[#This Row],[Acurate Thrust]]/(Table2[[#This Row],[Mass Flow Rate (Slug/s)]]*$N$4)</f>
        <v>214.91735422618393</v>
      </c>
      <c r="G2314">
        <f>Table2[[#This Row],[Acurate Thrust]]/Table2[[#This Row],[Mass Flow Rate (Slug/s)]]</f>
        <v>6914.7509548732414</v>
      </c>
    </row>
    <row r="2315" spans="1:7" ht="15" thickBot="1" x14ac:dyDescent="0.35">
      <c r="A2315" s="9">
        <v>5.7374999999999998</v>
      </c>
      <c r="B2315" s="2">
        <v>12.9481</v>
      </c>
      <c r="C2315" s="54">
        <f>Table2[[#This Row],[Thrust (lbf)]] +  1.2638 * Table2[[#This Row],[Time (s)]] - 13.656</f>
        <v>6.5431524999999997</v>
      </c>
      <c r="D2315">
        <f t="shared" si="35"/>
        <v>1.6361830625002554E-2</v>
      </c>
      <c r="E2315">
        <f>Table2[[#This Row],[Acurate Thrust]]/($J$8*$N$4)</f>
        <v>9.4626003780926427E-4</v>
      </c>
      <c r="F2315">
        <f>Table2[[#This Row],[Acurate Thrust]]/(Table2[[#This Row],[Mass Flow Rate (Slug/s)]]*$N$4)</f>
        <v>214.91735422618393</v>
      </c>
      <c r="G2315">
        <f>Table2[[#This Row],[Acurate Thrust]]/Table2[[#This Row],[Mass Flow Rate (Slug/s)]]</f>
        <v>6914.7509548732414</v>
      </c>
    </row>
    <row r="2316" spans="1:7" ht="15" thickBot="1" x14ac:dyDescent="0.35">
      <c r="A2316" s="9">
        <v>5.74</v>
      </c>
      <c r="B2316" s="2">
        <v>12.9481</v>
      </c>
      <c r="C2316" s="54">
        <f>Table2[[#This Row],[Thrust (lbf)]] +  1.2638 * Table2[[#This Row],[Time (s)]] - 13.656</f>
        <v>6.5463119999999986</v>
      </c>
      <c r="D2316">
        <f t="shared" si="35"/>
        <v>1.6369729374996742E-2</v>
      </c>
      <c r="E2316">
        <f>Table2[[#This Row],[Acurate Thrust]]/($J$8*$N$4)</f>
        <v>9.4671695954377333E-4</v>
      </c>
      <c r="F2316">
        <f>Table2[[#This Row],[Acurate Thrust]]/(Table2[[#This Row],[Mass Flow Rate (Slug/s)]]*$N$4)</f>
        <v>214.91735422618393</v>
      </c>
      <c r="G2316">
        <f>Table2[[#This Row],[Acurate Thrust]]/Table2[[#This Row],[Mass Flow Rate (Slug/s)]]</f>
        <v>6914.7509548732414</v>
      </c>
    </row>
    <row r="2317" spans="1:7" ht="15" thickBot="1" x14ac:dyDescent="0.35">
      <c r="A2317" s="9">
        <v>5.7424999999999997</v>
      </c>
      <c r="B2317" s="2">
        <v>12.9481</v>
      </c>
      <c r="C2317" s="54">
        <f>Table2[[#This Row],[Thrust (lbf)]] +  1.2638 * Table2[[#This Row],[Time (s)]] - 13.656</f>
        <v>6.549471500000001</v>
      </c>
      <c r="D2317">
        <f t="shared" si="35"/>
        <v>1.6377628125002562E-2</v>
      </c>
      <c r="E2317">
        <f>Table2[[#This Row],[Acurate Thrust]]/($J$8*$N$4)</f>
        <v>9.4717388127828293E-4</v>
      </c>
      <c r="F2317">
        <f>Table2[[#This Row],[Acurate Thrust]]/(Table2[[#This Row],[Mass Flow Rate (Slug/s)]]*$N$4)</f>
        <v>214.91735422618393</v>
      </c>
      <c r="G2317">
        <f>Table2[[#This Row],[Acurate Thrust]]/Table2[[#This Row],[Mass Flow Rate (Slug/s)]]</f>
        <v>6914.7509548732414</v>
      </c>
    </row>
    <row r="2318" spans="1:7" ht="15" thickBot="1" x14ac:dyDescent="0.35">
      <c r="A2318" s="9">
        <v>5.7450000000000001</v>
      </c>
      <c r="B2318" s="2">
        <v>12.9481</v>
      </c>
      <c r="C2318" s="54">
        <f>Table2[[#This Row],[Thrust (lbf)]] +  1.2638 * Table2[[#This Row],[Time (s)]] - 13.656</f>
        <v>6.5526309999999999</v>
      </c>
      <c r="D2318">
        <f t="shared" si="35"/>
        <v>1.6385526874996739E-2</v>
      </c>
      <c r="E2318">
        <f>Table2[[#This Row],[Acurate Thrust]]/($J$8*$N$4)</f>
        <v>9.4763080301279198E-4</v>
      </c>
      <c r="F2318">
        <f>Table2[[#This Row],[Acurate Thrust]]/(Table2[[#This Row],[Mass Flow Rate (Slug/s)]]*$N$4)</f>
        <v>214.9173542261839</v>
      </c>
      <c r="G2318">
        <f>Table2[[#This Row],[Acurate Thrust]]/Table2[[#This Row],[Mass Flow Rate (Slug/s)]]</f>
        <v>6914.7509548732414</v>
      </c>
    </row>
    <row r="2319" spans="1:7" ht="15" thickBot="1" x14ac:dyDescent="0.35">
      <c r="A2319" s="9">
        <v>5.7474999999999996</v>
      </c>
      <c r="B2319" s="2">
        <v>12.9481</v>
      </c>
      <c r="C2319" s="54">
        <f>Table2[[#This Row],[Thrust (lbf)]] +  1.2638 * Table2[[#This Row],[Time (s)]] - 13.656</f>
        <v>6.5557904999999987</v>
      </c>
      <c r="D2319">
        <f t="shared" si="35"/>
        <v>1.6393425625002563E-2</v>
      </c>
      <c r="E2319">
        <f>Table2[[#This Row],[Acurate Thrust]]/($J$8*$N$4)</f>
        <v>9.4808772474730104E-4</v>
      </c>
      <c r="F2319">
        <f>Table2[[#This Row],[Acurate Thrust]]/(Table2[[#This Row],[Mass Flow Rate (Slug/s)]]*$N$4)</f>
        <v>214.91735422618393</v>
      </c>
      <c r="G2319">
        <f>Table2[[#This Row],[Acurate Thrust]]/Table2[[#This Row],[Mass Flow Rate (Slug/s)]]</f>
        <v>6914.7509548732414</v>
      </c>
    </row>
    <row r="2320" spans="1:7" ht="15" thickBot="1" x14ac:dyDescent="0.35">
      <c r="A2320" s="9">
        <v>5.75</v>
      </c>
      <c r="B2320" s="2">
        <v>12.9481</v>
      </c>
      <c r="C2320" s="54">
        <f>Table2[[#This Row],[Thrust (lbf)]] +  1.2638 * Table2[[#This Row],[Time (s)]] - 13.656</f>
        <v>6.5589500000000012</v>
      </c>
      <c r="D2320">
        <f t="shared" si="35"/>
        <v>1.6401324375002566E-2</v>
      </c>
      <c r="E2320">
        <f>Table2[[#This Row],[Acurate Thrust]]/($J$8*$N$4)</f>
        <v>9.4854464648181063E-4</v>
      </c>
      <c r="F2320">
        <f>Table2[[#This Row],[Acurate Thrust]]/(Table2[[#This Row],[Mass Flow Rate (Slug/s)]]*$N$4)</f>
        <v>214.91735422618393</v>
      </c>
      <c r="G2320">
        <f>Table2[[#This Row],[Acurate Thrust]]/Table2[[#This Row],[Mass Flow Rate (Slug/s)]]</f>
        <v>6914.7509548732414</v>
      </c>
    </row>
    <row r="2321" spans="1:7" ht="15" thickBot="1" x14ac:dyDescent="0.35">
      <c r="A2321" s="9">
        <v>5.7525000000000004</v>
      </c>
      <c r="B2321" s="2">
        <v>12.9481</v>
      </c>
      <c r="C2321" s="54">
        <f>Table2[[#This Row],[Thrust (lbf)]] +  1.2638 * Table2[[#This Row],[Time (s)]] - 13.656</f>
        <v>6.5621095</v>
      </c>
      <c r="D2321">
        <f t="shared" si="35"/>
        <v>1.6409223124996736E-2</v>
      </c>
      <c r="E2321">
        <f>Table2[[#This Row],[Acurate Thrust]]/($J$8*$N$4)</f>
        <v>9.4900156821631969E-4</v>
      </c>
      <c r="F2321">
        <f>Table2[[#This Row],[Acurate Thrust]]/(Table2[[#This Row],[Mass Flow Rate (Slug/s)]]*$N$4)</f>
        <v>214.91735422618393</v>
      </c>
      <c r="G2321">
        <f>Table2[[#This Row],[Acurate Thrust]]/Table2[[#This Row],[Mass Flow Rate (Slug/s)]]</f>
        <v>6914.7509548732414</v>
      </c>
    </row>
    <row r="2322" spans="1:7" ht="15" thickBot="1" x14ac:dyDescent="0.35">
      <c r="A2322" s="9">
        <v>5.7549999999999999</v>
      </c>
      <c r="B2322" s="2">
        <v>12.9481</v>
      </c>
      <c r="C2322" s="54">
        <f>Table2[[#This Row],[Thrust (lbf)]] +  1.2638 * Table2[[#This Row],[Time (s)]] - 13.656</f>
        <v>6.5652689999999989</v>
      </c>
      <c r="D2322">
        <f t="shared" si="35"/>
        <v>8.4554968750013212E-3</v>
      </c>
      <c r="E2322">
        <f>Table2[[#This Row],[Acurate Thrust]]/($J$8*$N$4)</f>
        <v>9.4945848995082874E-4</v>
      </c>
      <c r="F2322">
        <f>Table2[[#This Row],[Acurate Thrust]]/(Table2[[#This Row],[Mass Flow Rate (Slug/s)]]*$N$4)</f>
        <v>214.9173542261839</v>
      </c>
      <c r="G2322">
        <f>Table2[[#This Row],[Acurate Thrust]]/Table2[[#This Row],[Mass Flow Rate (Slug/s)]]</f>
        <v>6914.7509548732414</v>
      </c>
    </row>
    <row r="2323" spans="1:7" ht="15" thickBot="1" x14ac:dyDescent="0.35">
      <c r="A2323" s="9">
        <v>5.7575000000000003</v>
      </c>
      <c r="B2323" s="2">
        <v>6.5788000000000002</v>
      </c>
      <c r="C2323" s="54">
        <f>Table2[[#This Row],[Thrust (lbf)]] +  1.2638 * Table2[[#This Row],[Time (s)]] - 13.656</f>
        <v>0.19912850000000049</v>
      </c>
      <c r="D2323">
        <f t="shared" si="35"/>
        <v>8.4633956249983173E-3</v>
      </c>
      <c r="E2323">
        <f>Table2[[#This Row],[Acurate Thrust]]/($J$8*$N$4)</f>
        <v>2.8797638743541826E-5</v>
      </c>
      <c r="F2323">
        <f>Table2[[#This Row],[Acurate Thrust]]/(Table2[[#This Row],[Mass Flow Rate (Slug/s)]]*$N$4)</f>
        <v>214.91735422618393</v>
      </c>
      <c r="G2323">
        <f>Table2[[#This Row],[Acurate Thrust]]/Table2[[#This Row],[Mass Flow Rate (Slug/s)]]</f>
        <v>6914.7509548732414</v>
      </c>
    </row>
    <row r="2324" spans="1:7" ht="15" thickBot="1" x14ac:dyDescent="0.35">
      <c r="A2324" s="9">
        <v>5.76</v>
      </c>
      <c r="B2324" s="2">
        <v>12.9481</v>
      </c>
      <c r="C2324" s="54">
        <f>Table2[[#This Row],[Thrust (lbf)]] +  1.2638 * Table2[[#This Row],[Time (s)]] - 13.656</f>
        <v>6.5715880000000002</v>
      </c>
      <c r="D2324">
        <f t="shared" si="35"/>
        <v>8.4712943750013241E-3</v>
      </c>
      <c r="E2324">
        <f>Table2[[#This Row],[Acurate Thrust]]/($J$8*$N$4)</f>
        <v>9.503723334198474E-4</v>
      </c>
      <c r="F2324">
        <f>Table2[[#This Row],[Acurate Thrust]]/(Table2[[#This Row],[Mass Flow Rate (Slug/s)]]*$N$4)</f>
        <v>214.91735422618393</v>
      </c>
      <c r="G2324">
        <f>Table2[[#This Row],[Acurate Thrust]]/Table2[[#This Row],[Mass Flow Rate (Slug/s)]]</f>
        <v>6914.7509548732414</v>
      </c>
    </row>
    <row r="2325" spans="1:7" ht="15" thickBot="1" x14ac:dyDescent="0.35">
      <c r="A2325" s="9">
        <v>5.7625000000000002</v>
      </c>
      <c r="B2325" s="2">
        <v>6.5788000000000002</v>
      </c>
      <c r="C2325" s="54">
        <f>Table2[[#This Row],[Thrust (lbf)]] +  1.2638 * Table2[[#This Row],[Time (s)]] - 13.656</f>
        <v>0.20544750000000001</v>
      </c>
      <c r="D2325">
        <f t="shared" ref="D2325:D2388" si="36">((C2325+C2326)/2)*(A2326-A2325)</f>
        <v>5.1756812499989568E-4</v>
      </c>
      <c r="E2325">
        <f>Table2[[#This Row],[Acurate Thrust]]/($J$8*$N$4)</f>
        <v>2.9711482212560203E-5</v>
      </c>
      <c r="F2325">
        <f>Table2[[#This Row],[Acurate Thrust]]/(Table2[[#This Row],[Mass Flow Rate (Slug/s)]]*$N$4)</f>
        <v>214.91735422618393</v>
      </c>
      <c r="G2325">
        <f>Table2[[#This Row],[Acurate Thrust]]/Table2[[#This Row],[Mass Flow Rate (Slug/s)]]</f>
        <v>6914.7509548732414</v>
      </c>
    </row>
    <row r="2326" spans="1:7" ht="15" thickBot="1" x14ac:dyDescent="0.35">
      <c r="A2326" s="9">
        <v>5.7649999999999997</v>
      </c>
      <c r="B2326" s="2">
        <v>6.5788000000000002</v>
      </c>
      <c r="C2326" s="54">
        <f>Table2[[#This Row],[Thrust (lbf)]] +  1.2638 * Table2[[#This Row],[Time (s)]] - 13.656</f>
        <v>0.20860699999999888</v>
      </c>
      <c r="D2326">
        <f t="shared" si="36"/>
        <v>8.4870918750013253E-3</v>
      </c>
      <c r="E2326">
        <f>Table2[[#This Row],[Acurate Thrust]]/($J$8*$N$4)</f>
        <v>3.0168403947069265E-5</v>
      </c>
      <c r="F2326">
        <f>Table2[[#This Row],[Acurate Thrust]]/(Table2[[#This Row],[Mass Flow Rate (Slug/s)]]*$N$4)</f>
        <v>214.91735422618393</v>
      </c>
      <c r="G2326">
        <f>Table2[[#This Row],[Acurate Thrust]]/Table2[[#This Row],[Mass Flow Rate (Slug/s)]]</f>
        <v>6914.7509548732414</v>
      </c>
    </row>
    <row r="2327" spans="1:7" ht="15" thickBot="1" x14ac:dyDescent="0.35">
      <c r="A2327" s="9">
        <v>5.7675000000000001</v>
      </c>
      <c r="B2327" s="2">
        <v>12.9481</v>
      </c>
      <c r="C2327" s="54">
        <f>Table2[[#This Row],[Thrust (lbf)]] +  1.2638 * Table2[[#This Row],[Time (s)]] - 13.656</f>
        <v>6.5810665000000004</v>
      </c>
      <c r="D2327">
        <f t="shared" si="36"/>
        <v>8.4949906249983109E-3</v>
      </c>
      <c r="E2327">
        <f>Table2[[#This Row],[Acurate Thrust]]/($J$8*$N$4)</f>
        <v>9.517430986233751E-4</v>
      </c>
      <c r="F2327">
        <f>Table2[[#This Row],[Acurate Thrust]]/(Table2[[#This Row],[Mass Flow Rate (Slug/s)]]*$N$4)</f>
        <v>214.9173542261839</v>
      </c>
      <c r="G2327">
        <f>Table2[[#This Row],[Acurate Thrust]]/Table2[[#This Row],[Mass Flow Rate (Slug/s)]]</f>
        <v>6914.7509548732414</v>
      </c>
    </row>
    <row r="2328" spans="1:7" ht="15" thickBot="1" x14ac:dyDescent="0.35">
      <c r="A2328" s="9">
        <v>5.77</v>
      </c>
      <c r="B2328" s="2">
        <v>6.5788000000000002</v>
      </c>
      <c r="C2328" s="54">
        <f>Table2[[#This Row],[Thrust (lbf)]] +  1.2638 * Table2[[#This Row],[Time (s)]] - 13.656</f>
        <v>0.21492600000000017</v>
      </c>
      <c r="D2328">
        <f t="shared" si="36"/>
        <v>5.4126437500008368E-4</v>
      </c>
      <c r="E2328">
        <f>Table2[[#This Row],[Acurate Thrust]]/($J$8*$N$4)</f>
        <v>3.10822474160879E-5</v>
      </c>
      <c r="F2328">
        <f>Table2[[#This Row],[Acurate Thrust]]/(Table2[[#This Row],[Mass Flow Rate (Slug/s)]]*$N$4)</f>
        <v>214.91735422618393</v>
      </c>
      <c r="G2328">
        <f>Table2[[#This Row],[Acurate Thrust]]/Table2[[#This Row],[Mass Flow Rate (Slug/s)]]</f>
        <v>6914.7509548732423</v>
      </c>
    </row>
    <row r="2329" spans="1:7" ht="15" thickBot="1" x14ac:dyDescent="0.35">
      <c r="A2329" s="9">
        <v>5.7725</v>
      </c>
      <c r="B2329" s="2">
        <v>6.5788000000000002</v>
      </c>
      <c r="C2329" s="54">
        <f>Table2[[#This Row],[Thrust (lbf)]] +  1.2638 * Table2[[#This Row],[Time (s)]] - 13.656</f>
        <v>0.21808549999999904</v>
      </c>
      <c r="D2329">
        <f t="shared" si="36"/>
        <v>8.5107881250013305E-3</v>
      </c>
      <c r="E2329">
        <f>Table2[[#This Row],[Acurate Thrust]]/($J$8*$N$4)</f>
        <v>3.1539169150596962E-5</v>
      </c>
      <c r="F2329">
        <f>Table2[[#This Row],[Acurate Thrust]]/(Table2[[#This Row],[Mass Flow Rate (Slug/s)]]*$N$4)</f>
        <v>214.91735422618393</v>
      </c>
      <c r="G2329">
        <f>Table2[[#This Row],[Acurate Thrust]]/Table2[[#This Row],[Mass Flow Rate (Slug/s)]]</f>
        <v>6914.7509548732423</v>
      </c>
    </row>
    <row r="2330" spans="1:7" ht="15" thickBot="1" x14ac:dyDescent="0.35">
      <c r="A2330" s="9">
        <v>5.7750000000000004</v>
      </c>
      <c r="B2330" s="2">
        <v>12.9481</v>
      </c>
      <c r="C2330" s="54">
        <f>Table2[[#This Row],[Thrust (lbf)]] +  1.2638 * Table2[[#This Row],[Time (s)]] - 13.656</f>
        <v>6.5905450000000005</v>
      </c>
      <c r="D2330">
        <f t="shared" si="36"/>
        <v>1.6480311874996722E-2</v>
      </c>
      <c r="E2330">
        <f>Table2[[#This Row],[Acurate Thrust]]/($J$8*$N$4)</f>
        <v>9.5311386382690281E-4</v>
      </c>
      <c r="F2330">
        <f>Table2[[#This Row],[Acurate Thrust]]/(Table2[[#This Row],[Mass Flow Rate (Slug/s)]]*$N$4)</f>
        <v>214.9173542261839</v>
      </c>
      <c r="G2330">
        <f>Table2[[#This Row],[Acurate Thrust]]/Table2[[#This Row],[Mass Flow Rate (Slug/s)]]</f>
        <v>6914.7509548732414</v>
      </c>
    </row>
    <row r="2331" spans="1:7" ht="15" thickBot="1" x14ac:dyDescent="0.35">
      <c r="A2331" s="9">
        <v>5.7774999999999999</v>
      </c>
      <c r="B2331" s="2">
        <v>12.9481</v>
      </c>
      <c r="C2331" s="54">
        <f>Table2[[#This Row],[Thrust (lbf)]] +  1.2638 * Table2[[#This Row],[Time (s)]] - 13.656</f>
        <v>6.5937044999999994</v>
      </c>
      <c r="D2331">
        <f t="shared" si="36"/>
        <v>1.6488210625002581E-2</v>
      </c>
      <c r="E2331">
        <f>Table2[[#This Row],[Acurate Thrust]]/($J$8*$N$4)</f>
        <v>9.5357078556141187E-4</v>
      </c>
      <c r="F2331">
        <f>Table2[[#This Row],[Acurate Thrust]]/(Table2[[#This Row],[Mass Flow Rate (Slug/s)]]*$N$4)</f>
        <v>214.9173542261839</v>
      </c>
      <c r="G2331">
        <f>Table2[[#This Row],[Acurate Thrust]]/Table2[[#This Row],[Mass Flow Rate (Slug/s)]]</f>
        <v>6914.7509548732414</v>
      </c>
    </row>
    <row r="2332" spans="1:7" ht="15" thickBot="1" x14ac:dyDescent="0.35">
      <c r="A2332" s="9">
        <v>5.78</v>
      </c>
      <c r="B2332" s="2">
        <v>12.9481</v>
      </c>
      <c r="C2332" s="54">
        <f>Table2[[#This Row],[Thrust (lbf)]] +  1.2638 * Table2[[#This Row],[Time (s)]] - 13.656</f>
        <v>6.5968640000000018</v>
      </c>
      <c r="D2332">
        <f t="shared" si="36"/>
        <v>1.649610937499672E-2</v>
      </c>
      <c r="E2332">
        <f>Table2[[#This Row],[Acurate Thrust]]/($J$8*$N$4)</f>
        <v>9.5402770729592146E-4</v>
      </c>
      <c r="F2332">
        <f>Table2[[#This Row],[Acurate Thrust]]/(Table2[[#This Row],[Mass Flow Rate (Slug/s)]]*$N$4)</f>
        <v>214.9173542261839</v>
      </c>
      <c r="G2332">
        <f>Table2[[#This Row],[Acurate Thrust]]/Table2[[#This Row],[Mass Flow Rate (Slug/s)]]</f>
        <v>6914.7509548732414</v>
      </c>
    </row>
    <row r="2333" spans="1:7" ht="15" thickBot="1" x14ac:dyDescent="0.35">
      <c r="A2333" s="9">
        <v>5.7824999999999998</v>
      </c>
      <c r="B2333" s="2">
        <v>12.9481</v>
      </c>
      <c r="C2333" s="54">
        <f>Table2[[#This Row],[Thrust (lbf)]] +  1.2638 * Table2[[#This Row],[Time (s)]] - 13.656</f>
        <v>6.6000235000000007</v>
      </c>
      <c r="D2333">
        <f t="shared" si="36"/>
        <v>1.6504008125002582E-2</v>
      </c>
      <c r="E2333">
        <f>Table2[[#This Row],[Acurate Thrust]]/($J$8*$N$4)</f>
        <v>9.5448462903043052E-4</v>
      </c>
      <c r="F2333">
        <f>Table2[[#This Row],[Acurate Thrust]]/(Table2[[#This Row],[Mass Flow Rate (Slug/s)]]*$N$4)</f>
        <v>214.91735422618393</v>
      </c>
      <c r="G2333">
        <f>Table2[[#This Row],[Acurate Thrust]]/Table2[[#This Row],[Mass Flow Rate (Slug/s)]]</f>
        <v>6914.7509548732414</v>
      </c>
    </row>
    <row r="2334" spans="1:7" ht="15" thickBot="1" x14ac:dyDescent="0.35">
      <c r="A2334" s="9">
        <v>5.7850000000000001</v>
      </c>
      <c r="B2334" s="2">
        <v>12.9481</v>
      </c>
      <c r="C2334" s="54">
        <f>Table2[[#This Row],[Thrust (lbf)]] +  1.2638 * Table2[[#This Row],[Time (s)]] - 13.656</f>
        <v>6.6031829999999996</v>
      </c>
      <c r="D2334">
        <f t="shared" si="36"/>
        <v>8.5502818749982976E-3</v>
      </c>
      <c r="E2334">
        <f>Table2[[#This Row],[Acurate Thrust]]/($J$8*$N$4)</f>
        <v>9.5494155076493957E-4</v>
      </c>
      <c r="F2334">
        <f>Table2[[#This Row],[Acurate Thrust]]/(Table2[[#This Row],[Mass Flow Rate (Slug/s)]]*$N$4)</f>
        <v>214.9173542261839</v>
      </c>
      <c r="G2334">
        <f>Table2[[#This Row],[Acurate Thrust]]/Table2[[#This Row],[Mass Flow Rate (Slug/s)]]</f>
        <v>6914.7509548732414</v>
      </c>
    </row>
    <row r="2335" spans="1:7" ht="15" thickBot="1" x14ac:dyDescent="0.35">
      <c r="A2335" s="9">
        <v>5.7874999999999996</v>
      </c>
      <c r="B2335" s="2">
        <v>6.5788000000000002</v>
      </c>
      <c r="C2335" s="54">
        <f>Table2[[#This Row],[Thrust (lbf)]] +  1.2638 * Table2[[#This Row],[Time (s)]] - 13.656</f>
        <v>0.23704249999999938</v>
      </c>
      <c r="D2335">
        <f t="shared" si="36"/>
        <v>8.5581806250013374E-3</v>
      </c>
      <c r="E2335">
        <f>Table2[[#This Row],[Acurate Thrust]]/($J$8*$N$4)</f>
        <v>3.4280699557652363E-5</v>
      </c>
      <c r="F2335">
        <f>Table2[[#This Row],[Acurate Thrust]]/(Table2[[#This Row],[Mass Flow Rate (Slug/s)]]*$N$4)</f>
        <v>214.9173542261839</v>
      </c>
      <c r="G2335">
        <f>Table2[[#This Row],[Acurate Thrust]]/Table2[[#This Row],[Mass Flow Rate (Slug/s)]]</f>
        <v>6914.7509548732414</v>
      </c>
    </row>
    <row r="2336" spans="1:7" ht="15" thickBot="1" x14ac:dyDescent="0.35">
      <c r="A2336" s="9">
        <v>5.79</v>
      </c>
      <c r="B2336" s="2">
        <v>12.9481</v>
      </c>
      <c r="C2336" s="54">
        <f>Table2[[#This Row],[Thrust (lbf)]] +  1.2638 * Table2[[#This Row],[Time (s)]] - 13.656</f>
        <v>6.6095020000000009</v>
      </c>
      <c r="D2336">
        <f t="shared" si="36"/>
        <v>1.6527704375002585E-2</v>
      </c>
      <c r="E2336">
        <f>Table2[[#This Row],[Acurate Thrust]]/($J$8*$N$4)</f>
        <v>9.5585539423395812E-4</v>
      </c>
      <c r="F2336">
        <f>Table2[[#This Row],[Acurate Thrust]]/(Table2[[#This Row],[Mass Flow Rate (Slug/s)]]*$N$4)</f>
        <v>214.91735422618393</v>
      </c>
      <c r="G2336">
        <f>Table2[[#This Row],[Acurate Thrust]]/Table2[[#This Row],[Mass Flow Rate (Slug/s)]]</f>
        <v>6914.7509548732414</v>
      </c>
    </row>
    <row r="2337" spans="1:7" ht="15" thickBot="1" x14ac:dyDescent="0.35">
      <c r="A2337" s="9">
        <v>5.7925000000000004</v>
      </c>
      <c r="B2337" s="2">
        <v>12.9481</v>
      </c>
      <c r="C2337" s="54">
        <f>Table2[[#This Row],[Thrust (lbf)]] +  1.2638 * Table2[[#This Row],[Time (s)]] - 13.656</f>
        <v>6.6126614999999997</v>
      </c>
      <c r="D2337">
        <f t="shared" si="36"/>
        <v>1.6535603124996707E-2</v>
      </c>
      <c r="E2337">
        <f>Table2[[#This Row],[Acurate Thrust]]/($J$8*$N$4)</f>
        <v>9.5631231596846728E-4</v>
      </c>
      <c r="F2337">
        <f>Table2[[#This Row],[Acurate Thrust]]/(Table2[[#This Row],[Mass Flow Rate (Slug/s)]]*$N$4)</f>
        <v>214.91735422618393</v>
      </c>
      <c r="G2337">
        <f>Table2[[#This Row],[Acurate Thrust]]/Table2[[#This Row],[Mass Flow Rate (Slug/s)]]</f>
        <v>6914.7509548732414</v>
      </c>
    </row>
    <row r="2338" spans="1:7" ht="15" thickBot="1" x14ac:dyDescent="0.35">
      <c r="A2338" s="9">
        <v>5.7949999999999999</v>
      </c>
      <c r="B2338" s="2">
        <v>12.9481</v>
      </c>
      <c r="C2338" s="54">
        <f>Table2[[#This Row],[Thrust (lbf)]] +  1.2638 * Table2[[#This Row],[Time (s)]] - 13.656</f>
        <v>6.6158209999999986</v>
      </c>
      <c r="D2338">
        <f t="shared" si="36"/>
        <v>1.6543501875002586E-2</v>
      </c>
      <c r="E2338">
        <f>Table2[[#This Row],[Acurate Thrust]]/($J$8*$N$4)</f>
        <v>9.5676923770297633E-4</v>
      </c>
      <c r="F2338">
        <f>Table2[[#This Row],[Acurate Thrust]]/(Table2[[#This Row],[Mass Flow Rate (Slug/s)]]*$N$4)</f>
        <v>214.9173542261839</v>
      </c>
      <c r="G2338">
        <f>Table2[[#This Row],[Acurate Thrust]]/Table2[[#This Row],[Mass Flow Rate (Slug/s)]]</f>
        <v>6914.7509548732414</v>
      </c>
    </row>
    <row r="2339" spans="1:7" ht="15" thickBot="1" x14ac:dyDescent="0.35">
      <c r="A2339" s="9">
        <v>5.7975000000000003</v>
      </c>
      <c r="B2339" s="2">
        <v>12.9481</v>
      </c>
      <c r="C2339" s="54">
        <f>Table2[[#This Row],[Thrust (lbf)]] +  1.2638 * Table2[[#This Row],[Time (s)]] - 13.656</f>
        <v>6.618980500000001</v>
      </c>
      <c r="D2339">
        <f t="shared" si="36"/>
        <v>1.6551400624996708E-2</v>
      </c>
      <c r="E2339">
        <f>Table2[[#This Row],[Acurate Thrust]]/($J$8*$N$4)</f>
        <v>9.5722615943748582E-4</v>
      </c>
      <c r="F2339">
        <f>Table2[[#This Row],[Acurate Thrust]]/(Table2[[#This Row],[Mass Flow Rate (Slug/s)]]*$N$4)</f>
        <v>214.91735422618393</v>
      </c>
      <c r="G2339">
        <f>Table2[[#This Row],[Acurate Thrust]]/Table2[[#This Row],[Mass Flow Rate (Slug/s)]]</f>
        <v>6914.7509548732414</v>
      </c>
    </row>
    <row r="2340" spans="1:7" ht="15" thickBot="1" x14ac:dyDescent="0.35">
      <c r="A2340" s="9">
        <v>5.8</v>
      </c>
      <c r="B2340" s="2">
        <v>12.9481</v>
      </c>
      <c r="C2340" s="54">
        <f>Table2[[#This Row],[Thrust (lbf)]] +  1.2638 * Table2[[#This Row],[Time (s)]] - 13.656</f>
        <v>6.6221399999999999</v>
      </c>
      <c r="D2340">
        <f t="shared" si="36"/>
        <v>1.6559299375002588E-2</v>
      </c>
      <c r="E2340">
        <f>Table2[[#This Row],[Acurate Thrust]]/($J$8*$N$4)</f>
        <v>9.5768308117199488E-4</v>
      </c>
      <c r="F2340">
        <f>Table2[[#This Row],[Acurate Thrust]]/(Table2[[#This Row],[Mass Flow Rate (Slug/s)]]*$N$4)</f>
        <v>214.91735422618393</v>
      </c>
      <c r="G2340">
        <f>Table2[[#This Row],[Acurate Thrust]]/Table2[[#This Row],[Mass Flow Rate (Slug/s)]]</f>
        <v>6914.7509548732414</v>
      </c>
    </row>
    <row r="2341" spans="1:7" ht="15" thickBot="1" x14ac:dyDescent="0.35">
      <c r="A2341" s="9">
        <v>5.8025000000000002</v>
      </c>
      <c r="B2341" s="2">
        <v>12.9481</v>
      </c>
      <c r="C2341" s="54">
        <f>Table2[[#This Row],[Thrust (lbf)]] +  1.2638 * Table2[[#This Row],[Time (s)]] - 13.656</f>
        <v>6.6252994999999988</v>
      </c>
      <c r="D2341">
        <f t="shared" si="36"/>
        <v>1.6567198124996699E-2</v>
      </c>
      <c r="E2341">
        <f>Table2[[#This Row],[Acurate Thrust]]/($J$8*$N$4)</f>
        <v>9.5814000290650404E-4</v>
      </c>
      <c r="F2341">
        <f>Table2[[#This Row],[Acurate Thrust]]/(Table2[[#This Row],[Mass Flow Rate (Slug/s)]]*$N$4)</f>
        <v>214.91735422618393</v>
      </c>
      <c r="G2341">
        <f>Table2[[#This Row],[Acurate Thrust]]/Table2[[#This Row],[Mass Flow Rate (Slug/s)]]</f>
        <v>6914.7509548732414</v>
      </c>
    </row>
    <row r="2342" spans="1:7" ht="15" thickBot="1" x14ac:dyDescent="0.35">
      <c r="A2342" s="9">
        <v>5.8049999999999997</v>
      </c>
      <c r="B2342" s="2">
        <v>12.9481</v>
      </c>
      <c r="C2342" s="54">
        <f>Table2[[#This Row],[Thrust (lbf)]] +  1.2638 * Table2[[#This Row],[Time (s)]] - 13.656</f>
        <v>6.6284589999999977</v>
      </c>
      <c r="D2342">
        <f t="shared" si="36"/>
        <v>1.6575096875002589E-2</v>
      </c>
      <c r="E2342">
        <f>Table2[[#This Row],[Acurate Thrust]]/($J$8*$N$4)</f>
        <v>9.585969246410131E-4</v>
      </c>
      <c r="F2342">
        <f>Table2[[#This Row],[Acurate Thrust]]/(Table2[[#This Row],[Mass Flow Rate (Slug/s)]]*$N$4)</f>
        <v>214.9173542261839</v>
      </c>
      <c r="G2342">
        <f>Table2[[#This Row],[Acurate Thrust]]/Table2[[#This Row],[Mass Flow Rate (Slug/s)]]</f>
        <v>6914.7509548732414</v>
      </c>
    </row>
    <row r="2343" spans="1:7" ht="15" thickBot="1" x14ac:dyDescent="0.35">
      <c r="A2343" s="9">
        <v>5.8075000000000001</v>
      </c>
      <c r="B2343" s="2">
        <v>12.9481</v>
      </c>
      <c r="C2343" s="54">
        <f>Table2[[#This Row],[Thrust (lbf)]] +  1.2638 * Table2[[#This Row],[Time (s)]] - 13.656</f>
        <v>6.6316185000000001</v>
      </c>
      <c r="D2343">
        <f t="shared" si="36"/>
        <v>1.65829956249967E-2</v>
      </c>
      <c r="E2343">
        <f>Table2[[#This Row],[Acurate Thrust]]/($J$8*$N$4)</f>
        <v>9.5905384637552259E-4</v>
      </c>
      <c r="F2343">
        <f>Table2[[#This Row],[Acurate Thrust]]/(Table2[[#This Row],[Mass Flow Rate (Slug/s)]]*$N$4)</f>
        <v>214.91735422618393</v>
      </c>
      <c r="G2343">
        <f>Table2[[#This Row],[Acurate Thrust]]/Table2[[#This Row],[Mass Flow Rate (Slug/s)]]</f>
        <v>6914.7509548732414</v>
      </c>
    </row>
    <row r="2344" spans="1:7" ht="15" thickBot="1" x14ac:dyDescent="0.35">
      <c r="A2344" s="9">
        <v>5.81</v>
      </c>
      <c r="B2344" s="2">
        <v>12.9481</v>
      </c>
      <c r="C2344" s="54">
        <f>Table2[[#This Row],[Thrust (lbf)]] +  1.2638 * Table2[[#This Row],[Time (s)]] - 13.656</f>
        <v>6.634777999999999</v>
      </c>
      <c r="D2344">
        <f t="shared" si="36"/>
        <v>1.659089437500259E-2</v>
      </c>
      <c r="E2344">
        <f>Table2[[#This Row],[Acurate Thrust]]/($J$8*$N$4)</f>
        <v>9.5951076811003164E-4</v>
      </c>
      <c r="F2344">
        <f>Table2[[#This Row],[Acurate Thrust]]/(Table2[[#This Row],[Mass Flow Rate (Slug/s)]]*$N$4)</f>
        <v>214.91735422618393</v>
      </c>
      <c r="G2344">
        <f>Table2[[#This Row],[Acurate Thrust]]/Table2[[#This Row],[Mass Flow Rate (Slug/s)]]</f>
        <v>6914.7509548732414</v>
      </c>
    </row>
    <row r="2345" spans="1:7" ht="15" thickBot="1" x14ac:dyDescent="0.35">
      <c r="A2345" s="9">
        <v>5.8125</v>
      </c>
      <c r="B2345" s="2">
        <v>12.9481</v>
      </c>
      <c r="C2345" s="54">
        <f>Table2[[#This Row],[Thrust (lbf)]] +  1.2638 * Table2[[#This Row],[Time (s)]] - 13.656</f>
        <v>6.6379374999999978</v>
      </c>
      <c r="D2345">
        <f t="shared" si="36"/>
        <v>8.6371681250013484E-3</v>
      </c>
      <c r="E2345">
        <f>Table2[[#This Row],[Acurate Thrust]]/($J$8*$N$4)</f>
        <v>9.599676898445408E-4</v>
      </c>
      <c r="F2345">
        <f>Table2[[#This Row],[Acurate Thrust]]/(Table2[[#This Row],[Mass Flow Rate (Slug/s)]]*$N$4)</f>
        <v>214.91735422618393</v>
      </c>
      <c r="G2345">
        <f>Table2[[#This Row],[Acurate Thrust]]/Table2[[#This Row],[Mass Flow Rate (Slug/s)]]</f>
        <v>6914.7509548732414</v>
      </c>
    </row>
    <row r="2346" spans="1:7" ht="15" thickBot="1" x14ac:dyDescent="0.35">
      <c r="A2346" s="9">
        <v>5.8150000000000004</v>
      </c>
      <c r="B2346" s="2">
        <v>6.5788000000000002</v>
      </c>
      <c r="C2346" s="54">
        <f>Table2[[#This Row],[Thrust (lbf)]] +  1.2638 * Table2[[#This Row],[Time (s)]] - 13.656</f>
        <v>0.27179700000000118</v>
      </c>
      <c r="D2346">
        <f t="shared" si="36"/>
        <v>6.8344187499986555E-4</v>
      </c>
      <c r="E2346">
        <f>Table2[[#This Row],[Acurate Thrust]]/($J$8*$N$4)</f>
        <v>3.9306838637254096E-5</v>
      </c>
      <c r="F2346">
        <f>Table2[[#This Row],[Acurate Thrust]]/(Table2[[#This Row],[Mass Flow Rate (Slug/s)]]*$N$4)</f>
        <v>214.91735422618393</v>
      </c>
      <c r="G2346">
        <f>Table2[[#This Row],[Acurate Thrust]]/Table2[[#This Row],[Mass Flow Rate (Slug/s)]]</f>
        <v>6914.7509548732414</v>
      </c>
    </row>
    <row r="2347" spans="1:7" ht="15" thickBot="1" x14ac:dyDescent="0.35">
      <c r="A2347" s="9">
        <v>5.8174999999999999</v>
      </c>
      <c r="B2347" s="2">
        <v>6.5788000000000002</v>
      </c>
      <c r="C2347" s="54">
        <f>Table2[[#This Row],[Thrust (lbf)]] +  1.2638 * Table2[[#This Row],[Time (s)]] - 13.656</f>
        <v>0.27495650000000005</v>
      </c>
      <c r="D2347">
        <f t="shared" si="36"/>
        <v>6.9134062500010682E-4</v>
      </c>
      <c r="E2347">
        <f>Table2[[#This Row],[Acurate Thrust]]/($J$8*$N$4)</f>
        <v>3.9763760371763158E-5</v>
      </c>
      <c r="F2347">
        <f>Table2[[#This Row],[Acurate Thrust]]/(Table2[[#This Row],[Mass Flow Rate (Slug/s)]]*$N$4)</f>
        <v>214.9173542261839</v>
      </c>
      <c r="G2347">
        <f>Table2[[#This Row],[Acurate Thrust]]/Table2[[#This Row],[Mass Flow Rate (Slug/s)]]</f>
        <v>6914.7509548732414</v>
      </c>
    </row>
    <row r="2348" spans="1:7" ht="15" thickBot="1" x14ac:dyDescent="0.35">
      <c r="A2348" s="9">
        <v>5.82</v>
      </c>
      <c r="B2348" s="2">
        <v>6.5788000000000002</v>
      </c>
      <c r="C2348" s="54">
        <f>Table2[[#This Row],[Thrust (lbf)]] +  1.2638 * Table2[[#This Row],[Time (s)]] - 13.656</f>
        <v>0.27811599999999892</v>
      </c>
      <c r="D2348">
        <f t="shared" si="36"/>
        <v>6.9923937499985901E-4</v>
      </c>
      <c r="E2348">
        <f>Table2[[#This Row],[Acurate Thrust]]/($J$8*$N$4)</f>
        <v>4.022068210627222E-5</v>
      </c>
      <c r="F2348">
        <f>Table2[[#This Row],[Acurate Thrust]]/(Table2[[#This Row],[Mass Flow Rate (Slug/s)]]*$N$4)</f>
        <v>214.9173542261839</v>
      </c>
      <c r="G2348">
        <f>Table2[[#This Row],[Acurate Thrust]]/Table2[[#This Row],[Mass Flow Rate (Slug/s)]]</f>
        <v>6914.7509548732414</v>
      </c>
    </row>
    <row r="2349" spans="1:7" ht="15" thickBot="1" x14ac:dyDescent="0.35">
      <c r="A2349" s="9">
        <v>5.8224999999999998</v>
      </c>
      <c r="B2349" s="2">
        <v>6.5788000000000002</v>
      </c>
      <c r="C2349" s="54">
        <f>Table2[[#This Row],[Thrust (lbf)]] +  1.2638 * Table2[[#This Row],[Time (s)]] - 13.656</f>
        <v>0.28127549999999957</v>
      </c>
      <c r="D2349">
        <f t="shared" si="36"/>
        <v>8.6687631250013542E-3</v>
      </c>
      <c r="E2349">
        <f>Table2[[#This Row],[Acurate Thrust]]/($J$8*$N$4)</f>
        <v>4.0677603840781539E-5</v>
      </c>
      <c r="F2349">
        <f>Table2[[#This Row],[Acurate Thrust]]/(Table2[[#This Row],[Mass Flow Rate (Slug/s)]]*$N$4)</f>
        <v>214.9173542261839</v>
      </c>
      <c r="G2349">
        <f>Table2[[#This Row],[Acurate Thrust]]/Table2[[#This Row],[Mass Flow Rate (Slug/s)]]</f>
        <v>6914.7509548732414</v>
      </c>
    </row>
    <row r="2350" spans="1:7" ht="15" thickBot="1" x14ac:dyDescent="0.35">
      <c r="A2350" s="9">
        <v>5.8250000000000002</v>
      </c>
      <c r="B2350" s="2">
        <v>12.9481</v>
      </c>
      <c r="C2350" s="54">
        <f>Table2[[#This Row],[Thrust (lbf)]] +  1.2638 * Table2[[#This Row],[Time (s)]] - 13.656</f>
        <v>6.6537349999999993</v>
      </c>
      <c r="D2350">
        <f t="shared" si="36"/>
        <v>8.6766618749982722E-3</v>
      </c>
      <c r="E2350">
        <f>Table2[[#This Row],[Acurate Thrust]]/($J$8*$N$4)</f>
        <v>9.6225229851708706E-4</v>
      </c>
      <c r="F2350">
        <f>Table2[[#This Row],[Acurate Thrust]]/(Table2[[#This Row],[Mass Flow Rate (Slug/s)]]*$N$4)</f>
        <v>214.91735422618393</v>
      </c>
      <c r="G2350">
        <f>Table2[[#This Row],[Acurate Thrust]]/Table2[[#This Row],[Mass Flow Rate (Slug/s)]]</f>
        <v>6914.7509548732414</v>
      </c>
    </row>
    <row r="2351" spans="1:7" ht="15" thickBot="1" x14ac:dyDescent="0.35">
      <c r="A2351" s="9">
        <v>5.8274999999999997</v>
      </c>
      <c r="B2351" s="2">
        <v>6.5788000000000002</v>
      </c>
      <c r="C2351" s="54">
        <f>Table2[[#This Row],[Thrust (lbf)]] +  1.2638 * Table2[[#This Row],[Time (s)]] - 13.656</f>
        <v>0.28759449999999909</v>
      </c>
      <c r="D2351">
        <f t="shared" si="36"/>
        <v>7.2293562500011152E-4</v>
      </c>
      <c r="E2351">
        <f>Table2[[#This Row],[Acurate Thrust]]/($J$8*$N$4)</f>
        <v>4.159144730979992E-5</v>
      </c>
      <c r="F2351">
        <f>Table2[[#This Row],[Acurate Thrust]]/(Table2[[#This Row],[Mass Flow Rate (Slug/s)]]*$N$4)</f>
        <v>214.9173542261839</v>
      </c>
      <c r="G2351">
        <f>Table2[[#This Row],[Acurate Thrust]]/Table2[[#This Row],[Mass Flow Rate (Slug/s)]]</f>
        <v>6914.7509548732405</v>
      </c>
    </row>
    <row r="2352" spans="1:7" ht="15" thickBot="1" x14ac:dyDescent="0.35">
      <c r="A2352" s="9">
        <v>5.83</v>
      </c>
      <c r="B2352" s="2">
        <v>6.5788000000000002</v>
      </c>
      <c r="C2352" s="54">
        <f>Table2[[#This Row],[Thrust (lbf)]] +  1.2638 * Table2[[#This Row],[Time (s)]] - 13.656</f>
        <v>0.29075399999999973</v>
      </c>
      <c r="D2352">
        <f t="shared" si="36"/>
        <v>7.3083437499985471E-4</v>
      </c>
      <c r="E2352">
        <f>Table2[[#This Row],[Acurate Thrust]]/($J$8*$N$4)</f>
        <v>4.2048369044309233E-5</v>
      </c>
      <c r="F2352">
        <f>Table2[[#This Row],[Acurate Thrust]]/(Table2[[#This Row],[Mass Flow Rate (Slug/s)]]*$N$4)</f>
        <v>214.91735422618393</v>
      </c>
      <c r="G2352">
        <f>Table2[[#This Row],[Acurate Thrust]]/Table2[[#This Row],[Mass Flow Rate (Slug/s)]]</f>
        <v>6914.7509548732423</v>
      </c>
    </row>
    <row r="2353" spans="1:7" ht="15" thickBot="1" x14ac:dyDescent="0.35">
      <c r="A2353" s="9">
        <v>5.8324999999999996</v>
      </c>
      <c r="B2353" s="2">
        <v>6.5788000000000002</v>
      </c>
      <c r="C2353" s="54">
        <f>Table2[[#This Row],[Thrust (lbf)]] +  1.2638 * Table2[[#This Row],[Time (s)]] - 13.656</f>
        <v>0.29391350000000038</v>
      </c>
      <c r="D2353">
        <f t="shared" si="36"/>
        <v>8.7003581250013583E-3</v>
      </c>
      <c r="E2353">
        <f>Table2[[#This Row],[Acurate Thrust]]/($J$8*$N$4)</f>
        <v>4.2505290778818552E-5</v>
      </c>
      <c r="F2353">
        <f>Table2[[#This Row],[Acurate Thrust]]/(Table2[[#This Row],[Mass Flow Rate (Slug/s)]]*$N$4)</f>
        <v>214.91735422618393</v>
      </c>
      <c r="G2353">
        <f>Table2[[#This Row],[Acurate Thrust]]/Table2[[#This Row],[Mass Flow Rate (Slug/s)]]</f>
        <v>6914.7509548732414</v>
      </c>
    </row>
    <row r="2354" spans="1:7" ht="15" thickBot="1" x14ac:dyDescent="0.35">
      <c r="A2354" s="9">
        <v>5.835</v>
      </c>
      <c r="B2354" s="2">
        <v>12.9481</v>
      </c>
      <c r="C2354" s="54">
        <f>Table2[[#This Row],[Thrust (lbf)]] +  1.2638 * Table2[[#This Row],[Time (s)]] - 13.656</f>
        <v>6.6663729999999983</v>
      </c>
      <c r="D2354">
        <f t="shared" si="36"/>
        <v>1.6669881875002606E-2</v>
      </c>
      <c r="E2354">
        <f>Table2[[#This Row],[Acurate Thrust]]/($J$8*$N$4)</f>
        <v>9.6407998545512382E-4</v>
      </c>
      <c r="F2354">
        <f>Table2[[#This Row],[Acurate Thrust]]/(Table2[[#This Row],[Mass Flow Rate (Slug/s)]]*$N$4)</f>
        <v>214.91735422618393</v>
      </c>
      <c r="G2354">
        <f>Table2[[#This Row],[Acurate Thrust]]/Table2[[#This Row],[Mass Flow Rate (Slug/s)]]</f>
        <v>6914.7509548732414</v>
      </c>
    </row>
    <row r="2355" spans="1:7" ht="15" thickBot="1" x14ac:dyDescent="0.35">
      <c r="A2355" s="9">
        <v>5.8375000000000004</v>
      </c>
      <c r="B2355" s="2">
        <v>12.9481</v>
      </c>
      <c r="C2355" s="54">
        <f>Table2[[#This Row],[Thrust (lbf)]] +  1.2638 * Table2[[#This Row],[Time (s)]] - 13.656</f>
        <v>6.6695325000000008</v>
      </c>
      <c r="D2355">
        <f t="shared" si="36"/>
        <v>1.6677780624996683E-2</v>
      </c>
      <c r="E2355">
        <f>Table2[[#This Row],[Acurate Thrust]]/($J$8*$N$4)</f>
        <v>9.6453690718963341E-4</v>
      </c>
      <c r="F2355">
        <f>Table2[[#This Row],[Acurate Thrust]]/(Table2[[#This Row],[Mass Flow Rate (Slug/s)]]*$N$4)</f>
        <v>214.91735422618393</v>
      </c>
      <c r="G2355">
        <f>Table2[[#This Row],[Acurate Thrust]]/Table2[[#This Row],[Mass Flow Rate (Slug/s)]]</f>
        <v>6914.7509548732414</v>
      </c>
    </row>
    <row r="2356" spans="1:7" ht="15" thickBot="1" x14ac:dyDescent="0.35">
      <c r="A2356" s="9">
        <v>5.84</v>
      </c>
      <c r="B2356" s="2">
        <v>12.9481</v>
      </c>
      <c r="C2356" s="54">
        <f>Table2[[#This Row],[Thrust (lbf)]] +  1.2638 * Table2[[#This Row],[Time (s)]] - 13.656</f>
        <v>6.6726919999999996</v>
      </c>
      <c r="D2356">
        <f t="shared" si="36"/>
        <v>1.6685679375002607E-2</v>
      </c>
      <c r="E2356">
        <f>Table2[[#This Row],[Acurate Thrust]]/($J$8*$N$4)</f>
        <v>9.6499382892414247E-4</v>
      </c>
      <c r="F2356">
        <f>Table2[[#This Row],[Acurate Thrust]]/(Table2[[#This Row],[Mass Flow Rate (Slug/s)]]*$N$4)</f>
        <v>214.91735422618393</v>
      </c>
      <c r="G2356">
        <f>Table2[[#This Row],[Acurate Thrust]]/Table2[[#This Row],[Mass Flow Rate (Slug/s)]]</f>
        <v>6914.7509548732414</v>
      </c>
    </row>
    <row r="2357" spans="1:7" ht="15" thickBot="1" x14ac:dyDescent="0.35">
      <c r="A2357" s="9">
        <v>5.8425000000000002</v>
      </c>
      <c r="B2357" s="2">
        <v>12.9481</v>
      </c>
      <c r="C2357" s="54">
        <f>Table2[[#This Row],[Thrust (lbf)]] +  1.2638 * Table2[[#This Row],[Time (s)]] - 13.656</f>
        <v>6.6758514999999985</v>
      </c>
      <c r="D2357">
        <f t="shared" si="36"/>
        <v>1.6693578124996677E-2</v>
      </c>
      <c r="E2357">
        <f>Table2[[#This Row],[Acurate Thrust]]/($J$8*$N$4)</f>
        <v>9.6545075065865152E-4</v>
      </c>
      <c r="F2357">
        <f>Table2[[#This Row],[Acurate Thrust]]/(Table2[[#This Row],[Mass Flow Rate (Slug/s)]]*$N$4)</f>
        <v>214.91735422618393</v>
      </c>
      <c r="G2357">
        <f>Table2[[#This Row],[Acurate Thrust]]/Table2[[#This Row],[Mass Flow Rate (Slug/s)]]</f>
        <v>6914.7509548732414</v>
      </c>
    </row>
    <row r="2358" spans="1:7" ht="15" thickBot="1" x14ac:dyDescent="0.35">
      <c r="A2358" s="9">
        <v>5.8449999999999998</v>
      </c>
      <c r="B2358" s="2">
        <v>12.9481</v>
      </c>
      <c r="C2358" s="54">
        <f>Table2[[#This Row],[Thrust (lbf)]] +  1.2638 * Table2[[#This Row],[Time (s)]] - 13.656</f>
        <v>6.6790110000000009</v>
      </c>
      <c r="D2358">
        <f t="shared" si="36"/>
        <v>1.6701476875002612E-2</v>
      </c>
      <c r="E2358">
        <f>Table2[[#This Row],[Acurate Thrust]]/($J$8*$N$4)</f>
        <v>9.6590767239316112E-4</v>
      </c>
      <c r="F2358">
        <f>Table2[[#This Row],[Acurate Thrust]]/(Table2[[#This Row],[Mass Flow Rate (Slug/s)]]*$N$4)</f>
        <v>214.9173542261839</v>
      </c>
      <c r="G2358">
        <f>Table2[[#This Row],[Acurate Thrust]]/Table2[[#This Row],[Mass Flow Rate (Slug/s)]]</f>
        <v>6914.7509548732414</v>
      </c>
    </row>
    <row r="2359" spans="1:7" ht="15" thickBot="1" x14ac:dyDescent="0.35">
      <c r="A2359" s="9">
        <v>5.8475000000000001</v>
      </c>
      <c r="B2359" s="2">
        <v>12.9481</v>
      </c>
      <c r="C2359" s="54">
        <f>Table2[[#This Row],[Thrust (lbf)]] +  1.2638 * Table2[[#This Row],[Time (s)]] - 13.656</f>
        <v>6.6821704999999998</v>
      </c>
      <c r="D2359">
        <f t="shared" si="36"/>
        <v>8.7477506249982583E-3</v>
      </c>
      <c r="E2359">
        <f>Table2[[#This Row],[Acurate Thrust]]/($J$8*$N$4)</f>
        <v>9.6636459412767018E-4</v>
      </c>
      <c r="F2359">
        <f>Table2[[#This Row],[Acurate Thrust]]/(Table2[[#This Row],[Mass Flow Rate (Slug/s)]]*$N$4)</f>
        <v>214.91735422618393</v>
      </c>
      <c r="G2359">
        <f>Table2[[#This Row],[Acurate Thrust]]/Table2[[#This Row],[Mass Flow Rate (Slug/s)]]</f>
        <v>6914.7509548732414</v>
      </c>
    </row>
    <row r="2360" spans="1:7" ht="15" thickBot="1" x14ac:dyDescent="0.35">
      <c r="A2360" s="9">
        <v>5.85</v>
      </c>
      <c r="B2360" s="2">
        <v>6.5788000000000002</v>
      </c>
      <c r="C2360" s="54">
        <f>Table2[[#This Row],[Thrust (lbf)]] +  1.2638 * Table2[[#This Row],[Time (s)]] - 13.656</f>
        <v>0.31602999999999959</v>
      </c>
      <c r="D2360">
        <f t="shared" si="36"/>
        <v>7.9402437500012389E-4</v>
      </c>
      <c r="E2360">
        <f>Table2[[#This Row],[Acurate Thrust]]/($J$8*$N$4)</f>
        <v>4.5703742920383015E-5</v>
      </c>
      <c r="F2360">
        <f>Table2[[#This Row],[Acurate Thrust]]/(Table2[[#This Row],[Mass Flow Rate (Slug/s)]]*$N$4)</f>
        <v>214.9173542261839</v>
      </c>
      <c r="G2360">
        <f>Table2[[#This Row],[Acurate Thrust]]/Table2[[#This Row],[Mass Flow Rate (Slug/s)]]</f>
        <v>6914.7509548732414</v>
      </c>
    </row>
    <row r="2361" spans="1:7" ht="15" thickBot="1" x14ac:dyDescent="0.35">
      <c r="A2361" s="9">
        <v>5.8525</v>
      </c>
      <c r="B2361" s="2">
        <v>6.5788000000000002</v>
      </c>
      <c r="C2361" s="54">
        <f>Table2[[#This Row],[Thrust (lbf)]] +  1.2638 * Table2[[#This Row],[Time (s)]] - 13.656</f>
        <v>0.31918950000000024</v>
      </c>
      <c r="D2361">
        <f t="shared" si="36"/>
        <v>8.0192312500012674E-4</v>
      </c>
      <c r="E2361">
        <f>Table2[[#This Row],[Acurate Thrust]]/($J$8*$N$4)</f>
        <v>4.6160664654892334E-5</v>
      </c>
      <c r="F2361">
        <f>Table2[[#This Row],[Acurate Thrust]]/(Table2[[#This Row],[Mass Flow Rate (Slug/s)]]*$N$4)</f>
        <v>214.9173542261839</v>
      </c>
      <c r="G2361">
        <f>Table2[[#This Row],[Acurate Thrust]]/Table2[[#This Row],[Mass Flow Rate (Slug/s)]]</f>
        <v>6914.7509548732414</v>
      </c>
    </row>
    <row r="2362" spans="1:7" ht="15" thickBot="1" x14ac:dyDescent="0.35">
      <c r="A2362" s="9">
        <v>5.8550000000000004</v>
      </c>
      <c r="B2362" s="2">
        <v>6.5788000000000002</v>
      </c>
      <c r="C2362" s="54">
        <f>Table2[[#This Row],[Thrust (lbf)]] +  1.2638 * Table2[[#This Row],[Time (s)]] - 13.656</f>
        <v>0.32234900000000088</v>
      </c>
      <c r="D2362">
        <f t="shared" si="36"/>
        <v>8.0982187499983968E-4</v>
      </c>
      <c r="E2362">
        <f>Table2[[#This Row],[Acurate Thrust]]/($J$8*$N$4)</f>
        <v>4.6617586389401653E-5</v>
      </c>
      <c r="F2362">
        <f>Table2[[#This Row],[Acurate Thrust]]/(Table2[[#This Row],[Mass Flow Rate (Slug/s)]]*$N$4)</f>
        <v>214.9173542261839</v>
      </c>
      <c r="G2362">
        <f>Table2[[#This Row],[Acurate Thrust]]/Table2[[#This Row],[Mass Flow Rate (Slug/s)]]</f>
        <v>6914.7509548732414</v>
      </c>
    </row>
    <row r="2363" spans="1:7" ht="15" thickBot="1" x14ac:dyDescent="0.35">
      <c r="A2363" s="9">
        <v>5.8574999999999999</v>
      </c>
      <c r="B2363" s="2">
        <v>6.5788000000000002</v>
      </c>
      <c r="C2363" s="54">
        <f>Table2[[#This Row],[Thrust (lbf)]] +  1.2638 * Table2[[#This Row],[Time (s)]] - 13.656</f>
        <v>0.32550849999999976</v>
      </c>
      <c r="D2363">
        <f t="shared" si="36"/>
        <v>8.1772062500012801E-4</v>
      </c>
      <c r="E2363">
        <f>Table2[[#This Row],[Acurate Thrust]]/($J$8*$N$4)</f>
        <v>4.7074508123910715E-5</v>
      </c>
      <c r="F2363">
        <f>Table2[[#This Row],[Acurate Thrust]]/(Table2[[#This Row],[Mass Flow Rate (Slug/s)]]*$N$4)</f>
        <v>214.9173542261839</v>
      </c>
      <c r="G2363">
        <f>Table2[[#This Row],[Acurate Thrust]]/Table2[[#This Row],[Mass Flow Rate (Slug/s)]]</f>
        <v>6914.7509548732414</v>
      </c>
    </row>
    <row r="2364" spans="1:7" ht="15" thickBot="1" x14ac:dyDescent="0.35">
      <c r="A2364" s="9">
        <v>5.86</v>
      </c>
      <c r="B2364" s="2">
        <v>6.5788000000000002</v>
      </c>
      <c r="C2364" s="54">
        <f>Table2[[#This Row],[Thrust (lbf)]] +  1.2638 * Table2[[#This Row],[Time (s)]] - 13.656</f>
        <v>0.3286680000000004</v>
      </c>
      <c r="D2364">
        <f t="shared" si="36"/>
        <v>8.2561937499983531E-4</v>
      </c>
      <c r="E2364">
        <f>Table2[[#This Row],[Acurate Thrust]]/($J$8*$N$4)</f>
        <v>4.7531429858420028E-5</v>
      </c>
      <c r="F2364">
        <f>Table2[[#This Row],[Acurate Thrust]]/(Table2[[#This Row],[Mass Flow Rate (Slug/s)]]*$N$4)</f>
        <v>214.91735422618393</v>
      </c>
      <c r="G2364">
        <f>Table2[[#This Row],[Acurate Thrust]]/Table2[[#This Row],[Mass Flow Rate (Slug/s)]]</f>
        <v>6914.7509548732414</v>
      </c>
    </row>
    <row r="2365" spans="1:7" ht="15" thickBot="1" x14ac:dyDescent="0.35">
      <c r="A2365" s="9">
        <v>5.8624999999999998</v>
      </c>
      <c r="B2365" s="2">
        <v>6.5788000000000002</v>
      </c>
      <c r="C2365" s="54">
        <f>Table2[[#This Row],[Thrust (lbf)]] +  1.2638 * Table2[[#This Row],[Time (s)]] - 13.656</f>
        <v>0.33182749999999928</v>
      </c>
      <c r="D2365">
        <f t="shared" si="36"/>
        <v>8.3351812500012928E-4</v>
      </c>
      <c r="E2365">
        <f>Table2[[#This Row],[Acurate Thrust]]/($J$8*$N$4)</f>
        <v>4.7988351592929089E-5</v>
      </c>
      <c r="F2365">
        <f>Table2[[#This Row],[Acurate Thrust]]/(Table2[[#This Row],[Mass Flow Rate (Slug/s)]]*$N$4)</f>
        <v>214.91735422618393</v>
      </c>
      <c r="G2365">
        <f>Table2[[#This Row],[Acurate Thrust]]/Table2[[#This Row],[Mass Flow Rate (Slug/s)]]</f>
        <v>6914.7509548732414</v>
      </c>
    </row>
    <row r="2366" spans="1:7" ht="15" thickBot="1" x14ac:dyDescent="0.35">
      <c r="A2366" s="9">
        <v>5.8650000000000002</v>
      </c>
      <c r="B2366" s="2">
        <v>6.5788000000000002</v>
      </c>
      <c r="C2366" s="54">
        <f>Table2[[#This Row],[Thrust (lbf)]] +  1.2638 * Table2[[#This Row],[Time (s)]] - 13.656</f>
        <v>0.33498699999999992</v>
      </c>
      <c r="D2366">
        <f t="shared" si="36"/>
        <v>8.4141687499983105E-4</v>
      </c>
      <c r="E2366">
        <f>Table2[[#This Row],[Acurate Thrust]]/($J$8*$N$4)</f>
        <v>4.8445273327438409E-5</v>
      </c>
      <c r="F2366">
        <f>Table2[[#This Row],[Acurate Thrust]]/(Table2[[#This Row],[Mass Flow Rate (Slug/s)]]*$N$4)</f>
        <v>214.91735422618393</v>
      </c>
      <c r="G2366">
        <f>Table2[[#This Row],[Acurate Thrust]]/Table2[[#This Row],[Mass Flow Rate (Slug/s)]]</f>
        <v>6914.7509548732414</v>
      </c>
    </row>
    <row r="2367" spans="1:7" ht="15" thickBot="1" x14ac:dyDescent="0.35">
      <c r="A2367" s="9">
        <v>5.8674999999999997</v>
      </c>
      <c r="B2367" s="2">
        <v>6.5788000000000002</v>
      </c>
      <c r="C2367" s="54">
        <f>Table2[[#This Row],[Thrust (lbf)]] +  1.2638 * Table2[[#This Row],[Time (s)]] - 13.656</f>
        <v>0.3381464999999988</v>
      </c>
      <c r="D2367">
        <f t="shared" si="36"/>
        <v>8.4931562500013282E-4</v>
      </c>
      <c r="E2367">
        <f>Table2[[#This Row],[Acurate Thrust]]/($J$8*$N$4)</f>
        <v>4.890219506194747E-5</v>
      </c>
      <c r="F2367">
        <f>Table2[[#This Row],[Acurate Thrust]]/(Table2[[#This Row],[Mass Flow Rate (Slug/s)]]*$N$4)</f>
        <v>214.91735422618393</v>
      </c>
      <c r="G2367">
        <f>Table2[[#This Row],[Acurate Thrust]]/Table2[[#This Row],[Mass Flow Rate (Slug/s)]]</f>
        <v>6914.7509548732414</v>
      </c>
    </row>
    <row r="2368" spans="1:7" ht="15" thickBot="1" x14ac:dyDescent="0.35">
      <c r="A2368" s="9">
        <v>5.87</v>
      </c>
      <c r="B2368" s="2">
        <v>6.5788000000000002</v>
      </c>
      <c r="C2368" s="54">
        <f>Table2[[#This Row],[Thrust (lbf)]] +  1.2638 * Table2[[#This Row],[Time (s)]] - 13.656</f>
        <v>0.34130600000000122</v>
      </c>
      <c r="D2368">
        <f t="shared" si="36"/>
        <v>8.8188393749982462E-3</v>
      </c>
      <c r="E2368">
        <f>Table2[[#This Row],[Acurate Thrust]]/($J$8*$N$4)</f>
        <v>4.9359116796457047E-5</v>
      </c>
      <c r="F2368">
        <f>Table2[[#This Row],[Acurate Thrust]]/(Table2[[#This Row],[Mass Flow Rate (Slug/s)]]*$N$4)</f>
        <v>214.91735422618393</v>
      </c>
      <c r="G2368">
        <f>Table2[[#This Row],[Acurate Thrust]]/Table2[[#This Row],[Mass Flow Rate (Slug/s)]]</f>
        <v>6914.7509548732414</v>
      </c>
    </row>
    <row r="2369" spans="1:7" ht="15" thickBot="1" x14ac:dyDescent="0.35">
      <c r="A2369" s="9">
        <v>5.8724999999999996</v>
      </c>
      <c r="B2369" s="2">
        <v>12.9481</v>
      </c>
      <c r="C2369" s="54">
        <f>Table2[[#This Row],[Thrust (lbf)]] +  1.2638 * Table2[[#This Row],[Time (s)]] - 13.656</f>
        <v>6.7137654999999992</v>
      </c>
      <c r="D2369">
        <f t="shared" si="36"/>
        <v>1.6788363125002627E-2</v>
      </c>
      <c r="E2369">
        <f>Table2[[#This Row],[Acurate Thrust]]/($J$8*$N$4)</f>
        <v>9.7093381147276235E-4</v>
      </c>
      <c r="F2369">
        <f>Table2[[#This Row],[Acurate Thrust]]/(Table2[[#This Row],[Mass Flow Rate (Slug/s)]]*$N$4)</f>
        <v>214.91735422618393</v>
      </c>
      <c r="G2369">
        <f>Table2[[#This Row],[Acurate Thrust]]/Table2[[#This Row],[Mass Flow Rate (Slug/s)]]</f>
        <v>6914.7509548732414</v>
      </c>
    </row>
    <row r="2370" spans="1:7" ht="15" thickBot="1" x14ac:dyDescent="0.35">
      <c r="A2370" s="9">
        <v>5.875</v>
      </c>
      <c r="B2370" s="2">
        <v>12.9481</v>
      </c>
      <c r="C2370" s="54">
        <f>Table2[[#This Row],[Thrust (lbf)]] +  1.2638 * Table2[[#This Row],[Time (s)]] - 13.656</f>
        <v>6.7169250000000016</v>
      </c>
      <c r="D2370">
        <f t="shared" si="36"/>
        <v>8.8346368750013855E-3</v>
      </c>
      <c r="E2370">
        <f>Table2[[#This Row],[Acurate Thrust]]/($J$8*$N$4)</f>
        <v>9.7139073320727195E-4</v>
      </c>
      <c r="F2370">
        <f>Table2[[#This Row],[Acurate Thrust]]/(Table2[[#This Row],[Mass Flow Rate (Slug/s)]]*$N$4)</f>
        <v>214.9173542261839</v>
      </c>
      <c r="G2370">
        <f>Table2[[#This Row],[Acurate Thrust]]/Table2[[#This Row],[Mass Flow Rate (Slug/s)]]</f>
        <v>6914.7509548732414</v>
      </c>
    </row>
    <row r="2371" spans="1:7" ht="15" thickBot="1" x14ac:dyDescent="0.35">
      <c r="A2371" s="9">
        <v>5.8775000000000004</v>
      </c>
      <c r="B2371" s="2">
        <v>6.5788000000000002</v>
      </c>
      <c r="C2371" s="54">
        <f>Table2[[#This Row],[Thrust (lbf)]] +  1.2638 * Table2[[#This Row],[Time (s)]] - 13.656</f>
        <v>0.35078450000000139</v>
      </c>
      <c r="D2371">
        <f t="shared" si="36"/>
        <v>8.842535624998241E-3</v>
      </c>
      <c r="E2371">
        <f>Table2[[#This Row],[Acurate Thrust]]/($J$8*$N$4)</f>
        <v>5.0729881999984748E-5</v>
      </c>
      <c r="F2371">
        <f>Table2[[#This Row],[Acurate Thrust]]/(Table2[[#This Row],[Mass Flow Rate (Slug/s)]]*$N$4)</f>
        <v>214.91735422618393</v>
      </c>
      <c r="G2371">
        <f>Table2[[#This Row],[Acurate Thrust]]/Table2[[#This Row],[Mass Flow Rate (Slug/s)]]</f>
        <v>6914.7509548732414</v>
      </c>
    </row>
    <row r="2372" spans="1:7" ht="15" thickBot="1" x14ac:dyDescent="0.35">
      <c r="A2372" s="9">
        <v>5.88</v>
      </c>
      <c r="B2372" s="2">
        <v>12.9481</v>
      </c>
      <c r="C2372" s="54">
        <f>Table2[[#This Row],[Thrust (lbf)]] +  1.2638 * Table2[[#This Row],[Time (s)]] - 13.656</f>
        <v>6.7232439999999993</v>
      </c>
      <c r="D2372">
        <f t="shared" si="36"/>
        <v>1.681205937500263E-2</v>
      </c>
      <c r="E2372">
        <f>Table2[[#This Row],[Acurate Thrust]]/($J$8*$N$4)</f>
        <v>9.7230457667629006E-4</v>
      </c>
      <c r="F2372">
        <f>Table2[[#This Row],[Acurate Thrust]]/(Table2[[#This Row],[Mass Flow Rate (Slug/s)]]*$N$4)</f>
        <v>214.91735422618393</v>
      </c>
      <c r="G2372">
        <f>Table2[[#This Row],[Acurate Thrust]]/Table2[[#This Row],[Mass Flow Rate (Slug/s)]]</f>
        <v>6914.7509548732414</v>
      </c>
    </row>
    <row r="2373" spans="1:7" ht="15" thickBot="1" x14ac:dyDescent="0.35">
      <c r="A2373" s="9">
        <v>5.8825000000000003</v>
      </c>
      <c r="B2373" s="2">
        <v>12.9481</v>
      </c>
      <c r="C2373" s="54">
        <f>Table2[[#This Row],[Thrust (lbf)]] +  1.2638 * Table2[[#This Row],[Time (s)]] - 13.656</f>
        <v>6.7264035000000018</v>
      </c>
      <c r="D2373">
        <f t="shared" si="36"/>
        <v>8.8583331249982387E-3</v>
      </c>
      <c r="E2373">
        <f>Table2[[#This Row],[Acurate Thrust]]/($J$8*$N$4)</f>
        <v>9.7276149841079966E-4</v>
      </c>
      <c r="F2373">
        <f>Table2[[#This Row],[Acurate Thrust]]/(Table2[[#This Row],[Mass Flow Rate (Slug/s)]]*$N$4)</f>
        <v>214.91735422618393</v>
      </c>
      <c r="G2373">
        <f>Table2[[#This Row],[Acurate Thrust]]/Table2[[#This Row],[Mass Flow Rate (Slug/s)]]</f>
        <v>6914.7509548732414</v>
      </c>
    </row>
    <row r="2374" spans="1:7" ht="15" thickBot="1" x14ac:dyDescent="0.35">
      <c r="A2374" s="9">
        <v>5.8849999999999998</v>
      </c>
      <c r="B2374" s="2">
        <v>6.5788000000000002</v>
      </c>
      <c r="C2374" s="54">
        <f>Table2[[#This Row],[Thrust (lbf)]] +  1.2638 * Table2[[#This Row],[Time (s)]] - 13.656</f>
        <v>0.36026299999999978</v>
      </c>
      <c r="D2374">
        <f t="shared" si="36"/>
        <v>9.0460687500014164E-4</v>
      </c>
      <c r="E2374">
        <f>Table2[[#This Row],[Acurate Thrust]]/($J$8*$N$4)</f>
        <v>5.2100647203512191E-5</v>
      </c>
      <c r="F2374">
        <f>Table2[[#This Row],[Acurate Thrust]]/(Table2[[#This Row],[Mass Flow Rate (Slug/s)]]*$N$4)</f>
        <v>214.9173542261839</v>
      </c>
      <c r="G2374">
        <f>Table2[[#This Row],[Acurate Thrust]]/Table2[[#This Row],[Mass Flow Rate (Slug/s)]]</f>
        <v>6914.7509548732414</v>
      </c>
    </row>
    <row r="2375" spans="1:7" ht="15" thickBot="1" x14ac:dyDescent="0.35">
      <c r="A2375" s="9">
        <v>5.8875000000000002</v>
      </c>
      <c r="B2375" s="2">
        <v>6.5788000000000002</v>
      </c>
      <c r="C2375" s="54">
        <f>Table2[[#This Row],[Thrust (lbf)]] +  1.2638 * Table2[[#This Row],[Time (s)]] - 13.656</f>
        <v>0.36342250000000043</v>
      </c>
      <c r="D2375">
        <f t="shared" si="36"/>
        <v>9.1250562499981815E-4</v>
      </c>
      <c r="E2375">
        <f>Table2[[#This Row],[Acurate Thrust]]/($J$8*$N$4)</f>
        <v>5.255756893802151E-5</v>
      </c>
      <c r="F2375">
        <f>Table2[[#This Row],[Acurate Thrust]]/(Table2[[#This Row],[Mass Flow Rate (Slug/s)]]*$N$4)</f>
        <v>214.9173542261839</v>
      </c>
      <c r="G2375">
        <f>Table2[[#This Row],[Acurate Thrust]]/Table2[[#This Row],[Mass Flow Rate (Slug/s)]]</f>
        <v>6914.7509548732414</v>
      </c>
    </row>
    <row r="2376" spans="1:7" ht="15" thickBot="1" x14ac:dyDescent="0.35">
      <c r="A2376" s="9">
        <v>5.89</v>
      </c>
      <c r="B2376" s="2">
        <v>6.5788000000000002</v>
      </c>
      <c r="C2376" s="54">
        <f>Table2[[#This Row],[Thrust (lbf)]] +  1.2638 * Table2[[#This Row],[Time (s)]] - 13.656</f>
        <v>0.3665819999999993</v>
      </c>
      <c r="D2376">
        <f t="shared" si="36"/>
        <v>9.2040437500014291E-4</v>
      </c>
      <c r="E2376">
        <f>Table2[[#This Row],[Acurate Thrust]]/($J$8*$N$4)</f>
        <v>5.3014490672530565E-5</v>
      </c>
      <c r="F2376">
        <f>Table2[[#This Row],[Acurate Thrust]]/(Table2[[#This Row],[Mass Flow Rate (Slug/s)]]*$N$4)</f>
        <v>214.91735422618393</v>
      </c>
      <c r="G2376">
        <f>Table2[[#This Row],[Acurate Thrust]]/Table2[[#This Row],[Mass Flow Rate (Slug/s)]]</f>
        <v>6914.7509548732414</v>
      </c>
    </row>
    <row r="2377" spans="1:7" ht="15" thickBot="1" x14ac:dyDescent="0.35">
      <c r="A2377" s="9">
        <v>5.8925000000000001</v>
      </c>
      <c r="B2377" s="2">
        <v>6.5788000000000002</v>
      </c>
      <c r="C2377" s="54">
        <f>Table2[[#This Row],[Thrust (lbf)]] +  1.2638 * Table2[[#This Row],[Time (s)]] - 13.656</f>
        <v>0.36974149999999995</v>
      </c>
      <c r="D2377">
        <f t="shared" si="36"/>
        <v>9.2830312499981595E-4</v>
      </c>
      <c r="E2377">
        <f>Table2[[#This Row],[Acurate Thrust]]/($J$8*$N$4)</f>
        <v>5.3471412407039884E-5</v>
      </c>
      <c r="F2377">
        <f>Table2[[#This Row],[Acurate Thrust]]/(Table2[[#This Row],[Mass Flow Rate (Slug/s)]]*$N$4)</f>
        <v>214.91735422618393</v>
      </c>
      <c r="G2377">
        <f>Table2[[#This Row],[Acurate Thrust]]/Table2[[#This Row],[Mass Flow Rate (Slug/s)]]</f>
        <v>6914.7509548732414</v>
      </c>
    </row>
    <row r="2378" spans="1:7" ht="15" thickBot="1" x14ac:dyDescent="0.35">
      <c r="A2378" s="9">
        <v>5.8949999999999996</v>
      </c>
      <c r="B2378" s="2">
        <v>6.5788000000000002</v>
      </c>
      <c r="C2378" s="54">
        <f>Table2[[#This Row],[Thrust (lbf)]] +  1.2638 * Table2[[#This Row],[Time (s)]] - 13.656</f>
        <v>0.37290100000000059</v>
      </c>
      <c r="D2378">
        <f t="shared" si="36"/>
        <v>9.3620187500014645E-4</v>
      </c>
      <c r="E2378">
        <f>Table2[[#This Row],[Acurate Thrust]]/($J$8*$N$4)</f>
        <v>5.3928334141549204E-5</v>
      </c>
      <c r="F2378">
        <f>Table2[[#This Row],[Acurate Thrust]]/(Table2[[#This Row],[Mass Flow Rate (Slug/s)]]*$N$4)</f>
        <v>214.91735422618393</v>
      </c>
      <c r="G2378">
        <f>Table2[[#This Row],[Acurate Thrust]]/Table2[[#This Row],[Mass Flow Rate (Slug/s)]]</f>
        <v>6914.7509548732414</v>
      </c>
    </row>
    <row r="2379" spans="1:7" ht="15" thickBot="1" x14ac:dyDescent="0.35">
      <c r="A2379" s="9">
        <v>5.8975</v>
      </c>
      <c r="B2379" s="2">
        <v>6.5788000000000002</v>
      </c>
      <c r="C2379" s="54">
        <f>Table2[[#This Row],[Thrust (lbf)]] +  1.2638 * Table2[[#This Row],[Time (s)]] - 13.656</f>
        <v>0.37606049999999946</v>
      </c>
      <c r="D2379">
        <f t="shared" si="36"/>
        <v>9.4410062500014703E-4</v>
      </c>
      <c r="E2379">
        <f>Table2[[#This Row],[Acurate Thrust]]/($J$8*$N$4)</f>
        <v>5.4385255876058265E-5</v>
      </c>
      <c r="F2379">
        <f>Table2[[#This Row],[Acurate Thrust]]/(Table2[[#This Row],[Mass Flow Rate (Slug/s)]]*$N$4)</f>
        <v>214.91735422618393</v>
      </c>
      <c r="G2379">
        <f>Table2[[#This Row],[Acurate Thrust]]/Table2[[#This Row],[Mass Flow Rate (Slug/s)]]</f>
        <v>6914.7509548732414</v>
      </c>
    </row>
    <row r="2380" spans="1:7" ht="15" thickBot="1" x14ac:dyDescent="0.35">
      <c r="A2380" s="9">
        <v>5.9</v>
      </c>
      <c r="B2380" s="2">
        <v>6.5788000000000002</v>
      </c>
      <c r="C2380" s="54">
        <f>Table2[[#This Row],[Thrust (lbf)]] +  1.2638 * Table2[[#This Row],[Time (s)]] - 13.656</f>
        <v>0.37922000000000011</v>
      </c>
      <c r="D2380">
        <f t="shared" si="36"/>
        <v>8.9136243749982271E-3</v>
      </c>
      <c r="E2380">
        <f>Table2[[#This Row],[Acurate Thrust]]/($J$8*$N$4)</f>
        <v>5.4842177610567585E-5</v>
      </c>
      <c r="F2380">
        <f>Table2[[#This Row],[Acurate Thrust]]/(Table2[[#This Row],[Mass Flow Rate (Slug/s)]]*$N$4)</f>
        <v>214.91735422618393</v>
      </c>
      <c r="G2380">
        <f>Table2[[#This Row],[Acurate Thrust]]/Table2[[#This Row],[Mass Flow Rate (Slug/s)]]</f>
        <v>6914.7509548732414</v>
      </c>
    </row>
    <row r="2381" spans="1:7" ht="15" thickBot="1" x14ac:dyDescent="0.35">
      <c r="A2381" s="9">
        <v>5.9024999999999999</v>
      </c>
      <c r="B2381" s="2">
        <v>12.9481</v>
      </c>
      <c r="C2381" s="54">
        <f>Table2[[#This Row],[Thrust (lbf)]] +  1.2638 * Table2[[#This Row],[Time (s)]] - 13.656</f>
        <v>6.7516794999999998</v>
      </c>
      <c r="D2381">
        <f t="shared" si="36"/>
        <v>1.6883148125002641E-2</v>
      </c>
      <c r="E2381">
        <f>Table2[[#This Row],[Acurate Thrust]]/($J$8*$N$4)</f>
        <v>9.7641687228687318E-4</v>
      </c>
      <c r="F2381">
        <f>Table2[[#This Row],[Acurate Thrust]]/(Table2[[#This Row],[Mass Flow Rate (Slug/s)]]*$N$4)</f>
        <v>214.91735422618393</v>
      </c>
      <c r="G2381">
        <f>Table2[[#This Row],[Acurate Thrust]]/Table2[[#This Row],[Mass Flow Rate (Slug/s)]]</f>
        <v>6914.7509548732414</v>
      </c>
    </row>
    <row r="2382" spans="1:7" ht="15" thickBot="1" x14ac:dyDescent="0.35">
      <c r="A2382" s="9">
        <v>5.9050000000000002</v>
      </c>
      <c r="B2382" s="2">
        <v>12.9481</v>
      </c>
      <c r="C2382" s="54">
        <f>Table2[[#This Row],[Thrust (lbf)]] +  1.2638 * Table2[[#This Row],[Time (s)]] - 13.656</f>
        <v>6.7548390000000023</v>
      </c>
      <c r="D2382">
        <f t="shared" si="36"/>
        <v>1.6891046874996641E-2</v>
      </c>
      <c r="E2382">
        <f>Table2[[#This Row],[Acurate Thrust]]/($J$8*$N$4)</f>
        <v>9.7687379402138278E-4</v>
      </c>
      <c r="F2382">
        <f>Table2[[#This Row],[Acurate Thrust]]/(Table2[[#This Row],[Mass Flow Rate (Slug/s)]]*$N$4)</f>
        <v>214.91735422618393</v>
      </c>
      <c r="G2382">
        <f>Table2[[#This Row],[Acurate Thrust]]/Table2[[#This Row],[Mass Flow Rate (Slug/s)]]</f>
        <v>6914.7509548732405</v>
      </c>
    </row>
    <row r="2383" spans="1:7" ht="15" thickBot="1" x14ac:dyDescent="0.35">
      <c r="A2383" s="9">
        <v>5.9074999999999998</v>
      </c>
      <c r="B2383" s="2">
        <v>12.9481</v>
      </c>
      <c r="C2383" s="54">
        <f>Table2[[#This Row],[Thrust (lbf)]] +  1.2638 * Table2[[#This Row],[Time (s)]] - 13.656</f>
        <v>6.7579984999999976</v>
      </c>
      <c r="D2383">
        <f t="shared" si="36"/>
        <v>1.6898945625002638E-2</v>
      </c>
      <c r="E2383">
        <f>Table2[[#This Row],[Acurate Thrust]]/($J$8*$N$4)</f>
        <v>9.7733071575589118E-4</v>
      </c>
      <c r="F2383">
        <f>Table2[[#This Row],[Acurate Thrust]]/(Table2[[#This Row],[Mass Flow Rate (Slug/s)]]*$N$4)</f>
        <v>214.91735422618393</v>
      </c>
      <c r="G2383">
        <f>Table2[[#This Row],[Acurate Thrust]]/Table2[[#This Row],[Mass Flow Rate (Slug/s)]]</f>
        <v>6914.7509548732423</v>
      </c>
    </row>
    <row r="2384" spans="1:7" ht="15" thickBot="1" x14ac:dyDescent="0.35">
      <c r="A2384" s="9">
        <v>5.91</v>
      </c>
      <c r="B2384" s="2">
        <v>12.9481</v>
      </c>
      <c r="C2384" s="54">
        <f>Table2[[#This Row],[Thrust (lbf)]] +  1.2638 * Table2[[#This Row],[Time (s)]] - 13.656</f>
        <v>6.761158</v>
      </c>
      <c r="D2384">
        <f t="shared" si="36"/>
        <v>1.6906844374996635E-2</v>
      </c>
      <c r="E2384">
        <f>Table2[[#This Row],[Acurate Thrust]]/($J$8*$N$4)</f>
        <v>9.7778763749040089E-4</v>
      </c>
      <c r="F2384">
        <f>Table2[[#This Row],[Acurate Thrust]]/(Table2[[#This Row],[Mass Flow Rate (Slug/s)]]*$N$4)</f>
        <v>214.91735422618387</v>
      </c>
      <c r="G2384">
        <f>Table2[[#This Row],[Acurate Thrust]]/Table2[[#This Row],[Mass Flow Rate (Slug/s)]]</f>
        <v>6914.7509548732414</v>
      </c>
    </row>
    <row r="2385" spans="1:7" ht="15" thickBot="1" x14ac:dyDescent="0.35">
      <c r="A2385" s="9">
        <v>5.9124999999999996</v>
      </c>
      <c r="B2385" s="2">
        <v>12.9481</v>
      </c>
      <c r="C2385" s="54">
        <f>Table2[[#This Row],[Thrust (lbf)]] +  1.2638 * Table2[[#This Row],[Time (s)]] - 13.656</f>
        <v>6.7643174999999989</v>
      </c>
      <c r="D2385">
        <f t="shared" si="36"/>
        <v>8.9531181250013959E-3</v>
      </c>
      <c r="E2385">
        <f>Table2[[#This Row],[Acurate Thrust]]/($J$8*$N$4)</f>
        <v>9.7824455922490994E-4</v>
      </c>
      <c r="F2385">
        <f>Table2[[#This Row],[Acurate Thrust]]/(Table2[[#This Row],[Mass Flow Rate (Slug/s)]]*$N$4)</f>
        <v>214.91735422618393</v>
      </c>
      <c r="G2385">
        <f>Table2[[#This Row],[Acurate Thrust]]/Table2[[#This Row],[Mass Flow Rate (Slug/s)]]</f>
        <v>6914.7509548732414</v>
      </c>
    </row>
    <row r="2386" spans="1:7" ht="15" thickBot="1" x14ac:dyDescent="0.35">
      <c r="A2386" s="9">
        <v>5.915</v>
      </c>
      <c r="B2386" s="2">
        <v>6.5788000000000002</v>
      </c>
      <c r="C2386" s="54">
        <f>Table2[[#This Row],[Thrust (lbf)]] +  1.2638 * Table2[[#This Row],[Time (s)]] - 13.656</f>
        <v>0.39817699999999867</v>
      </c>
      <c r="D2386">
        <f t="shared" si="36"/>
        <v>9.9939187500015596E-4</v>
      </c>
      <c r="E2386">
        <f>Table2[[#This Row],[Acurate Thrust]]/($J$8*$N$4)</f>
        <v>5.7583708017622728E-5</v>
      </c>
      <c r="F2386">
        <f>Table2[[#This Row],[Acurate Thrust]]/(Table2[[#This Row],[Mass Flow Rate (Slug/s)]]*$N$4)</f>
        <v>214.9173542261839</v>
      </c>
      <c r="G2386">
        <f>Table2[[#This Row],[Acurate Thrust]]/Table2[[#This Row],[Mass Flow Rate (Slug/s)]]</f>
        <v>6914.7509548732414</v>
      </c>
    </row>
    <row r="2387" spans="1:7" ht="15" thickBot="1" x14ac:dyDescent="0.35">
      <c r="A2387" s="9">
        <v>5.9175000000000004</v>
      </c>
      <c r="B2387" s="2">
        <v>6.5788000000000002</v>
      </c>
      <c r="C2387" s="54">
        <f>Table2[[#This Row],[Thrust (lbf)]] +  1.2638 * Table2[[#This Row],[Time (s)]] - 13.656</f>
        <v>0.4013365000000011</v>
      </c>
      <c r="D2387">
        <f t="shared" si="36"/>
        <v>1.0072906249998009E-3</v>
      </c>
      <c r="E2387">
        <f>Table2[[#This Row],[Acurate Thrust]]/($J$8*$N$4)</f>
        <v>5.8040629752132298E-5</v>
      </c>
      <c r="F2387">
        <f>Table2[[#This Row],[Acurate Thrust]]/(Table2[[#This Row],[Mass Flow Rate (Slug/s)]]*$N$4)</f>
        <v>214.91735422618393</v>
      </c>
      <c r="G2387">
        <f>Table2[[#This Row],[Acurate Thrust]]/Table2[[#This Row],[Mass Flow Rate (Slug/s)]]</f>
        <v>6914.7509548732414</v>
      </c>
    </row>
    <row r="2388" spans="1:7" ht="15" thickBot="1" x14ac:dyDescent="0.35">
      <c r="A2388" s="9">
        <v>5.92</v>
      </c>
      <c r="B2388" s="2">
        <v>6.5788000000000002</v>
      </c>
      <c r="C2388" s="54">
        <f>Table2[[#This Row],[Thrust (lbf)]] +  1.2638 * Table2[[#This Row],[Time (s)]] - 13.656</f>
        <v>0.40449599999999997</v>
      </c>
      <c r="D2388">
        <f t="shared" si="36"/>
        <v>1.0151893750001595E-3</v>
      </c>
      <c r="E2388">
        <f>Table2[[#This Row],[Acurate Thrust]]/($J$8*$N$4)</f>
        <v>5.849755148664136E-5</v>
      </c>
      <c r="F2388">
        <f>Table2[[#This Row],[Acurate Thrust]]/(Table2[[#This Row],[Mass Flow Rate (Slug/s)]]*$N$4)</f>
        <v>214.91735422618393</v>
      </c>
      <c r="G2388">
        <f>Table2[[#This Row],[Acurate Thrust]]/Table2[[#This Row],[Mass Flow Rate (Slug/s)]]</f>
        <v>6914.7509548732414</v>
      </c>
    </row>
    <row r="2389" spans="1:7" ht="15" thickBot="1" x14ac:dyDescent="0.35">
      <c r="A2389" s="9">
        <v>5.9225000000000003</v>
      </c>
      <c r="B2389" s="2">
        <v>6.5788000000000002</v>
      </c>
      <c r="C2389" s="54">
        <f>Table2[[#This Row],[Thrust (lbf)]] +  1.2638 * Table2[[#This Row],[Time (s)]] - 13.656</f>
        <v>0.40765550000000061</v>
      </c>
      <c r="D2389">
        <f t="shared" ref="D2389:D2452" si="37">((C2389+C2390)/2)*(A2390-A2389)</f>
        <v>1.0230881249997967E-3</v>
      </c>
      <c r="E2389">
        <f>Table2[[#This Row],[Acurate Thrust]]/($J$8*$N$4)</f>
        <v>5.8954473221150679E-5</v>
      </c>
      <c r="F2389">
        <f>Table2[[#This Row],[Acurate Thrust]]/(Table2[[#This Row],[Mass Flow Rate (Slug/s)]]*$N$4)</f>
        <v>214.91735422618393</v>
      </c>
      <c r="G2389">
        <f>Table2[[#This Row],[Acurate Thrust]]/Table2[[#This Row],[Mass Flow Rate (Slug/s)]]</f>
        <v>6914.7509548732414</v>
      </c>
    </row>
    <row r="2390" spans="1:7" ht="15" thickBot="1" x14ac:dyDescent="0.35">
      <c r="A2390" s="9">
        <v>5.9249999999999998</v>
      </c>
      <c r="B2390" s="2">
        <v>6.5788000000000002</v>
      </c>
      <c r="C2390" s="54">
        <f>Table2[[#This Row],[Thrust (lbf)]] +  1.2638 * Table2[[#This Row],[Time (s)]] - 13.656</f>
        <v>0.41081499999999949</v>
      </c>
      <c r="D2390">
        <f t="shared" si="37"/>
        <v>1.0309868750001607E-3</v>
      </c>
      <c r="E2390">
        <f>Table2[[#This Row],[Acurate Thrust]]/($J$8*$N$4)</f>
        <v>5.9411394955659741E-5</v>
      </c>
      <c r="F2390">
        <f>Table2[[#This Row],[Acurate Thrust]]/(Table2[[#This Row],[Mass Flow Rate (Slug/s)]]*$N$4)</f>
        <v>214.91735422618393</v>
      </c>
      <c r="G2390">
        <f>Table2[[#This Row],[Acurate Thrust]]/Table2[[#This Row],[Mass Flow Rate (Slug/s)]]</f>
        <v>6914.7509548732414</v>
      </c>
    </row>
    <row r="2391" spans="1:7" ht="15" thickBot="1" x14ac:dyDescent="0.35">
      <c r="A2391" s="9">
        <v>5.9275000000000002</v>
      </c>
      <c r="B2391" s="2">
        <v>6.5788000000000002</v>
      </c>
      <c r="C2391" s="54">
        <f>Table2[[#This Row],[Thrust (lbf)]] +  1.2638 * Table2[[#This Row],[Time (s)]] - 13.656</f>
        <v>0.41397450000000013</v>
      </c>
      <c r="D2391">
        <f t="shared" si="37"/>
        <v>1.0388856249997922E-3</v>
      </c>
      <c r="E2391">
        <f>Table2[[#This Row],[Acurate Thrust]]/($J$8*$N$4)</f>
        <v>5.986831669016906E-5</v>
      </c>
      <c r="F2391">
        <f>Table2[[#This Row],[Acurate Thrust]]/(Table2[[#This Row],[Mass Flow Rate (Slug/s)]]*$N$4)</f>
        <v>214.91735422618393</v>
      </c>
      <c r="G2391">
        <f>Table2[[#This Row],[Acurate Thrust]]/Table2[[#This Row],[Mass Flow Rate (Slug/s)]]</f>
        <v>6914.7509548732414</v>
      </c>
    </row>
    <row r="2392" spans="1:7" ht="15" thickBot="1" x14ac:dyDescent="0.35">
      <c r="A2392" s="9">
        <v>5.93</v>
      </c>
      <c r="B2392" s="2">
        <v>6.5788000000000002</v>
      </c>
      <c r="C2392" s="54">
        <f>Table2[[#This Row],[Thrust (lbf)]] +  1.2638 * Table2[[#This Row],[Time (s)]] - 13.656</f>
        <v>0.41713399999999901</v>
      </c>
      <c r="D2392">
        <f t="shared" si="37"/>
        <v>1.046784375000162E-3</v>
      </c>
      <c r="E2392">
        <f>Table2[[#This Row],[Acurate Thrust]]/($J$8*$N$4)</f>
        <v>6.0325238424678122E-5</v>
      </c>
      <c r="F2392">
        <f>Table2[[#This Row],[Acurate Thrust]]/(Table2[[#This Row],[Mass Flow Rate (Slug/s)]]*$N$4)</f>
        <v>214.91735422618393</v>
      </c>
      <c r="G2392">
        <f>Table2[[#This Row],[Acurate Thrust]]/Table2[[#This Row],[Mass Flow Rate (Slug/s)]]</f>
        <v>6914.7509548732414</v>
      </c>
    </row>
    <row r="2393" spans="1:7" ht="15" thickBot="1" x14ac:dyDescent="0.35">
      <c r="A2393" s="9">
        <v>5.9325000000000001</v>
      </c>
      <c r="B2393" s="2">
        <v>6.5788000000000002</v>
      </c>
      <c r="C2393" s="54">
        <f>Table2[[#This Row],[Thrust (lbf)]] +  1.2638 * Table2[[#This Row],[Time (s)]] - 13.656</f>
        <v>0.42029349999999965</v>
      </c>
      <c r="D2393">
        <f t="shared" si="37"/>
        <v>1.0546831249997901E-3</v>
      </c>
      <c r="E2393">
        <f>Table2[[#This Row],[Acurate Thrust]]/($J$8*$N$4)</f>
        <v>6.0782160159187441E-5</v>
      </c>
      <c r="F2393">
        <f>Table2[[#This Row],[Acurate Thrust]]/(Table2[[#This Row],[Mass Flow Rate (Slug/s)]]*$N$4)</f>
        <v>214.9173542261839</v>
      </c>
      <c r="G2393">
        <f>Table2[[#This Row],[Acurate Thrust]]/Table2[[#This Row],[Mass Flow Rate (Slug/s)]]</f>
        <v>6914.7509548732414</v>
      </c>
    </row>
    <row r="2394" spans="1:7" ht="15" thickBot="1" x14ac:dyDescent="0.35">
      <c r="A2394" s="9">
        <v>5.9349999999999996</v>
      </c>
      <c r="B2394" s="2">
        <v>6.5788000000000002</v>
      </c>
      <c r="C2394" s="54">
        <f>Table2[[#This Row],[Thrust (lbf)]] +  1.2638 * Table2[[#This Row],[Time (s)]] - 13.656</f>
        <v>0.4234530000000003</v>
      </c>
      <c r="D2394">
        <f t="shared" si="37"/>
        <v>1.0625818750001654E-3</v>
      </c>
      <c r="E2394">
        <f>Table2[[#This Row],[Acurate Thrust]]/($J$8*$N$4)</f>
        <v>6.1239081893696754E-5</v>
      </c>
      <c r="F2394">
        <f>Table2[[#This Row],[Acurate Thrust]]/(Table2[[#This Row],[Mass Flow Rate (Slug/s)]]*$N$4)</f>
        <v>214.91735422618393</v>
      </c>
      <c r="G2394">
        <f>Table2[[#This Row],[Acurate Thrust]]/Table2[[#This Row],[Mass Flow Rate (Slug/s)]]</f>
        <v>6914.7509548732423</v>
      </c>
    </row>
    <row r="2395" spans="1:7" ht="15" thickBot="1" x14ac:dyDescent="0.35">
      <c r="A2395" s="9">
        <v>5.9375</v>
      </c>
      <c r="B2395" s="2">
        <v>6.5788000000000002</v>
      </c>
      <c r="C2395" s="54">
        <f>Table2[[#This Row],[Thrust (lbf)]] +  1.2638 * Table2[[#This Row],[Time (s)]] - 13.656</f>
        <v>0.42661249999999917</v>
      </c>
      <c r="D2395">
        <f t="shared" si="37"/>
        <v>9.0321056250014121E-3</v>
      </c>
      <c r="E2395">
        <f>Table2[[#This Row],[Acurate Thrust]]/($J$8*$N$4)</f>
        <v>6.1696003628205822E-5</v>
      </c>
      <c r="F2395">
        <f>Table2[[#This Row],[Acurate Thrust]]/(Table2[[#This Row],[Mass Flow Rate (Slug/s)]]*$N$4)</f>
        <v>214.9173542261839</v>
      </c>
      <c r="G2395">
        <f>Table2[[#This Row],[Acurate Thrust]]/Table2[[#This Row],[Mass Flow Rate (Slug/s)]]</f>
        <v>6914.7509548732414</v>
      </c>
    </row>
    <row r="2396" spans="1:7" ht="15" thickBot="1" x14ac:dyDescent="0.35">
      <c r="A2396" s="9">
        <v>5.94</v>
      </c>
      <c r="B2396" s="2">
        <v>12.9481</v>
      </c>
      <c r="C2396" s="54">
        <f>Table2[[#This Row],[Thrust (lbf)]] +  1.2638 * Table2[[#This Row],[Time (s)]] - 13.656</f>
        <v>6.7990720000000007</v>
      </c>
      <c r="D2396">
        <f t="shared" si="37"/>
        <v>9.0400043749982034E-3</v>
      </c>
      <c r="E2396">
        <f>Table2[[#This Row],[Acurate Thrust]]/($J$8*$N$4)</f>
        <v>9.8327069830451172E-4</v>
      </c>
      <c r="F2396">
        <f>Table2[[#This Row],[Acurate Thrust]]/(Table2[[#This Row],[Mass Flow Rate (Slug/s)]]*$N$4)</f>
        <v>214.9173542261839</v>
      </c>
      <c r="G2396">
        <f>Table2[[#This Row],[Acurate Thrust]]/Table2[[#This Row],[Mass Flow Rate (Slug/s)]]</f>
        <v>6914.7509548732405</v>
      </c>
    </row>
    <row r="2397" spans="1:7" ht="15" thickBot="1" x14ac:dyDescent="0.35">
      <c r="A2397" s="9">
        <v>5.9424999999999999</v>
      </c>
      <c r="B2397" s="2">
        <v>6.5788000000000002</v>
      </c>
      <c r="C2397" s="54">
        <f>Table2[[#This Row],[Thrust (lbf)]] +  1.2638 * Table2[[#This Row],[Time (s)]] - 13.656</f>
        <v>0.43293150000000047</v>
      </c>
      <c r="D2397">
        <f t="shared" si="37"/>
        <v>1.0862781250001695E-3</v>
      </c>
      <c r="E2397">
        <f>Table2[[#This Row],[Acurate Thrust]]/($J$8*$N$4)</f>
        <v>6.2609847097224461E-5</v>
      </c>
      <c r="F2397">
        <f>Table2[[#This Row],[Acurate Thrust]]/(Table2[[#This Row],[Mass Flow Rate (Slug/s)]]*$N$4)</f>
        <v>214.9173542261839</v>
      </c>
      <c r="G2397">
        <f>Table2[[#This Row],[Acurate Thrust]]/Table2[[#This Row],[Mass Flow Rate (Slug/s)]]</f>
        <v>6914.7509548732414</v>
      </c>
    </row>
    <row r="2398" spans="1:7" ht="15" thickBot="1" x14ac:dyDescent="0.35">
      <c r="A2398" s="9">
        <v>5.9450000000000003</v>
      </c>
      <c r="B2398" s="2">
        <v>6.5788000000000002</v>
      </c>
      <c r="C2398" s="54">
        <f>Table2[[#This Row],[Thrust (lbf)]] +  1.2638 * Table2[[#This Row],[Time (s)]] - 13.656</f>
        <v>0.43609099999999934</v>
      </c>
      <c r="D2398">
        <f t="shared" si="37"/>
        <v>1.0941768749997815E-3</v>
      </c>
      <c r="E2398">
        <f>Table2[[#This Row],[Acurate Thrust]]/($J$8*$N$4)</f>
        <v>6.3066768831733516E-5</v>
      </c>
      <c r="F2398">
        <f>Table2[[#This Row],[Acurate Thrust]]/(Table2[[#This Row],[Mass Flow Rate (Slug/s)]]*$N$4)</f>
        <v>214.91735422618393</v>
      </c>
      <c r="G2398">
        <f>Table2[[#This Row],[Acurate Thrust]]/Table2[[#This Row],[Mass Flow Rate (Slug/s)]]</f>
        <v>6914.7509548732423</v>
      </c>
    </row>
    <row r="2399" spans="1:7" ht="15" thickBot="1" x14ac:dyDescent="0.35">
      <c r="A2399" s="9">
        <v>5.9474999999999998</v>
      </c>
      <c r="B2399" s="2">
        <v>6.5788000000000002</v>
      </c>
      <c r="C2399" s="54">
        <f>Table2[[#This Row],[Thrust (lbf)]] +  1.2638 * Table2[[#This Row],[Time (s)]] - 13.656</f>
        <v>0.43925049999999999</v>
      </c>
      <c r="D2399">
        <f t="shared" si="37"/>
        <v>1.102075625000173E-3</v>
      </c>
      <c r="E2399">
        <f>Table2[[#This Row],[Acurate Thrust]]/($J$8*$N$4)</f>
        <v>6.3523690566242842E-5</v>
      </c>
      <c r="F2399">
        <f>Table2[[#This Row],[Acurate Thrust]]/(Table2[[#This Row],[Mass Flow Rate (Slug/s)]]*$N$4)</f>
        <v>214.9173542261839</v>
      </c>
      <c r="G2399">
        <f>Table2[[#This Row],[Acurate Thrust]]/Table2[[#This Row],[Mass Flow Rate (Slug/s)]]</f>
        <v>6914.7509548732414</v>
      </c>
    </row>
    <row r="2400" spans="1:7" ht="15" thickBot="1" x14ac:dyDescent="0.35">
      <c r="A2400" s="9">
        <v>5.95</v>
      </c>
      <c r="B2400" s="2">
        <v>6.5788000000000002</v>
      </c>
      <c r="C2400" s="54">
        <f>Table2[[#This Row],[Thrust (lbf)]] +  1.2638 * Table2[[#This Row],[Time (s)]] - 13.656</f>
        <v>0.44241000000000064</v>
      </c>
      <c r="D2400">
        <f t="shared" si="37"/>
        <v>1.1099743749997794E-3</v>
      </c>
      <c r="E2400">
        <f>Table2[[#This Row],[Acurate Thrust]]/($J$8*$N$4)</f>
        <v>6.3980612300752155E-5</v>
      </c>
      <c r="F2400">
        <f>Table2[[#This Row],[Acurate Thrust]]/(Table2[[#This Row],[Mass Flow Rate (Slug/s)]]*$N$4)</f>
        <v>214.91735422618393</v>
      </c>
      <c r="G2400">
        <f>Table2[[#This Row],[Acurate Thrust]]/Table2[[#This Row],[Mass Flow Rate (Slug/s)]]</f>
        <v>6914.7509548732414</v>
      </c>
    </row>
    <row r="2401" spans="1:7" ht="15" thickBot="1" x14ac:dyDescent="0.35">
      <c r="A2401" s="9">
        <v>5.9524999999999997</v>
      </c>
      <c r="B2401" s="2">
        <v>6.5788000000000002</v>
      </c>
      <c r="C2401" s="54">
        <f>Table2[[#This Row],[Thrust (lbf)]] +  1.2638 * Table2[[#This Row],[Time (s)]] - 13.656</f>
        <v>0.44556949999999951</v>
      </c>
      <c r="D2401">
        <f t="shared" si="37"/>
        <v>1.1178731250001744E-3</v>
      </c>
      <c r="E2401">
        <f>Table2[[#This Row],[Acurate Thrust]]/($J$8*$N$4)</f>
        <v>6.4437534035261223E-5</v>
      </c>
      <c r="F2401">
        <f>Table2[[#This Row],[Acurate Thrust]]/(Table2[[#This Row],[Mass Flow Rate (Slug/s)]]*$N$4)</f>
        <v>214.9173542261839</v>
      </c>
      <c r="G2401">
        <f>Table2[[#This Row],[Acurate Thrust]]/Table2[[#This Row],[Mass Flow Rate (Slug/s)]]</f>
        <v>6914.7509548732405</v>
      </c>
    </row>
    <row r="2402" spans="1:7" ht="15" thickBot="1" x14ac:dyDescent="0.35">
      <c r="A2402" s="9">
        <v>5.9550000000000001</v>
      </c>
      <c r="B2402" s="2">
        <v>6.5788000000000002</v>
      </c>
      <c r="C2402" s="54">
        <f>Table2[[#This Row],[Thrust (lbf)]] +  1.2638 * Table2[[#This Row],[Time (s)]] - 13.656</f>
        <v>0.44872900000000016</v>
      </c>
      <c r="D2402">
        <f t="shared" si="37"/>
        <v>-6.835853124998641E-3</v>
      </c>
      <c r="E2402">
        <f>Table2[[#This Row],[Acurate Thrust]]/($J$8*$N$4)</f>
        <v>6.4894455769770536E-5</v>
      </c>
      <c r="F2402">
        <f>Table2[[#This Row],[Acurate Thrust]]/(Table2[[#This Row],[Mass Flow Rate (Slug/s)]]*$N$4)</f>
        <v>214.9173542261839</v>
      </c>
      <c r="G2402">
        <f>Table2[[#This Row],[Acurate Thrust]]/Table2[[#This Row],[Mass Flow Rate (Slug/s)]]</f>
        <v>6914.7509548732414</v>
      </c>
    </row>
    <row r="2403" spans="1:7" ht="15" thickBot="1" x14ac:dyDescent="0.35">
      <c r="A2403" s="9">
        <v>5.9574999999999996</v>
      </c>
      <c r="B2403" s="2">
        <v>0.20949999999999999</v>
      </c>
      <c r="C2403" s="54">
        <f>Table2[[#This Row],[Thrust (lbf)]] +  1.2638 * Table2[[#This Row],[Time (s)]] - 13.656</f>
        <v>-5.9174115000000009</v>
      </c>
      <c r="D2403">
        <f t="shared" si="37"/>
        <v>-6.8279543750010691E-3</v>
      </c>
      <c r="E2403">
        <f>Table2[[#This Row],[Acurate Thrust]]/($J$8*$N$4)</f>
        <v>-8.5576639543751671E-4</v>
      </c>
      <c r="F2403">
        <f>Table2[[#This Row],[Acurate Thrust]]/(Table2[[#This Row],[Mass Flow Rate (Slug/s)]]*$N$4)</f>
        <v>214.91735422618393</v>
      </c>
      <c r="G2403">
        <f>Table2[[#This Row],[Acurate Thrust]]/Table2[[#This Row],[Mass Flow Rate (Slug/s)]]</f>
        <v>6914.7509548732414</v>
      </c>
    </row>
    <row r="2404" spans="1:7" ht="15" thickBot="1" x14ac:dyDescent="0.35">
      <c r="A2404" s="9">
        <v>5.96</v>
      </c>
      <c r="B2404" s="2">
        <v>6.5788000000000002</v>
      </c>
      <c r="C2404" s="54">
        <f>Table2[[#This Row],[Thrust (lbf)]] +  1.2638 * Table2[[#This Row],[Time (s)]] - 13.656</f>
        <v>0.45504799999999967</v>
      </c>
      <c r="D2404">
        <f t="shared" si="37"/>
        <v>1.1415693750001785E-3</v>
      </c>
      <c r="E2404">
        <f>Table2[[#This Row],[Acurate Thrust]]/($J$8*$N$4)</f>
        <v>6.5808299238788917E-5</v>
      </c>
      <c r="F2404">
        <f>Table2[[#This Row],[Acurate Thrust]]/(Table2[[#This Row],[Mass Flow Rate (Slug/s)]]*$N$4)</f>
        <v>214.9173542261839</v>
      </c>
      <c r="G2404">
        <f>Table2[[#This Row],[Acurate Thrust]]/Table2[[#This Row],[Mass Flow Rate (Slug/s)]]</f>
        <v>6914.7509548732414</v>
      </c>
    </row>
    <row r="2405" spans="1:7" ht="15" thickBot="1" x14ac:dyDescent="0.35">
      <c r="A2405" s="9">
        <v>5.9625000000000004</v>
      </c>
      <c r="B2405" s="2">
        <v>6.5788000000000002</v>
      </c>
      <c r="C2405" s="54">
        <f>Table2[[#This Row],[Thrust (lbf)]] +  1.2638 * Table2[[#This Row],[Time (s)]] - 13.656</f>
        <v>0.45820750000000032</v>
      </c>
      <c r="D2405">
        <f t="shared" si="37"/>
        <v>1.149468124999773E-3</v>
      </c>
      <c r="E2405">
        <f>Table2[[#This Row],[Acurate Thrust]]/($J$8*$N$4)</f>
        <v>6.6265220973298229E-5</v>
      </c>
      <c r="F2405">
        <f>Table2[[#This Row],[Acurate Thrust]]/(Table2[[#This Row],[Mass Flow Rate (Slug/s)]]*$N$4)</f>
        <v>214.91735422618393</v>
      </c>
      <c r="G2405">
        <f>Table2[[#This Row],[Acurate Thrust]]/Table2[[#This Row],[Mass Flow Rate (Slug/s)]]</f>
        <v>6914.7509548732423</v>
      </c>
    </row>
    <row r="2406" spans="1:7" ht="15" thickBot="1" x14ac:dyDescent="0.35">
      <c r="A2406" s="9">
        <v>5.9649999999999999</v>
      </c>
      <c r="B2406" s="2">
        <v>6.5788000000000002</v>
      </c>
      <c r="C2406" s="54">
        <f>Table2[[#This Row],[Thrust (lbf)]] +  1.2638 * Table2[[#This Row],[Time (s)]] - 13.656</f>
        <v>0.46136700000000097</v>
      </c>
      <c r="D2406">
        <f t="shared" si="37"/>
        <v>1.1573668750001819E-3</v>
      </c>
      <c r="E2406">
        <f>Table2[[#This Row],[Acurate Thrust]]/($J$8*$N$4)</f>
        <v>6.6722142707807556E-5</v>
      </c>
      <c r="F2406">
        <f>Table2[[#This Row],[Acurate Thrust]]/(Table2[[#This Row],[Mass Flow Rate (Slug/s)]]*$N$4)</f>
        <v>214.9173542261839</v>
      </c>
      <c r="G2406">
        <f>Table2[[#This Row],[Acurate Thrust]]/Table2[[#This Row],[Mass Flow Rate (Slug/s)]]</f>
        <v>6914.7509548732414</v>
      </c>
    </row>
    <row r="2407" spans="1:7" ht="15" thickBot="1" x14ac:dyDescent="0.35">
      <c r="A2407" s="9">
        <v>5.9675000000000002</v>
      </c>
      <c r="B2407" s="2">
        <v>6.5788000000000002</v>
      </c>
      <c r="C2407" s="54">
        <f>Table2[[#This Row],[Thrust (lbf)]] +  1.2638 * Table2[[#This Row],[Time (s)]] - 13.656</f>
        <v>0.46452649999999984</v>
      </c>
      <c r="D2407">
        <f t="shared" si="37"/>
        <v>1.1652656249997663E-3</v>
      </c>
      <c r="E2407">
        <f>Table2[[#This Row],[Acurate Thrust]]/($J$8*$N$4)</f>
        <v>6.7179064442316611E-5</v>
      </c>
      <c r="F2407">
        <f>Table2[[#This Row],[Acurate Thrust]]/(Table2[[#This Row],[Mass Flow Rate (Slug/s)]]*$N$4)</f>
        <v>214.91735422618393</v>
      </c>
      <c r="G2407">
        <f>Table2[[#This Row],[Acurate Thrust]]/Table2[[#This Row],[Mass Flow Rate (Slug/s)]]</f>
        <v>6914.7509548732423</v>
      </c>
    </row>
    <row r="2408" spans="1:7" ht="15" thickBot="1" x14ac:dyDescent="0.35">
      <c r="A2408" s="9">
        <v>5.97</v>
      </c>
      <c r="B2408" s="2">
        <v>6.5788000000000002</v>
      </c>
      <c r="C2408" s="54">
        <f>Table2[[#This Row],[Thrust (lbf)]] +  1.2638 * Table2[[#This Row],[Time (s)]] - 13.656</f>
        <v>0.46768599999999871</v>
      </c>
      <c r="D2408">
        <f t="shared" si="37"/>
        <v>1.1731643750001832E-3</v>
      </c>
      <c r="E2408">
        <f>Table2[[#This Row],[Acurate Thrust]]/($J$8*$N$4)</f>
        <v>6.7635986176825679E-5</v>
      </c>
      <c r="F2408">
        <f>Table2[[#This Row],[Acurate Thrust]]/(Table2[[#This Row],[Mass Flow Rate (Slug/s)]]*$N$4)</f>
        <v>214.9173542261839</v>
      </c>
      <c r="G2408">
        <f>Table2[[#This Row],[Acurate Thrust]]/Table2[[#This Row],[Mass Flow Rate (Slug/s)]]</f>
        <v>6914.7509548732414</v>
      </c>
    </row>
    <row r="2409" spans="1:7" ht="15" thickBot="1" x14ac:dyDescent="0.35">
      <c r="A2409" s="9">
        <v>5.9725000000000001</v>
      </c>
      <c r="B2409" s="2">
        <v>6.5788000000000002</v>
      </c>
      <c r="C2409" s="54">
        <f>Table2[[#This Row],[Thrust (lbf)]] +  1.2638 * Table2[[#This Row],[Time (s)]] - 13.656</f>
        <v>0.47084550000000114</v>
      </c>
      <c r="D2409">
        <f t="shared" si="37"/>
        <v>1.1810631249997664E-3</v>
      </c>
      <c r="E2409">
        <f>Table2[[#This Row],[Acurate Thrust]]/($J$8*$N$4)</f>
        <v>6.8092907911335249E-5</v>
      </c>
      <c r="F2409">
        <f>Table2[[#This Row],[Acurate Thrust]]/(Table2[[#This Row],[Mass Flow Rate (Slug/s)]]*$N$4)</f>
        <v>214.91735422618393</v>
      </c>
      <c r="G2409">
        <f>Table2[[#This Row],[Acurate Thrust]]/Table2[[#This Row],[Mass Flow Rate (Slug/s)]]</f>
        <v>6914.7509548732414</v>
      </c>
    </row>
    <row r="2410" spans="1:7" ht="15" thickBot="1" x14ac:dyDescent="0.35">
      <c r="A2410" s="9">
        <v>5.9749999999999996</v>
      </c>
      <c r="B2410" s="2">
        <v>6.5788000000000002</v>
      </c>
      <c r="C2410" s="54">
        <f>Table2[[#This Row],[Thrust (lbf)]] +  1.2638 * Table2[[#This Row],[Time (s)]] - 13.656</f>
        <v>0.47400500000000001</v>
      </c>
      <c r="D2410">
        <f t="shared" si="37"/>
        <v>9.1505868750014329E-3</v>
      </c>
      <c r="E2410">
        <f>Table2[[#This Row],[Acurate Thrust]]/($J$8*$N$4)</f>
        <v>6.8549829645844318E-5</v>
      </c>
      <c r="F2410">
        <f>Table2[[#This Row],[Acurate Thrust]]/(Table2[[#This Row],[Mass Flow Rate (Slug/s)]]*$N$4)</f>
        <v>214.9173542261839</v>
      </c>
      <c r="G2410">
        <f>Table2[[#This Row],[Acurate Thrust]]/Table2[[#This Row],[Mass Flow Rate (Slug/s)]]</f>
        <v>6914.7509548732414</v>
      </c>
    </row>
    <row r="2411" spans="1:7" ht="15" thickBot="1" x14ac:dyDescent="0.35">
      <c r="A2411" s="9">
        <v>5.9775</v>
      </c>
      <c r="B2411" s="2">
        <v>12.9481</v>
      </c>
      <c r="C2411" s="54">
        <f>Table2[[#This Row],[Thrust (lbf)]] +  1.2638 * Table2[[#This Row],[Time (s)]] - 13.656</f>
        <v>6.8464645000000015</v>
      </c>
      <c r="D2411">
        <f t="shared" si="37"/>
        <v>9.1584856250014352E-3</v>
      </c>
      <c r="E2411">
        <f>Table2[[#This Row],[Acurate Thrust]]/($J$8*$N$4)</f>
        <v>9.9012452432215015E-4</v>
      </c>
      <c r="F2411">
        <f>Table2[[#This Row],[Acurate Thrust]]/(Table2[[#This Row],[Mass Flow Rate (Slug/s)]]*$N$4)</f>
        <v>214.91735422618393</v>
      </c>
      <c r="G2411">
        <f>Table2[[#This Row],[Acurate Thrust]]/Table2[[#This Row],[Mass Flow Rate (Slug/s)]]</f>
        <v>6914.7509548732414</v>
      </c>
    </row>
    <row r="2412" spans="1:7" ht="15" thickBot="1" x14ac:dyDescent="0.35">
      <c r="A2412" s="9">
        <v>5.98</v>
      </c>
      <c r="B2412" s="2">
        <v>6.5788000000000002</v>
      </c>
      <c r="C2412" s="54">
        <f>Table2[[#This Row],[Thrust (lbf)]] +  1.2638 * Table2[[#This Row],[Time (s)]] - 13.656</f>
        <v>0.48032400000000131</v>
      </c>
      <c r="D2412">
        <f t="shared" si="37"/>
        <v>1.2047593749997623E-3</v>
      </c>
      <c r="E2412">
        <f>Table2[[#This Row],[Acurate Thrust]]/($J$8*$N$4)</f>
        <v>6.9463673114862956E-5</v>
      </c>
      <c r="F2412">
        <f>Table2[[#This Row],[Acurate Thrust]]/(Table2[[#This Row],[Mass Flow Rate (Slug/s)]]*$N$4)</f>
        <v>214.9173542261839</v>
      </c>
      <c r="G2412">
        <f>Table2[[#This Row],[Acurate Thrust]]/Table2[[#This Row],[Mass Flow Rate (Slug/s)]]</f>
        <v>6914.7509548732414</v>
      </c>
    </row>
    <row r="2413" spans="1:7" ht="15" thickBot="1" x14ac:dyDescent="0.35">
      <c r="A2413" s="9">
        <v>5.9824999999999999</v>
      </c>
      <c r="B2413" s="2">
        <v>6.5788000000000002</v>
      </c>
      <c r="C2413" s="54">
        <f>Table2[[#This Row],[Thrust (lbf)]] +  1.2638 * Table2[[#This Row],[Time (s)]] - 13.656</f>
        <v>0.48348350000000018</v>
      </c>
      <c r="D2413">
        <f t="shared" si="37"/>
        <v>1.2126581250001885E-3</v>
      </c>
      <c r="E2413">
        <f>Table2[[#This Row],[Acurate Thrust]]/($J$8*$N$4)</f>
        <v>6.9920594849372011E-5</v>
      </c>
      <c r="F2413">
        <f>Table2[[#This Row],[Acurate Thrust]]/(Table2[[#This Row],[Mass Flow Rate (Slug/s)]]*$N$4)</f>
        <v>214.91735422618393</v>
      </c>
      <c r="G2413">
        <f>Table2[[#This Row],[Acurate Thrust]]/Table2[[#This Row],[Mass Flow Rate (Slug/s)]]</f>
        <v>6914.7509548732414</v>
      </c>
    </row>
    <row r="2414" spans="1:7" ht="15" thickBot="1" x14ac:dyDescent="0.35">
      <c r="A2414" s="9">
        <v>5.9850000000000003</v>
      </c>
      <c r="B2414" s="2">
        <v>6.5788000000000002</v>
      </c>
      <c r="C2414" s="54">
        <f>Table2[[#This Row],[Thrust (lbf)]] +  1.2638 * Table2[[#This Row],[Time (s)]] - 13.656</f>
        <v>0.48664299999999905</v>
      </c>
      <c r="D2414">
        <f t="shared" si="37"/>
        <v>1.2205568749997556E-3</v>
      </c>
      <c r="E2414">
        <f>Table2[[#This Row],[Acurate Thrust]]/($J$8*$N$4)</f>
        <v>7.037751658388108E-5</v>
      </c>
      <c r="F2414">
        <f>Table2[[#This Row],[Acurate Thrust]]/(Table2[[#This Row],[Mass Flow Rate (Slug/s)]]*$N$4)</f>
        <v>214.9173542261839</v>
      </c>
      <c r="G2414">
        <f>Table2[[#This Row],[Acurate Thrust]]/Table2[[#This Row],[Mass Flow Rate (Slug/s)]]</f>
        <v>6914.7509548732405</v>
      </c>
    </row>
    <row r="2415" spans="1:7" ht="15" thickBot="1" x14ac:dyDescent="0.35">
      <c r="A2415" s="9">
        <v>5.9874999999999998</v>
      </c>
      <c r="B2415" s="2">
        <v>6.5788000000000002</v>
      </c>
      <c r="C2415" s="54">
        <f>Table2[[#This Row],[Thrust (lbf)]] +  1.2638 * Table2[[#This Row],[Time (s)]] - 13.656</f>
        <v>0.4898024999999997</v>
      </c>
      <c r="D2415">
        <f t="shared" si="37"/>
        <v>1.2284556250001921E-3</v>
      </c>
      <c r="E2415">
        <f>Table2[[#This Row],[Acurate Thrust]]/($J$8*$N$4)</f>
        <v>7.0834438318390393E-5</v>
      </c>
      <c r="F2415">
        <f>Table2[[#This Row],[Acurate Thrust]]/(Table2[[#This Row],[Mass Flow Rate (Slug/s)]]*$N$4)</f>
        <v>214.9173542261839</v>
      </c>
      <c r="G2415">
        <f>Table2[[#This Row],[Acurate Thrust]]/Table2[[#This Row],[Mass Flow Rate (Slug/s)]]</f>
        <v>6914.7509548732414</v>
      </c>
    </row>
    <row r="2416" spans="1:7" ht="15" thickBot="1" x14ac:dyDescent="0.35">
      <c r="A2416" s="9">
        <v>5.99</v>
      </c>
      <c r="B2416" s="2">
        <v>6.5788000000000002</v>
      </c>
      <c r="C2416" s="54">
        <f>Table2[[#This Row],[Thrust (lbf)]] +  1.2638 * Table2[[#This Row],[Time (s)]] - 13.656</f>
        <v>0.49296200000000034</v>
      </c>
      <c r="D2416">
        <f t="shared" si="37"/>
        <v>1.2363543749997535E-3</v>
      </c>
      <c r="E2416">
        <f>Table2[[#This Row],[Acurate Thrust]]/($J$8*$N$4)</f>
        <v>7.1291360052899719E-5</v>
      </c>
      <c r="F2416">
        <f>Table2[[#This Row],[Acurate Thrust]]/(Table2[[#This Row],[Mass Flow Rate (Slug/s)]]*$N$4)</f>
        <v>214.9173542261839</v>
      </c>
      <c r="G2416">
        <f>Table2[[#This Row],[Acurate Thrust]]/Table2[[#This Row],[Mass Flow Rate (Slug/s)]]</f>
        <v>6914.7509548732405</v>
      </c>
    </row>
    <row r="2417" spans="1:7" ht="15" thickBot="1" x14ac:dyDescent="0.35">
      <c r="A2417" s="9">
        <v>5.9924999999999997</v>
      </c>
      <c r="B2417" s="2">
        <v>6.5788000000000002</v>
      </c>
      <c r="C2417" s="54">
        <f>Table2[[#This Row],[Thrust (lbf)]] +  1.2638 * Table2[[#This Row],[Time (s)]] - 13.656</f>
        <v>0.49612149999999922</v>
      </c>
      <c r="D2417">
        <f t="shared" si="37"/>
        <v>1.2442531250001934E-3</v>
      </c>
      <c r="E2417">
        <f>Table2[[#This Row],[Acurate Thrust]]/($J$8*$N$4)</f>
        <v>7.1748281787408774E-5</v>
      </c>
      <c r="F2417">
        <f>Table2[[#This Row],[Acurate Thrust]]/(Table2[[#This Row],[Mass Flow Rate (Slug/s)]]*$N$4)</f>
        <v>214.9173542261839</v>
      </c>
      <c r="G2417">
        <f>Table2[[#This Row],[Acurate Thrust]]/Table2[[#This Row],[Mass Flow Rate (Slug/s)]]</f>
        <v>6914.7509548732414</v>
      </c>
    </row>
    <row r="2418" spans="1:7" ht="15" thickBot="1" x14ac:dyDescent="0.35">
      <c r="A2418" s="9">
        <v>5.9950000000000001</v>
      </c>
      <c r="B2418" s="2">
        <v>6.5788000000000002</v>
      </c>
      <c r="C2418" s="54">
        <f>Table2[[#This Row],[Thrust (lbf)]] +  1.2638 * Table2[[#This Row],[Time (s)]] - 13.656</f>
        <v>0.49928099999999986</v>
      </c>
      <c r="D2418">
        <f t="shared" si="37"/>
        <v>1.2521518749997514E-3</v>
      </c>
      <c r="E2418">
        <f>Table2[[#This Row],[Acurate Thrust]]/($J$8*$N$4)</f>
        <v>7.2205203521918086E-5</v>
      </c>
      <c r="F2418">
        <f>Table2[[#This Row],[Acurate Thrust]]/(Table2[[#This Row],[Mass Flow Rate (Slug/s)]]*$N$4)</f>
        <v>214.91735422618393</v>
      </c>
      <c r="G2418">
        <f>Table2[[#This Row],[Acurate Thrust]]/Table2[[#This Row],[Mass Flow Rate (Slug/s)]]</f>
        <v>6914.7509548732423</v>
      </c>
    </row>
    <row r="2419" spans="1:7" ht="15" thickBot="1" x14ac:dyDescent="0.35">
      <c r="A2419" s="9">
        <v>5.9974999999999996</v>
      </c>
      <c r="B2419" s="2">
        <v>6.5788000000000002</v>
      </c>
      <c r="C2419" s="54">
        <f>Table2[[#This Row],[Thrust (lbf)]] +  1.2638 * Table2[[#This Row],[Time (s)]] - 13.656</f>
        <v>0.50244050000000051</v>
      </c>
      <c r="D2419">
        <f t="shared" si="37"/>
        <v>1.2600506250001968E-3</v>
      </c>
      <c r="E2419">
        <f>Table2[[#This Row],[Acurate Thrust]]/($J$8*$N$4)</f>
        <v>7.2662125256427412E-5</v>
      </c>
      <c r="F2419">
        <f>Table2[[#This Row],[Acurate Thrust]]/(Table2[[#This Row],[Mass Flow Rate (Slug/s)]]*$N$4)</f>
        <v>214.9173542261839</v>
      </c>
      <c r="G2419">
        <f>Table2[[#This Row],[Acurate Thrust]]/Table2[[#This Row],[Mass Flow Rate (Slug/s)]]</f>
        <v>6914.7509548732414</v>
      </c>
    </row>
    <row r="2420" spans="1:7" ht="15" thickBot="1" x14ac:dyDescent="0.35">
      <c r="A2420" s="9">
        <v>6</v>
      </c>
      <c r="B2420" s="2">
        <v>6.5788000000000002</v>
      </c>
      <c r="C2420" s="54">
        <f>Table2[[#This Row],[Thrust (lbf)]] +  1.2638 * Table2[[#This Row],[Time (s)]] - 13.656</f>
        <v>0.50559999999999938</v>
      </c>
      <c r="D2420">
        <f t="shared" si="37"/>
        <v>1.2679493750001975E-3</v>
      </c>
      <c r="E2420">
        <f>Table2[[#This Row],[Acurate Thrust]]/($J$8*$N$4)</f>
        <v>7.3119046990936467E-5</v>
      </c>
      <c r="F2420">
        <f>Table2[[#This Row],[Acurate Thrust]]/(Table2[[#This Row],[Mass Flow Rate (Slug/s)]]*$N$4)</f>
        <v>214.91735422618393</v>
      </c>
      <c r="G2420">
        <f>Table2[[#This Row],[Acurate Thrust]]/Table2[[#This Row],[Mass Flow Rate (Slug/s)]]</f>
        <v>6914.7509548732423</v>
      </c>
    </row>
    <row r="2421" spans="1:7" ht="15" thickBot="1" x14ac:dyDescent="0.35">
      <c r="A2421" s="9">
        <v>6.0025000000000004</v>
      </c>
      <c r="B2421" s="2">
        <v>6.5788000000000002</v>
      </c>
      <c r="C2421" s="54">
        <f>Table2[[#This Row],[Thrust (lbf)]] +  1.2638 * Table2[[#This Row],[Time (s)]] - 13.656</f>
        <v>0.50875950000000003</v>
      </c>
      <c r="D2421">
        <f t="shared" si="37"/>
        <v>1.2758481249997471E-3</v>
      </c>
      <c r="E2421">
        <f>Table2[[#This Row],[Acurate Thrust]]/($J$8*$N$4)</f>
        <v>7.3575968725445793E-5</v>
      </c>
      <c r="F2421">
        <f>Table2[[#This Row],[Acurate Thrust]]/(Table2[[#This Row],[Mass Flow Rate (Slug/s)]]*$N$4)</f>
        <v>214.9173542261839</v>
      </c>
      <c r="G2421">
        <f>Table2[[#This Row],[Acurate Thrust]]/Table2[[#This Row],[Mass Flow Rate (Slug/s)]]</f>
        <v>6914.7509548732414</v>
      </c>
    </row>
    <row r="2422" spans="1:7" ht="15" thickBot="1" x14ac:dyDescent="0.35">
      <c r="A2422" s="9">
        <v>6.0049999999999999</v>
      </c>
      <c r="B2422" s="2">
        <v>6.5788000000000002</v>
      </c>
      <c r="C2422" s="54">
        <f>Table2[[#This Row],[Thrust (lbf)]] +  1.2638 * Table2[[#This Row],[Time (s)]] - 13.656</f>
        <v>0.51191900000000068</v>
      </c>
      <c r="D2422">
        <f t="shared" si="37"/>
        <v>1.2837468750002009E-3</v>
      </c>
      <c r="E2422">
        <f>Table2[[#This Row],[Acurate Thrust]]/($J$8*$N$4)</f>
        <v>7.4032890459955106E-5</v>
      </c>
      <c r="F2422">
        <f>Table2[[#This Row],[Acurate Thrust]]/(Table2[[#This Row],[Mass Flow Rate (Slug/s)]]*$N$4)</f>
        <v>214.91735422618393</v>
      </c>
      <c r="G2422">
        <f>Table2[[#This Row],[Acurate Thrust]]/Table2[[#This Row],[Mass Flow Rate (Slug/s)]]</f>
        <v>6914.7509548732414</v>
      </c>
    </row>
    <row r="2423" spans="1:7" ht="15" thickBot="1" x14ac:dyDescent="0.35">
      <c r="A2423" s="9">
        <v>6.0075000000000003</v>
      </c>
      <c r="B2423" s="2">
        <v>6.5788000000000002</v>
      </c>
      <c r="C2423" s="54">
        <f>Table2[[#This Row],[Thrust (lbf)]] +  1.2638 * Table2[[#This Row],[Time (s)]] - 13.656</f>
        <v>0.51507849999999955</v>
      </c>
      <c r="D2423">
        <f t="shared" si="37"/>
        <v>1.2916456249997404E-3</v>
      </c>
      <c r="E2423">
        <f>Table2[[#This Row],[Acurate Thrust]]/($J$8*$N$4)</f>
        <v>7.4489812194464174E-5</v>
      </c>
      <c r="F2423">
        <f>Table2[[#This Row],[Acurate Thrust]]/(Table2[[#This Row],[Mass Flow Rate (Slug/s)]]*$N$4)</f>
        <v>214.9173542261839</v>
      </c>
      <c r="G2423">
        <f>Table2[[#This Row],[Acurate Thrust]]/Table2[[#This Row],[Mass Flow Rate (Slug/s)]]</f>
        <v>6914.7509548732414</v>
      </c>
    </row>
    <row r="2424" spans="1:7" ht="15" thickBot="1" x14ac:dyDescent="0.35">
      <c r="A2424" s="9">
        <v>6.01</v>
      </c>
      <c r="B2424" s="2">
        <v>6.5788000000000002</v>
      </c>
      <c r="C2424" s="54">
        <f>Table2[[#This Row],[Thrust (lbf)]] +  1.2638 * Table2[[#This Row],[Time (s)]] - 13.656</f>
        <v>0.51823799999999842</v>
      </c>
      <c r="D2424">
        <f t="shared" si="37"/>
        <v>9.2611693750014462E-3</v>
      </c>
      <c r="E2424">
        <f>Table2[[#This Row],[Acurate Thrust]]/($J$8*$N$4)</f>
        <v>7.4946733928973229E-5</v>
      </c>
      <c r="F2424">
        <f>Table2[[#This Row],[Acurate Thrust]]/(Table2[[#This Row],[Mass Flow Rate (Slug/s)]]*$N$4)</f>
        <v>214.91735422618393</v>
      </c>
      <c r="G2424">
        <f>Table2[[#This Row],[Acurate Thrust]]/Table2[[#This Row],[Mass Flow Rate (Slug/s)]]</f>
        <v>6914.7509548732414</v>
      </c>
    </row>
    <row r="2425" spans="1:7" ht="15" thickBot="1" x14ac:dyDescent="0.35">
      <c r="A2425" s="9">
        <v>6.0125000000000002</v>
      </c>
      <c r="B2425" s="2">
        <v>12.9481</v>
      </c>
      <c r="C2425" s="54">
        <f>Table2[[#This Row],[Thrust (lbf)]] +  1.2638 * Table2[[#This Row],[Time (s)]] - 13.656</f>
        <v>6.8906974999999999</v>
      </c>
      <c r="D2425">
        <f t="shared" si="37"/>
        <v>9.269068124998156E-3</v>
      </c>
      <c r="E2425">
        <f>Table2[[#This Row],[Acurate Thrust]]/($J$8*$N$4)</f>
        <v>9.9652142860527908E-4</v>
      </c>
      <c r="F2425">
        <f>Table2[[#This Row],[Acurate Thrust]]/(Table2[[#This Row],[Mass Flow Rate (Slug/s)]]*$N$4)</f>
        <v>214.91735422618393</v>
      </c>
      <c r="G2425">
        <f>Table2[[#This Row],[Acurate Thrust]]/Table2[[#This Row],[Mass Flow Rate (Slug/s)]]</f>
        <v>6914.7509548732414</v>
      </c>
    </row>
    <row r="2426" spans="1:7" ht="15" thickBot="1" x14ac:dyDescent="0.35">
      <c r="A2426" s="9">
        <v>6.0149999999999997</v>
      </c>
      <c r="B2426" s="2">
        <v>6.5788000000000002</v>
      </c>
      <c r="C2426" s="54">
        <f>Table2[[#This Row],[Thrust (lbf)]] +  1.2638 * Table2[[#This Row],[Time (s)]] - 13.656</f>
        <v>0.52455699999999972</v>
      </c>
      <c r="D2426">
        <f t="shared" si="37"/>
        <v>1.3153418750002034E-3</v>
      </c>
      <c r="E2426">
        <f>Table2[[#This Row],[Acurate Thrust]]/($J$8*$N$4)</f>
        <v>7.5860577397991868E-5</v>
      </c>
      <c r="F2426">
        <f>Table2[[#This Row],[Acurate Thrust]]/(Table2[[#This Row],[Mass Flow Rate (Slug/s)]]*$N$4)</f>
        <v>214.91735422618393</v>
      </c>
      <c r="G2426">
        <f>Table2[[#This Row],[Acurate Thrust]]/Table2[[#This Row],[Mass Flow Rate (Slug/s)]]</f>
        <v>6914.7509548732414</v>
      </c>
    </row>
    <row r="2427" spans="1:7" ht="15" thickBot="1" x14ac:dyDescent="0.35">
      <c r="A2427" s="9">
        <v>6.0175000000000001</v>
      </c>
      <c r="B2427" s="2">
        <v>6.5788000000000002</v>
      </c>
      <c r="C2427" s="54">
        <f>Table2[[#This Row],[Thrust (lbf)]] +  1.2638 * Table2[[#This Row],[Time (s)]] - 13.656</f>
        <v>0.52771649999999859</v>
      </c>
      <c r="D2427">
        <f t="shared" si="37"/>
        <v>9.2848656249981502E-3</v>
      </c>
      <c r="E2427">
        <f>Table2[[#This Row],[Acurate Thrust]]/($J$8*$N$4)</f>
        <v>7.6317499132500937E-5</v>
      </c>
      <c r="F2427">
        <f>Table2[[#This Row],[Acurate Thrust]]/(Table2[[#This Row],[Mass Flow Rate (Slug/s)]]*$N$4)</f>
        <v>214.9173542261839</v>
      </c>
      <c r="G2427">
        <f>Table2[[#This Row],[Acurate Thrust]]/Table2[[#This Row],[Mass Flow Rate (Slug/s)]]</f>
        <v>6914.7509548732405</v>
      </c>
    </row>
    <row r="2428" spans="1:7" ht="15" thickBot="1" x14ac:dyDescent="0.35">
      <c r="A2428" s="9">
        <v>6.02</v>
      </c>
      <c r="B2428" s="2">
        <v>12.9481</v>
      </c>
      <c r="C2428" s="54">
        <f>Table2[[#This Row],[Thrust (lbf)]] +  1.2638 * Table2[[#This Row],[Time (s)]] - 13.656</f>
        <v>6.9001760000000001</v>
      </c>
      <c r="D2428">
        <f t="shared" si="37"/>
        <v>9.292764375001452E-3</v>
      </c>
      <c r="E2428">
        <f>Table2[[#This Row],[Acurate Thrust]]/($J$8*$N$4)</f>
        <v>9.9789219380880668E-4</v>
      </c>
      <c r="F2428">
        <f>Table2[[#This Row],[Acurate Thrust]]/(Table2[[#This Row],[Mass Flow Rate (Slug/s)]]*$N$4)</f>
        <v>214.91735422618393</v>
      </c>
      <c r="G2428">
        <f>Table2[[#This Row],[Acurate Thrust]]/Table2[[#This Row],[Mass Flow Rate (Slug/s)]]</f>
        <v>6914.7509548732414</v>
      </c>
    </row>
    <row r="2429" spans="1:7" ht="15" thickBot="1" x14ac:dyDescent="0.35">
      <c r="A2429" s="9">
        <v>6.0225</v>
      </c>
      <c r="B2429" s="2">
        <v>6.5788000000000002</v>
      </c>
      <c r="C2429" s="54">
        <f>Table2[[#This Row],[Thrust (lbf)]] +  1.2638 * Table2[[#This Row],[Time (s)]] - 13.656</f>
        <v>0.53403549999999989</v>
      </c>
      <c r="D2429">
        <f t="shared" si="37"/>
        <v>1.3390381250002099E-3</v>
      </c>
      <c r="E2429">
        <f>Table2[[#This Row],[Acurate Thrust]]/($J$8*$N$4)</f>
        <v>7.7231342601519562E-5</v>
      </c>
      <c r="F2429">
        <f>Table2[[#This Row],[Acurate Thrust]]/(Table2[[#This Row],[Mass Flow Rate (Slug/s)]]*$N$4)</f>
        <v>214.91735422618393</v>
      </c>
      <c r="G2429">
        <f>Table2[[#This Row],[Acurate Thrust]]/Table2[[#This Row],[Mass Flow Rate (Slug/s)]]</f>
        <v>6914.7509548732423</v>
      </c>
    </row>
    <row r="2430" spans="1:7" ht="15" thickBot="1" x14ac:dyDescent="0.35">
      <c r="A2430" s="9">
        <v>6.0250000000000004</v>
      </c>
      <c r="B2430" s="2">
        <v>6.5788000000000002</v>
      </c>
      <c r="C2430" s="54">
        <f>Table2[[#This Row],[Thrust (lbf)]] +  1.2638 * Table2[[#This Row],[Time (s)]] - 13.656</f>
        <v>0.53719500000000053</v>
      </c>
      <c r="D2430">
        <f t="shared" si="37"/>
        <v>9.3085618749981485E-3</v>
      </c>
      <c r="E2430">
        <f>Table2[[#This Row],[Acurate Thrust]]/($J$8*$N$4)</f>
        <v>7.7688264336028888E-5</v>
      </c>
      <c r="F2430">
        <f>Table2[[#This Row],[Acurate Thrust]]/(Table2[[#This Row],[Mass Flow Rate (Slug/s)]]*$N$4)</f>
        <v>214.9173542261839</v>
      </c>
      <c r="G2430">
        <f>Table2[[#This Row],[Acurate Thrust]]/Table2[[#This Row],[Mass Flow Rate (Slug/s)]]</f>
        <v>6914.7509548732414</v>
      </c>
    </row>
    <row r="2431" spans="1:7" ht="15" thickBot="1" x14ac:dyDescent="0.35">
      <c r="A2431" s="9">
        <v>6.0274999999999999</v>
      </c>
      <c r="B2431" s="2">
        <v>12.9481</v>
      </c>
      <c r="C2431" s="54">
        <f>Table2[[#This Row],[Thrust (lbf)]] +  1.2638 * Table2[[#This Row],[Time (s)]] - 13.656</f>
        <v>6.9096545000000003</v>
      </c>
      <c r="D2431">
        <f t="shared" si="37"/>
        <v>9.3164606250014572E-3</v>
      </c>
      <c r="E2431">
        <f>Table2[[#This Row],[Acurate Thrust]]/($J$8*$N$4)</f>
        <v>9.992629590123345E-4</v>
      </c>
      <c r="F2431">
        <f>Table2[[#This Row],[Acurate Thrust]]/(Table2[[#This Row],[Mass Flow Rate (Slug/s)]]*$N$4)</f>
        <v>214.9173542261839</v>
      </c>
      <c r="G2431">
        <f>Table2[[#This Row],[Acurate Thrust]]/Table2[[#This Row],[Mass Flow Rate (Slug/s)]]</f>
        <v>6914.7509548732414</v>
      </c>
    </row>
    <row r="2432" spans="1:7" ht="15" thickBot="1" x14ac:dyDescent="0.35">
      <c r="A2432" s="9">
        <v>6.03</v>
      </c>
      <c r="B2432" s="2">
        <v>6.5788000000000002</v>
      </c>
      <c r="C2432" s="54">
        <f>Table2[[#This Row],[Thrust (lbf)]] +  1.2638 * Table2[[#This Row],[Time (s)]] - 13.656</f>
        <v>0.54351400000000005</v>
      </c>
      <c r="D2432">
        <f t="shared" si="37"/>
        <v>1.3627343749997277E-3</v>
      </c>
      <c r="E2432">
        <f>Table2[[#This Row],[Acurate Thrust]]/($J$8*$N$4)</f>
        <v>7.8602107805047269E-5</v>
      </c>
      <c r="F2432">
        <f>Table2[[#This Row],[Acurate Thrust]]/(Table2[[#This Row],[Mass Flow Rate (Slug/s)]]*$N$4)</f>
        <v>214.9173542261839</v>
      </c>
      <c r="G2432">
        <f>Table2[[#This Row],[Acurate Thrust]]/Table2[[#This Row],[Mass Flow Rate (Slug/s)]]</f>
        <v>6914.7509548732414</v>
      </c>
    </row>
    <row r="2433" spans="1:7" ht="15" thickBot="1" x14ac:dyDescent="0.35">
      <c r="A2433" s="9">
        <v>6.0324999999999998</v>
      </c>
      <c r="B2433" s="2">
        <v>6.5788000000000002</v>
      </c>
      <c r="C2433" s="54">
        <f>Table2[[#This Row],[Thrust (lbf)]] +  1.2638 * Table2[[#This Row],[Time (s)]] - 13.656</f>
        <v>0.54667349999999892</v>
      </c>
      <c r="D2433">
        <f t="shared" si="37"/>
        <v>9.3322581250014584E-3</v>
      </c>
      <c r="E2433">
        <f>Table2[[#This Row],[Acurate Thrust]]/($J$8*$N$4)</f>
        <v>7.9059029539556324E-5</v>
      </c>
      <c r="F2433">
        <f>Table2[[#This Row],[Acurate Thrust]]/(Table2[[#This Row],[Mass Flow Rate (Slug/s)]]*$N$4)</f>
        <v>214.91735422618393</v>
      </c>
      <c r="G2433">
        <f>Table2[[#This Row],[Acurate Thrust]]/Table2[[#This Row],[Mass Flow Rate (Slug/s)]]</f>
        <v>6914.7509548732414</v>
      </c>
    </row>
    <row r="2434" spans="1:7" ht="15" thickBot="1" x14ac:dyDescent="0.35">
      <c r="A2434" s="9">
        <v>6.0350000000000001</v>
      </c>
      <c r="B2434" s="2">
        <v>12.9481</v>
      </c>
      <c r="C2434" s="54">
        <f>Table2[[#This Row],[Thrust (lbf)]] +  1.2638 * Table2[[#This Row],[Time (s)]] - 13.656</f>
        <v>6.9191330000000004</v>
      </c>
      <c r="D2434">
        <f t="shared" si="37"/>
        <v>9.3401568749981422E-3</v>
      </c>
      <c r="E2434">
        <f>Table2[[#This Row],[Acurate Thrust]]/($J$8*$N$4)</f>
        <v>1.0006337242158621E-3</v>
      </c>
      <c r="F2434">
        <f>Table2[[#This Row],[Acurate Thrust]]/(Table2[[#This Row],[Mass Flow Rate (Slug/s)]]*$N$4)</f>
        <v>214.91735422618393</v>
      </c>
      <c r="G2434">
        <f>Table2[[#This Row],[Acurate Thrust]]/Table2[[#This Row],[Mass Flow Rate (Slug/s)]]</f>
        <v>6914.7509548732414</v>
      </c>
    </row>
    <row r="2435" spans="1:7" ht="15" thickBot="1" x14ac:dyDescent="0.35">
      <c r="A2435" s="9">
        <v>6.0374999999999996</v>
      </c>
      <c r="B2435" s="2">
        <v>6.5788000000000002</v>
      </c>
      <c r="C2435" s="54">
        <f>Table2[[#This Row],[Thrust (lbf)]] +  1.2638 * Table2[[#This Row],[Time (s)]] - 13.656</f>
        <v>0.55299250000000022</v>
      </c>
      <c r="D2435">
        <f t="shared" si="37"/>
        <v>1.3864306250002158E-3</v>
      </c>
      <c r="E2435">
        <f>Table2[[#This Row],[Acurate Thrust]]/($J$8*$N$4)</f>
        <v>7.9972873008574963E-5</v>
      </c>
      <c r="F2435">
        <f>Table2[[#This Row],[Acurate Thrust]]/(Table2[[#This Row],[Mass Flow Rate (Slug/s)]]*$N$4)</f>
        <v>214.91735422618393</v>
      </c>
      <c r="G2435">
        <f>Table2[[#This Row],[Acurate Thrust]]/Table2[[#This Row],[Mass Flow Rate (Slug/s)]]</f>
        <v>6914.7509548732414</v>
      </c>
    </row>
    <row r="2436" spans="1:7" ht="15" thickBot="1" x14ac:dyDescent="0.35">
      <c r="A2436" s="9">
        <v>6.04</v>
      </c>
      <c r="B2436" s="2">
        <v>6.5788000000000002</v>
      </c>
      <c r="C2436" s="54">
        <f>Table2[[#This Row],[Thrust (lbf)]] +  1.2638 * Table2[[#This Row],[Time (s)]] - 13.656</f>
        <v>0.55615199999999909</v>
      </c>
      <c r="D2436">
        <f t="shared" si="37"/>
        <v>1.3943293750002187E-3</v>
      </c>
      <c r="E2436">
        <f>Table2[[#This Row],[Acurate Thrust]]/($J$8*$N$4)</f>
        <v>8.0429794743084031E-5</v>
      </c>
      <c r="F2436">
        <f>Table2[[#This Row],[Acurate Thrust]]/(Table2[[#This Row],[Mass Flow Rate (Slug/s)]]*$N$4)</f>
        <v>214.9173542261839</v>
      </c>
      <c r="G2436">
        <f>Table2[[#This Row],[Acurate Thrust]]/Table2[[#This Row],[Mass Flow Rate (Slug/s)]]</f>
        <v>6914.7509548732414</v>
      </c>
    </row>
    <row r="2437" spans="1:7" ht="15" thickBot="1" x14ac:dyDescent="0.35">
      <c r="A2437" s="9">
        <v>6.0425000000000004</v>
      </c>
      <c r="B2437" s="2">
        <v>6.5788000000000002</v>
      </c>
      <c r="C2437" s="54">
        <f>Table2[[#This Row],[Thrust (lbf)]] +  1.2638 * Table2[[#This Row],[Time (s)]] - 13.656</f>
        <v>0.55931150000000152</v>
      </c>
      <c r="D2437">
        <f t="shared" si="37"/>
        <v>1.4022281249997234E-3</v>
      </c>
      <c r="E2437">
        <f>Table2[[#This Row],[Acurate Thrust]]/($J$8*$N$4)</f>
        <v>8.0886716477593601E-5</v>
      </c>
      <c r="F2437">
        <f>Table2[[#This Row],[Acurate Thrust]]/(Table2[[#This Row],[Mass Flow Rate (Slug/s)]]*$N$4)</f>
        <v>214.91735422618393</v>
      </c>
      <c r="G2437">
        <f>Table2[[#This Row],[Acurate Thrust]]/Table2[[#This Row],[Mass Flow Rate (Slug/s)]]</f>
        <v>6914.7509548732414</v>
      </c>
    </row>
    <row r="2438" spans="1:7" ht="15" thickBot="1" x14ac:dyDescent="0.35">
      <c r="A2438" s="9">
        <v>6.0449999999999999</v>
      </c>
      <c r="B2438" s="2">
        <v>6.5788000000000002</v>
      </c>
      <c r="C2438" s="54">
        <f>Table2[[#This Row],[Thrust (lbf)]] +  1.2638 * Table2[[#This Row],[Time (s)]] - 13.656</f>
        <v>0.56247100000000039</v>
      </c>
      <c r="D2438">
        <f t="shared" si="37"/>
        <v>1.4101268750002199E-3</v>
      </c>
      <c r="E2438">
        <f>Table2[[#This Row],[Acurate Thrust]]/($J$8*$N$4)</f>
        <v>8.134363821210267E-5</v>
      </c>
      <c r="F2438">
        <f>Table2[[#This Row],[Acurate Thrust]]/(Table2[[#This Row],[Mass Flow Rate (Slug/s)]]*$N$4)</f>
        <v>214.9173542261839</v>
      </c>
      <c r="G2438">
        <f>Table2[[#This Row],[Acurate Thrust]]/Table2[[#This Row],[Mass Flow Rate (Slug/s)]]</f>
        <v>6914.7509548732405</v>
      </c>
    </row>
    <row r="2439" spans="1:7" ht="15" thickBot="1" x14ac:dyDescent="0.35">
      <c r="A2439" s="9">
        <v>6.0475000000000003</v>
      </c>
      <c r="B2439" s="2">
        <v>6.5788000000000002</v>
      </c>
      <c r="C2439" s="54">
        <f>Table2[[#This Row],[Thrust (lbf)]] +  1.2638 * Table2[[#This Row],[Time (s)]] - 13.656</f>
        <v>0.56563049999999926</v>
      </c>
      <c r="D2439">
        <f t="shared" si="37"/>
        <v>9.3796506249981346E-3</v>
      </c>
      <c r="E2439">
        <f>Table2[[#This Row],[Acurate Thrust]]/($J$8*$N$4)</f>
        <v>8.1800559946611725E-5</v>
      </c>
      <c r="F2439">
        <f>Table2[[#This Row],[Acurate Thrust]]/(Table2[[#This Row],[Mass Flow Rate (Slug/s)]]*$N$4)</f>
        <v>214.91735422618393</v>
      </c>
      <c r="G2439">
        <f>Table2[[#This Row],[Acurate Thrust]]/Table2[[#This Row],[Mass Flow Rate (Slug/s)]]</f>
        <v>6914.7509548732414</v>
      </c>
    </row>
    <row r="2440" spans="1:7" ht="15" thickBot="1" x14ac:dyDescent="0.35">
      <c r="A2440" s="9">
        <v>6.05</v>
      </c>
      <c r="B2440" s="2">
        <v>12.9481</v>
      </c>
      <c r="C2440" s="54">
        <f>Table2[[#This Row],[Thrust (lbf)]] +  1.2638 * Table2[[#This Row],[Time (s)]] - 13.656</f>
        <v>6.9380900000000008</v>
      </c>
      <c r="D2440">
        <f t="shared" si="37"/>
        <v>1.7349174375002711E-2</v>
      </c>
      <c r="E2440">
        <f>Table2[[#This Row],[Acurate Thrust]]/($J$8*$N$4)</f>
        <v>1.0033752546229175E-3</v>
      </c>
      <c r="F2440">
        <f>Table2[[#This Row],[Acurate Thrust]]/(Table2[[#This Row],[Mass Flow Rate (Slug/s)]]*$N$4)</f>
        <v>214.9173542261839</v>
      </c>
      <c r="G2440">
        <f>Table2[[#This Row],[Acurate Thrust]]/Table2[[#This Row],[Mass Flow Rate (Slug/s)]]</f>
        <v>6914.7509548732414</v>
      </c>
    </row>
    <row r="2441" spans="1:7" ht="15" thickBot="1" x14ac:dyDescent="0.35">
      <c r="A2441" s="9">
        <v>6.0525000000000002</v>
      </c>
      <c r="B2441" s="2">
        <v>12.9481</v>
      </c>
      <c r="C2441" s="54">
        <f>Table2[[#This Row],[Thrust (lbf)]] +  1.2638 * Table2[[#This Row],[Time (s)]] - 13.656</f>
        <v>6.9412494999999996</v>
      </c>
      <c r="D2441">
        <f t="shared" si="37"/>
        <v>1.7357073124996545E-2</v>
      </c>
      <c r="E2441">
        <f>Table2[[#This Row],[Acurate Thrust]]/($J$8*$N$4)</f>
        <v>1.0038321763574266E-3</v>
      </c>
      <c r="F2441">
        <f>Table2[[#This Row],[Acurate Thrust]]/(Table2[[#This Row],[Mass Flow Rate (Slug/s)]]*$N$4)</f>
        <v>214.91735422618393</v>
      </c>
      <c r="G2441">
        <f>Table2[[#This Row],[Acurate Thrust]]/Table2[[#This Row],[Mass Flow Rate (Slug/s)]]</f>
        <v>6914.7509548732414</v>
      </c>
    </row>
    <row r="2442" spans="1:7" ht="15" thickBot="1" x14ac:dyDescent="0.35">
      <c r="A2442" s="9">
        <v>6.0549999999999997</v>
      </c>
      <c r="B2442" s="2">
        <v>12.9481</v>
      </c>
      <c r="C2442" s="54">
        <f>Table2[[#This Row],[Thrust (lbf)]] +  1.2638 * Table2[[#This Row],[Time (s)]] - 13.656</f>
        <v>6.9444089999999985</v>
      </c>
      <c r="D2442">
        <f t="shared" si="37"/>
        <v>2.5326596875003958E-2</v>
      </c>
      <c r="E2442">
        <f>Table2[[#This Row],[Acurate Thrust]]/($J$8*$N$4)</f>
        <v>1.0042890980919356E-3</v>
      </c>
      <c r="F2442">
        <f>Table2[[#This Row],[Acurate Thrust]]/(Table2[[#This Row],[Mass Flow Rate (Slug/s)]]*$N$4)</f>
        <v>214.91735422618393</v>
      </c>
      <c r="G2442">
        <f>Table2[[#This Row],[Acurate Thrust]]/Table2[[#This Row],[Mass Flow Rate (Slug/s)]]</f>
        <v>6914.7509548732414</v>
      </c>
    </row>
    <row r="2443" spans="1:7" ht="15" thickBot="1" x14ac:dyDescent="0.35">
      <c r="A2443" s="9">
        <v>6.0575000000000001</v>
      </c>
      <c r="B2443" s="2">
        <v>19.317399999999999</v>
      </c>
      <c r="C2443" s="54">
        <f>Table2[[#This Row],[Thrust (lbf)]] +  1.2638 * Table2[[#This Row],[Time (s)]] - 13.656</f>
        <v>13.3168685</v>
      </c>
      <c r="D2443">
        <f t="shared" si="37"/>
        <v>3.3296120624993375E-2</v>
      </c>
      <c r="E2443">
        <f>Table2[[#This Row],[Acurate Thrust]]/($J$8*$N$4)</f>
        <v>1.9258637927682416E-3</v>
      </c>
      <c r="F2443">
        <f>Table2[[#This Row],[Acurate Thrust]]/(Table2[[#This Row],[Mass Flow Rate (Slug/s)]]*$N$4)</f>
        <v>214.9173542261839</v>
      </c>
      <c r="G2443">
        <f>Table2[[#This Row],[Acurate Thrust]]/Table2[[#This Row],[Mass Flow Rate (Slug/s)]]</f>
        <v>6914.7509548732414</v>
      </c>
    </row>
    <row r="2444" spans="1:7" ht="15" thickBot="1" x14ac:dyDescent="0.35">
      <c r="A2444" s="9">
        <v>6.06</v>
      </c>
      <c r="B2444" s="2">
        <v>19.317399999999999</v>
      </c>
      <c r="C2444" s="54">
        <f>Table2[[#This Row],[Thrust (lbf)]] +  1.2638 * Table2[[#This Row],[Time (s)]] - 13.656</f>
        <v>13.320027999999999</v>
      </c>
      <c r="D2444">
        <f t="shared" si="37"/>
        <v>2.5342394375003959E-2</v>
      </c>
      <c r="E2444">
        <f>Table2[[#This Row],[Acurate Thrust]]/($J$8*$N$4)</f>
        <v>1.9263207145027506E-3</v>
      </c>
      <c r="F2444">
        <f>Table2[[#This Row],[Acurate Thrust]]/(Table2[[#This Row],[Mass Flow Rate (Slug/s)]]*$N$4)</f>
        <v>214.9173542261839</v>
      </c>
      <c r="G2444">
        <f>Table2[[#This Row],[Acurate Thrust]]/Table2[[#This Row],[Mass Flow Rate (Slug/s)]]</f>
        <v>6914.7509548732414</v>
      </c>
    </row>
    <row r="2445" spans="1:7" ht="15" thickBot="1" x14ac:dyDescent="0.35">
      <c r="A2445" s="9">
        <v>6.0625</v>
      </c>
      <c r="B2445" s="2">
        <v>12.9481</v>
      </c>
      <c r="C2445" s="54">
        <f>Table2[[#This Row],[Thrust (lbf)]] +  1.2638 * Table2[[#This Row],[Time (s)]] - 13.656</f>
        <v>6.9538874999999987</v>
      </c>
      <c r="D2445">
        <f t="shared" si="37"/>
        <v>9.4270431250014722E-3</v>
      </c>
      <c r="E2445">
        <f>Table2[[#This Row],[Acurate Thrust]]/($J$8*$N$4)</f>
        <v>1.0056598632954634E-3</v>
      </c>
      <c r="F2445">
        <f>Table2[[#This Row],[Acurate Thrust]]/(Table2[[#This Row],[Mass Flow Rate (Slug/s)]]*$N$4)</f>
        <v>214.9173542261839</v>
      </c>
      <c r="G2445">
        <f>Table2[[#This Row],[Acurate Thrust]]/Table2[[#This Row],[Mass Flow Rate (Slug/s)]]</f>
        <v>6914.7509548732405</v>
      </c>
    </row>
    <row r="2446" spans="1:7" ht="15" thickBot="1" x14ac:dyDescent="0.35">
      <c r="A2446" s="9">
        <v>6.0650000000000004</v>
      </c>
      <c r="B2446" s="2">
        <v>6.5788000000000002</v>
      </c>
      <c r="C2446" s="54">
        <f>Table2[[#This Row],[Thrust (lbf)]] +  1.2638 * Table2[[#This Row],[Time (s)]] - 13.656</f>
        <v>0.58774700000000024</v>
      </c>
      <c r="D2446">
        <f t="shared" si="37"/>
        <v>1.4733168749997082E-3</v>
      </c>
      <c r="E2446">
        <f>Table2[[#This Row],[Acurate Thrust]]/($J$8*$N$4)</f>
        <v>8.4999012088176438E-5</v>
      </c>
      <c r="F2446">
        <f>Table2[[#This Row],[Acurate Thrust]]/(Table2[[#This Row],[Mass Flow Rate (Slug/s)]]*$N$4)</f>
        <v>214.91735422618393</v>
      </c>
      <c r="G2446">
        <f>Table2[[#This Row],[Acurate Thrust]]/Table2[[#This Row],[Mass Flow Rate (Slug/s)]]</f>
        <v>6914.7509548732414</v>
      </c>
    </row>
    <row r="2447" spans="1:7" ht="15" thickBot="1" x14ac:dyDescent="0.35">
      <c r="A2447" s="9">
        <v>6.0674999999999999</v>
      </c>
      <c r="B2447" s="2">
        <v>6.5788000000000002</v>
      </c>
      <c r="C2447" s="54">
        <f>Table2[[#This Row],[Thrust (lbf)]] +  1.2638 * Table2[[#This Row],[Time (s)]] - 13.656</f>
        <v>0.59090650000000089</v>
      </c>
      <c r="D2447">
        <f t="shared" si="37"/>
        <v>1.4812156250002323E-3</v>
      </c>
      <c r="E2447">
        <f>Table2[[#This Row],[Acurate Thrust]]/($J$8*$N$4)</f>
        <v>8.5455933822685764E-5</v>
      </c>
      <c r="F2447">
        <f>Table2[[#This Row],[Acurate Thrust]]/(Table2[[#This Row],[Mass Flow Rate (Slug/s)]]*$N$4)</f>
        <v>214.9173542261839</v>
      </c>
      <c r="G2447">
        <f>Table2[[#This Row],[Acurate Thrust]]/Table2[[#This Row],[Mass Flow Rate (Slug/s)]]</f>
        <v>6914.7509548732414</v>
      </c>
    </row>
    <row r="2448" spans="1:7" ht="15" thickBot="1" x14ac:dyDescent="0.35">
      <c r="A2448" s="9">
        <v>6.07</v>
      </c>
      <c r="B2448" s="2">
        <v>6.5788000000000002</v>
      </c>
      <c r="C2448" s="54">
        <f>Table2[[#This Row],[Thrust (lbf)]] +  1.2638 * Table2[[#This Row],[Time (s)]] - 13.656</f>
        <v>0.59406599999999976</v>
      </c>
      <c r="D2448">
        <f t="shared" si="37"/>
        <v>1.4891143749997018E-3</v>
      </c>
      <c r="E2448">
        <f>Table2[[#This Row],[Acurate Thrust]]/($J$8*$N$4)</f>
        <v>8.5912855557194819E-5</v>
      </c>
      <c r="F2448">
        <f>Table2[[#This Row],[Acurate Thrust]]/(Table2[[#This Row],[Mass Flow Rate (Slug/s)]]*$N$4)</f>
        <v>214.91735422618393</v>
      </c>
      <c r="G2448">
        <f>Table2[[#This Row],[Acurate Thrust]]/Table2[[#This Row],[Mass Flow Rate (Slug/s)]]</f>
        <v>6914.7509548732414</v>
      </c>
    </row>
    <row r="2449" spans="1:7" ht="15" thickBot="1" x14ac:dyDescent="0.35">
      <c r="A2449" s="9">
        <v>6.0724999999999998</v>
      </c>
      <c r="B2449" s="2">
        <v>6.5788000000000002</v>
      </c>
      <c r="C2449" s="54">
        <f>Table2[[#This Row],[Thrust (lbf)]] +  1.2638 * Table2[[#This Row],[Time (s)]] - 13.656</f>
        <v>0.59722549999999863</v>
      </c>
      <c r="D2449">
        <f t="shared" si="37"/>
        <v>1.4970131250002336E-3</v>
      </c>
      <c r="E2449">
        <f>Table2[[#This Row],[Acurate Thrust]]/($J$8*$N$4)</f>
        <v>8.6369777291703888E-5</v>
      </c>
      <c r="F2449">
        <f>Table2[[#This Row],[Acurate Thrust]]/(Table2[[#This Row],[Mass Flow Rate (Slug/s)]]*$N$4)</f>
        <v>214.9173542261839</v>
      </c>
      <c r="G2449">
        <f>Table2[[#This Row],[Acurate Thrust]]/Table2[[#This Row],[Mass Flow Rate (Slug/s)]]</f>
        <v>6914.7509548732414</v>
      </c>
    </row>
    <row r="2450" spans="1:7" ht="15" thickBot="1" x14ac:dyDescent="0.35">
      <c r="A2450" s="9">
        <v>6.0750000000000002</v>
      </c>
      <c r="B2450" s="2">
        <v>6.5788000000000002</v>
      </c>
      <c r="C2450" s="54">
        <f>Table2[[#This Row],[Thrust (lbf)]] +  1.2638 * Table2[[#This Row],[Time (s)]] - 13.656</f>
        <v>0.60038500000000106</v>
      </c>
      <c r="D2450">
        <f t="shared" si="37"/>
        <v>1.5049118749997019E-3</v>
      </c>
      <c r="E2450">
        <f>Table2[[#This Row],[Acurate Thrust]]/($J$8*$N$4)</f>
        <v>8.6826699026213458E-5</v>
      </c>
      <c r="F2450">
        <f>Table2[[#This Row],[Acurate Thrust]]/(Table2[[#This Row],[Mass Flow Rate (Slug/s)]]*$N$4)</f>
        <v>214.91735422618393</v>
      </c>
      <c r="G2450">
        <f>Table2[[#This Row],[Acurate Thrust]]/Table2[[#This Row],[Mass Flow Rate (Slug/s)]]</f>
        <v>6914.7509548732414</v>
      </c>
    </row>
    <row r="2451" spans="1:7" ht="15" thickBot="1" x14ac:dyDescent="0.35">
      <c r="A2451" s="9">
        <v>6.0774999999999997</v>
      </c>
      <c r="B2451" s="2">
        <v>6.5788000000000002</v>
      </c>
      <c r="C2451" s="54">
        <f>Table2[[#This Row],[Thrust (lbf)]] +  1.2638 * Table2[[#This Row],[Time (s)]] - 13.656</f>
        <v>0.60354449999999993</v>
      </c>
      <c r="D2451">
        <f t="shared" si="37"/>
        <v>1.5128106250002348E-3</v>
      </c>
      <c r="E2451">
        <f>Table2[[#This Row],[Acurate Thrust]]/($J$8*$N$4)</f>
        <v>8.7283620760722526E-5</v>
      </c>
      <c r="F2451">
        <f>Table2[[#This Row],[Acurate Thrust]]/(Table2[[#This Row],[Mass Flow Rate (Slug/s)]]*$N$4)</f>
        <v>214.9173542261839</v>
      </c>
      <c r="G2451">
        <f>Table2[[#This Row],[Acurate Thrust]]/Table2[[#This Row],[Mass Flow Rate (Slug/s)]]</f>
        <v>6914.7509548732405</v>
      </c>
    </row>
    <row r="2452" spans="1:7" ht="15" thickBot="1" x14ac:dyDescent="0.35">
      <c r="A2452" s="9">
        <v>6.08</v>
      </c>
      <c r="B2452" s="2">
        <v>6.5788000000000002</v>
      </c>
      <c r="C2452" s="54">
        <f>Table2[[#This Row],[Thrust (lbf)]] +  1.2638 * Table2[[#This Row],[Time (s)]] - 13.656</f>
        <v>0.6067039999999988</v>
      </c>
      <c r="D2452">
        <f t="shared" si="37"/>
        <v>9.4823343749981127E-3</v>
      </c>
      <c r="E2452">
        <f>Table2[[#This Row],[Acurate Thrust]]/($J$8*$N$4)</f>
        <v>8.7740542495231581E-5</v>
      </c>
      <c r="F2452">
        <f>Table2[[#This Row],[Acurate Thrust]]/(Table2[[#This Row],[Mass Flow Rate (Slug/s)]]*$N$4)</f>
        <v>214.91735422618393</v>
      </c>
      <c r="G2452">
        <f>Table2[[#This Row],[Acurate Thrust]]/Table2[[#This Row],[Mass Flow Rate (Slug/s)]]</f>
        <v>6914.7509548732414</v>
      </c>
    </row>
    <row r="2453" spans="1:7" ht="15" thickBot="1" x14ac:dyDescent="0.35">
      <c r="A2453" s="9">
        <v>6.0824999999999996</v>
      </c>
      <c r="B2453" s="2">
        <v>12.9481</v>
      </c>
      <c r="C2453" s="54">
        <f>Table2[[#This Row],[Thrust (lbf)]] +  1.2638 * Table2[[#This Row],[Time (s)]] - 13.656</f>
        <v>6.9791635000000003</v>
      </c>
      <c r="D2453">
        <f t="shared" ref="D2453:D2516" si="38">((C2453+C2454)/2)*(A2454-A2453)</f>
        <v>1.7451858125002728E-2</v>
      </c>
      <c r="E2453">
        <f>Table2[[#This Row],[Acurate Thrust]]/($J$8*$N$4)</f>
        <v>1.0093152371715374E-3</v>
      </c>
      <c r="F2453">
        <f>Table2[[#This Row],[Acurate Thrust]]/(Table2[[#This Row],[Mass Flow Rate (Slug/s)]]*$N$4)</f>
        <v>214.9173542261839</v>
      </c>
      <c r="G2453">
        <f>Table2[[#This Row],[Acurate Thrust]]/Table2[[#This Row],[Mass Flow Rate (Slug/s)]]</f>
        <v>6914.7509548732414</v>
      </c>
    </row>
    <row r="2454" spans="1:7" ht="15" thickBot="1" x14ac:dyDescent="0.35">
      <c r="A2454" s="9">
        <v>6.085</v>
      </c>
      <c r="B2454" s="2">
        <v>12.9481</v>
      </c>
      <c r="C2454" s="54">
        <f>Table2[[#This Row],[Thrust (lbf)]] +  1.2638 * Table2[[#This Row],[Time (s)]] - 13.656</f>
        <v>6.9823229999999992</v>
      </c>
      <c r="D2454">
        <f t="shared" si="38"/>
        <v>9.4981318750014827E-3</v>
      </c>
      <c r="E2454">
        <f>Table2[[#This Row],[Acurate Thrust]]/($J$8*$N$4)</f>
        <v>1.0097721589060465E-3</v>
      </c>
      <c r="F2454">
        <f>Table2[[#This Row],[Acurate Thrust]]/(Table2[[#This Row],[Mass Flow Rate (Slug/s)]]*$N$4)</f>
        <v>214.91735422618393</v>
      </c>
      <c r="G2454">
        <f>Table2[[#This Row],[Acurate Thrust]]/Table2[[#This Row],[Mass Flow Rate (Slug/s)]]</f>
        <v>6914.7509548732414</v>
      </c>
    </row>
    <row r="2455" spans="1:7" ht="15" thickBot="1" x14ac:dyDescent="0.35">
      <c r="A2455" s="9">
        <v>6.0875000000000004</v>
      </c>
      <c r="B2455" s="2">
        <v>6.5788000000000002</v>
      </c>
      <c r="C2455" s="54">
        <f>Table2[[#This Row],[Thrust (lbf)]] +  1.2638 * Table2[[#This Row],[Time (s)]] - 13.656</f>
        <v>0.61618249999999897</v>
      </c>
      <c r="D2455">
        <f t="shared" si="38"/>
        <v>1.5444056249996909E-3</v>
      </c>
      <c r="E2455">
        <f>Table2[[#This Row],[Acurate Thrust]]/($J$8*$N$4)</f>
        <v>8.9111307698759275E-5</v>
      </c>
      <c r="F2455">
        <f>Table2[[#This Row],[Acurate Thrust]]/(Table2[[#This Row],[Mass Flow Rate (Slug/s)]]*$N$4)</f>
        <v>214.91735422618393</v>
      </c>
      <c r="G2455">
        <f>Table2[[#This Row],[Acurate Thrust]]/Table2[[#This Row],[Mass Flow Rate (Slug/s)]]</f>
        <v>6914.7509548732414</v>
      </c>
    </row>
    <row r="2456" spans="1:7" ht="15" thickBot="1" x14ac:dyDescent="0.35">
      <c r="A2456" s="9">
        <v>6.09</v>
      </c>
      <c r="B2456" s="2">
        <v>6.5788000000000002</v>
      </c>
      <c r="C2456" s="54">
        <f>Table2[[#This Row],[Thrust (lbf)]] +  1.2638 * Table2[[#This Row],[Time (s)]] - 13.656</f>
        <v>0.61934199999999962</v>
      </c>
      <c r="D2456">
        <f t="shared" si="38"/>
        <v>1.5523043750002425E-3</v>
      </c>
      <c r="E2456">
        <f>Table2[[#This Row],[Acurate Thrust]]/($J$8*$N$4)</f>
        <v>8.9568229433268601E-5</v>
      </c>
      <c r="F2456">
        <f>Table2[[#This Row],[Acurate Thrust]]/(Table2[[#This Row],[Mass Flow Rate (Slug/s)]]*$N$4)</f>
        <v>214.9173542261839</v>
      </c>
      <c r="G2456">
        <f>Table2[[#This Row],[Acurate Thrust]]/Table2[[#This Row],[Mass Flow Rate (Slug/s)]]</f>
        <v>6914.7509548732414</v>
      </c>
    </row>
    <row r="2457" spans="1:7" ht="15" thickBot="1" x14ac:dyDescent="0.35">
      <c r="A2457" s="9">
        <v>6.0925000000000002</v>
      </c>
      <c r="B2457" s="2">
        <v>6.5788000000000002</v>
      </c>
      <c r="C2457" s="54">
        <f>Table2[[#This Row],[Thrust (lbf)]] +  1.2638 * Table2[[#This Row],[Time (s)]] - 13.656</f>
        <v>0.62250150000000026</v>
      </c>
      <c r="D2457">
        <f t="shared" si="38"/>
        <v>1.5602031249996888E-3</v>
      </c>
      <c r="E2457">
        <f>Table2[[#This Row],[Acurate Thrust]]/($J$8*$N$4)</f>
        <v>9.0025151167777914E-5</v>
      </c>
      <c r="F2457">
        <f>Table2[[#This Row],[Acurate Thrust]]/(Table2[[#This Row],[Mass Flow Rate (Slug/s)]]*$N$4)</f>
        <v>214.91735422618393</v>
      </c>
      <c r="G2457">
        <f>Table2[[#This Row],[Acurate Thrust]]/Table2[[#This Row],[Mass Flow Rate (Slug/s)]]</f>
        <v>6914.7509548732414</v>
      </c>
    </row>
    <row r="2458" spans="1:7" ht="15" thickBot="1" x14ac:dyDescent="0.35">
      <c r="A2458" s="9">
        <v>6.0949999999999998</v>
      </c>
      <c r="B2458" s="2">
        <v>6.5788000000000002</v>
      </c>
      <c r="C2458" s="54">
        <f>Table2[[#This Row],[Thrust (lbf)]] +  1.2638 * Table2[[#This Row],[Time (s)]] - 13.656</f>
        <v>0.62566099999999913</v>
      </c>
      <c r="D2458">
        <f t="shared" si="38"/>
        <v>9.5297268750014902E-3</v>
      </c>
      <c r="E2458">
        <f>Table2[[#This Row],[Acurate Thrust]]/($J$8*$N$4)</f>
        <v>9.0482072902286982E-5</v>
      </c>
      <c r="F2458">
        <f>Table2[[#This Row],[Acurate Thrust]]/(Table2[[#This Row],[Mass Flow Rate (Slug/s)]]*$N$4)</f>
        <v>214.9173542261839</v>
      </c>
      <c r="G2458">
        <f>Table2[[#This Row],[Acurate Thrust]]/Table2[[#This Row],[Mass Flow Rate (Slug/s)]]</f>
        <v>6914.7509548732414</v>
      </c>
    </row>
    <row r="2459" spans="1:7" ht="15" thickBot="1" x14ac:dyDescent="0.35">
      <c r="A2459" s="9">
        <v>6.0975000000000001</v>
      </c>
      <c r="B2459" s="2">
        <v>12.9481</v>
      </c>
      <c r="C2459" s="54">
        <f>Table2[[#This Row],[Thrust (lbf)]] +  1.2638 * Table2[[#This Row],[Time (s)]] - 13.656</f>
        <v>6.9981205000000006</v>
      </c>
      <c r="D2459">
        <f t="shared" si="38"/>
        <v>9.5376256249981046E-3</v>
      </c>
      <c r="E2459">
        <f>Table2[[#This Row],[Acurate Thrust]]/($J$8*$N$4)</f>
        <v>1.0120567675785928E-3</v>
      </c>
      <c r="F2459">
        <f>Table2[[#This Row],[Acurate Thrust]]/(Table2[[#This Row],[Mass Flow Rate (Slug/s)]]*$N$4)</f>
        <v>214.91735422618393</v>
      </c>
      <c r="G2459">
        <f>Table2[[#This Row],[Acurate Thrust]]/Table2[[#This Row],[Mass Flow Rate (Slug/s)]]</f>
        <v>6914.7509548732414</v>
      </c>
    </row>
    <row r="2460" spans="1:7" ht="15" thickBot="1" x14ac:dyDescent="0.35">
      <c r="A2460" s="9">
        <v>6.1</v>
      </c>
      <c r="B2460" s="2">
        <v>6.5788000000000002</v>
      </c>
      <c r="C2460" s="54">
        <f>Table2[[#This Row],[Thrust (lbf)]] +  1.2638 * Table2[[#This Row],[Time (s)]] - 13.656</f>
        <v>0.63198000000000043</v>
      </c>
      <c r="D2460">
        <f t="shared" si="38"/>
        <v>1.5838993750002472E-3</v>
      </c>
      <c r="E2460">
        <f>Table2[[#This Row],[Acurate Thrust]]/($J$8*$N$4)</f>
        <v>9.1395916371305621E-5</v>
      </c>
      <c r="F2460">
        <f>Table2[[#This Row],[Acurate Thrust]]/(Table2[[#This Row],[Mass Flow Rate (Slug/s)]]*$N$4)</f>
        <v>214.9173542261839</v>
      </c>
      <c r="G2460">
        <f>Table2[[#This Row],[Acurate Thrust]]/Table2[[#This Row],[Mass Flow Rate (Slug/s)]]</f>
        <v>6914.7509548732414</v>
      </c>
    </row>
    <row r="2461" spans="1:7" ht="15" thickBot="1" x14ac:dyDescent="0.35">
      <c r="A2461" s="9">
        <v>6.1025</v>
      </c>
      <c r="B2461" s="2">
        <v>6.5788000000000002</v>
      </c>
      <c r="C2461" s="54">
        <f>Table2[[#This Row],[Thrust (lbf)]] +  1.2638 * Table2[[#This Row],[Time (s)]] - 13.656</f>
        <v>0.6351394999999993</v>
      </c>
      <c r="D2461">
        <f t="shared" si="38"/>
        <v>9.5534231250014937E-3</v>
      </c>
      <c r="E2461">
        <f>Table2[[#This Row],[Acurate Thrust]]/($J$8*$N$4)</f>
        <v>9.1852838105814676E-5</v>
      </c>
      <c r="F2461">
        <f>Table2[[#This Row],[Acurate Thrust]]/(Table2[[#This Row],[Mass Flow Rate (Slug/s)]]*$N$4)</f>
        <v>214.91735422618393</v>
      </c>
      <c r="G2461">
        <f>Table2[[#This Row],[Acurate Thrust]]/Table2[[#This Row],[Mass Flow Rate (Slug/s)]]</f>
        <v>6914.7509548732414</v>
      </c>
    </row>
    <row r="2462" spans="1:7" ht="15" thickBot="1" x14ac:dyDescent="0.35">
      <c r="A2462" s="9">
        <v>6.1050000000000004</v>
      </c>
      <c r="B2462" s="2">
        <v>12.9481</v>
      </c>
      <c r="C2462" s="54">
        <f>Table2[[#This Row],[Thrust (lbf)]] +  1.2638 * Table2[[#This Row],[Time (s)]] - 13.656</f>
        <v>7.0075990000000008</v>
      </c>
      <c r="D2462">
        <f t="shared" si="38"/>
        <v>9.5613218749980994E-3</v>
      </c>
      <c r="E2462">
        <f>Table2[[#This Row],[Acurate Thrust]]/($J$8*$N$4)</f>
        <v>1.0134275327821204E-3</v>
      </c>
      <c r="F2462">
        <f>Table2[[#This Row],[Acurate Thrust]]/(Table2[[#This Row],[Mass Flow Rate (Slug/s)]]*$N$4)</f>
        <v>214.91735422618396</v>
      </c>
      <c r="G2462">
        <f>Table2[[#This Row],[Acurate Thrust]]/Table2[[#This Row],[Mass Flow Rate (Slug/s)]]</f>
        <v>6914.7509548732423</v>
      </c>
    </row>
    <row r="2463" spans="1:7" ht="15" thickBot="1" x14ac:dyDescent="0.35">
      <c r="A2463" s="9">
        <v>6.1074999999999999</v>
      </c>
      <c r="B2463" s="2">
        <v>6.5788000000000002</v>
      </c>
      <c r="C2463" s="54">
        <f>Table2[[#This Row],[Thrust (lbf)]] +  1.2638 * Table2[[#This Row],[Time (s)]] - 13.656</f>
        <v>0.6414585000000006</v>
      </c>
      <c r="D2463">
        <f t="shared" si="38"/>
        <v>9.5692206250015E-3</v>
      </c>
      <c r="E2463">
        <f>Table2[[#This Row],[Acurate Thrust]]/($J$8*$N$4)</f>
        <v>9.2766681574833315E-5</v>
      </c>
      <c r="F2463">
        <f>Table2[[#This Row],[Acurate Thrust]]/(Table2[[#This Row],[Mass Flow Rate (Slug/s)]]*$N$4)</f>
        <v>214.91735422618393</v>
      </c>
      <c r="G2463">
        <f>Table2[[#This Row],[Acurate Thrust]]/Table2[[#This Row],[Mass Flow Rate (Slug/s)]]</f>
        <v>6914.7509548732414</v>
      </c>
    </row>
    <row r="2464" spans="1:7" ht="15" thickBot="1" x14ac:dyDescent="0.35">
      <c r="A2464" s="9">
        <v>6.11</v>
      </c>
      <c r="B2464" s="2">
        <v>12.9481</v>
      </c>
      <c r="C2464" s="54">
        <f>Table2[[#This Row],[Thrust (lbf)]] +  1.2638 * Table2[[#This Row],[Time (s)]] - 13.656</f>
        <v>7.0139180000000021</v>
      </c>
      <c r="D2464">
        <f t="shared" si="38"/>
        <v>1.7538744374996511E-2</v>
      </c>
      <c r="E2464">
        <f>Table2[[#This Row],[Acurate Thrust]]/($J$8*$N$4)</f>
        <v>1.0143413762511392E-3</v>
      </c>
      <c r="F2464">
        <f>Table2[[#This Row],[Acurate Thrust]]/(Table2[[#This Row],[Mass Flow Rate (Slug/s)]]*$N$4)</f>
        <v>214.9173542261839</v>
      </c>
      <c r="G2464">
        <f>Table2[[#This Row],[Acurate Thrust]]/Table2[[#This Row],[Mass Flow Rate (Slug/s)]]</f>
        <v>6914.7509548732414</v>
      </c>
    </row>
    <row r="2465" spans="1:7" ht="15" thickBot="1" x14ac:dyDescent="0.35">
      <c r="A2465" s="9">
        <v>6.1124999999999998</v>
      </c>
      <c r="B2465" s="2">
        <v>12.9481</v>
      </c>
      <c r="C2465" s="54">
        <f>Table2[[#This Row],[Thrust (lbf)]] +  1.2638 * Table2[[#This Row],[Time (s)]] - 13.656</f>
        <v>7.0170774999999974</v>
      </c>
      <c r="D2465">
        <f t="shared" si="38"/>
        <v>9.585018125001496E-3</v>
      </c>
      <c r="E2465">
        <f>Table2[[#This Row],[Acurate Thrust]]/($J$8*$N$4)</f>
        <v>1.0147982979856476E-3</v>
      </c>
      <c r="F2465">
        <f>Table2[[#This Row],[Acurate Thrust]]/(Table2[[#This Row],[Mass Flow Rate (Slug/s)]]*$N$4)</f>
        <v>214.91735422618396</v>
      </c>
      <c r="G2465">
        <f>Table2[[#This Row],[Acurate Thrust]]/Table2[[#This Row],[Mass Flow Rate (Slug/s)]]</f>
        <v>6914.7509548732423</v>
      </c>
    </row>
    <row r="2466" spans="1:7" ht="15" thickBot="1" x14ac:dyDescent="0.35">
      <c r="A2466" s="9">
        <v>6.1150000000000002</v>
      </c>
      <c r="B2466" s="2">
        <v>6.5788000000000002</v>
      </c>
      <c r="C2466" s="54">
        <f>Table2[[#This Row],[Thrust (lbf)]] +  1.2638 * Table2[[#This Row],[Time (s)]] - 13.656</f>
        <v>0.65093700000000076</v>
      </c>
      <c r="D2466">
        <f t="shared" si="38"/>
        <v>9.5929168749980913E-3</v>
      </c>
      <c r="E2466">
        <f>Table2[[#This Row],[Acurate Thrust]]/($J$8*$N$4)</f>
        <v>9.4137446778361008E-5</v>
      </c>
      <c r="F2466">
        <f>Table2[[#This Row],[Acurate Thrust]]/(Table2[[#This Row],[Mass Flow Rate (Slug/s)]]*$N$4)</f>
        <v>214.91735422618393</v>
      </c>
      <c r="G2466">
        <f>Table2[[#This Row],[Acurate Thrust]]/Table2[[#This Row],[Mass Flow Rate (Slug/s)]]</f>
        <v>6914.7509548732414</v>
      </c>
    </row>
    <row r="2467" spans="1:7" ht="15" thickBot="1" x14ac:dyDescent="0.35">
      <c r="A2467" s="9">
        <v>6.1174999999999997</v>
      </c>
      <c r="B2467" s="2">
        <v>12.9481</v>
      </c>
      <c r="C2467" s="54">
        <f>Table2[[#This Row],[Thrust (lbf)]] +  1.2638 * Table2[[#This Row],[Time (s)]] - 13.656</f>
        <v>7.0233964999999987</v>
      </c>
      <c r="D2467">
        <f t="shared" si="38"/>
        <v>9.6008156250014989E-3</v>
      </c>
      <c r="E2467">
        <f>Table2[[#This Row],[Acurate Thrust]]/($J$8*$N$4)</f>
        <v>1.0157121414546663E-3</v>
      </c>
      <c r="F2467">
        <f>Table2[[#This Row],[Acurate Thrust]]/(Table2[[#This Row],[Mass Flow Rate (Slug/s)]]*$N$4)</f>
        <v>214.91735422618393</v>
      </c>
      <c r="G2467">
        <f>Table2[[#This Row],[Acurate Thrust]]/Table2[[#This Row],[Mass Flow Rate (Slug/s)]]</f>
        <v>6914.7509548732414</v>
      </c>
    </row>
    <row r="2468" spans="1:7" ht="15" thickBot="1" x14ac:dyDescent="0.35">
      <c r="A2468" s="9">
        <v>6.12</v>
      </c>
      <c r="B2468" s="2">
        <v>6.5788000000000002</v>
      </c>
      <c r="C2468" s="54">
        <f>Table2[[#This Row],[Thrust (lbf)]] +  1.2638 * Table2[[#This Row],[Time (s)]] - 13.656</f>
        <v>0.65725600000000028</v>
      </c>
      <c r="D2468">
        <f t="shared" si="38"/>
        <v>1.6470893749996715E-3</v>
      </c>
      <c r="E2468">
        <f>Table2[[#This Row],[Acurate Thrust]]/($J$8*$N$4)</f>
        <v>9.5051290247379389E-5</v>
      </c>
      <c r="F2468">
        <f>Table2[[#This Row],[Acurate Thrust]]/(Table2[[#This Row],[Mass Flow Rate (Slug/s)]]*$N$4)</f>
        <v>214.91735422618393</v>
      </c>
      <c r="G2468">
        <f>Table2[[#This Row],[Acurate Thrust]]/Table2[[#This Row],[Mass Flow Rate (Slug/s)]]</f>
        <v>6914.7509548732414</v>
      </c>
    </row>
    <row r="2469" spans="1:7" ht="15" thickBot="1" x14ac:dyDescent="0.35">
      <c r="A2469" s="9">
        <v>6.1224999999999996</v>
      </c>
      <c r="B2469" s="2">
        <v>6.5788000000000002</v>
      </c>
      <c r="C2469" s="54">
        <f>Table2[[#This Row],[Thrust (lbf)]] +  1.2638 * Table2[[#This Row],[Time (s)]] - 13.656</f>
        <v>0.66041549999999916</v>
      </c>
      <c r="D2469">
        <f t="shared" si="38"/>
        <v>1.6549881250002574E-3</v>
      </c>
      <c r="E2469">
        <f>Table2[[#This Row],[Acurate Thrust]]/($J$8*$N$4)</f>
        <v>9.5508211981888458E-5</v>
      </c>
      <c r="F2469">
        <f>Table2[[#This Row],[Acurate Thrust]]/(Table2[[#This Row],[Mass Flow Rate (Slug/s)]]*$N$4)</f>
        <v>214.9173542261839</v>
      </c>
      <c r="G2469">
        <f>Table2[[#This Row],[Acurate Thrust]]/Table2[[#This Row],[Mass Flow Rate (Slug/s)]]</f>
        <v>6914.7509548732414</v>
      </c>
    </row>
    <row r="2470" spans="1:7" ht="15" thickBot="1" x14ac:dyDescent="0.35">
      <c r="A2470" s="9">
        <v>6.125</v>
      </c>
      <c r="B2470" s="2">
        <v>6.5788000000000002</v>
      </c>
      <c r="C2470" s="54">
        <f>Table2[[#This Row],[Thrust (lbf)]] +  1.2638 * Table2[[#This Row],[Time (s)]] - 13.656</f>
        <v>0.6635749999999998</v>
      </c>
      <c r="D2470">
        <f t="shared" si="38"/>
        <v>1.6628868750002603E-3</v>
      </c>
      <c r="E2470">
        <f>Table2[[#This Row],[Acurate Thrust]]/($J$8*$N$4)</f>
        <v>9.596513371639777E-5</v>
      </c>
      <c r="F2470">
        <f>Table2[[#This Row],[Acurate Thrust]]/(Table2[[#This Row],[Mass Flow Rate (Slug/s)]]*$N$4)</f>
        <v>214.91735422618393</v>
      </c>
      <c r="G2470">
        <f>Table2[[#This Row],[Acurate Thrust]]/Table2[[#This Row],[Mass Flow Rate (Slug/s)]]</f>
        <v>6914.7509548732414</v>
      </c>
    </row>
    <row r="2471" spans="1:7" ht="15" thickBot="1" x14ac:dyDescent="0.35">
      <c r="A2471" s="9">
        <v>6.1275000000000004</v>
      </c>
      <c r="B2471" s="2">
        <v>6.5788000000000002</v>
      </c>
      <c r="C2471" s="54">
        <f>Table2[[#This Row],[Thrust (lbf)]] +  1.2638 * Table2[[#This Row],[Time (s)]] - 13.656</f>
        <v>0.66673450000000045</v>
      </c>
      <c r="D2471">
        <f t="shared" si="38"/>
        <v>1.6707856249996674E-3</v>
      </c>
      <c r="E2471">
        <f>Table2[[#This Row],[Acurate Thrust]]/($J$8*$N$4)</f>
        <v>9.6422055450907096E-5</v>
      </c>
      <c r="F2471">
        <f>Table2[[#This Row],[Acurate Thrust]]/(Table2[[#This Row],[Mass Flow Rate (Slug/s)]]*$N$4)</f>
        <v>214.9173542261839</v>
      </c>
      <c r="G2471">
        <f>Table2[[#This Row],[Acurate Thrust]]/Table2[[#This Row],[Mass Flow Rate (Slug/s)]]</f>
        <v>6914.7509548732414</v>
      </c>
    </row>
    <row r="2472" spans="1:7" ht="15" thickBot="1" x14ac:dyDescent="0.35">
      <c r="A2472" s="9">
        <v>6.13</v>
      </c>
      <c r="B2472" s="2">
        <v>6.5788000000000002</v>
      </c>
      <c r="C2472" s="54">
        <f>Table2[[#This Row],[Thrust (lbf)]] +  1.2638 * Table2[[#This Row],[Time (s)]] - 13.656</f>
        <v>0.66989399999999932</v>
      </c>
      <c r="D2472">
        <f t="shared" si="38"/>
        <v>1.6786843750002615E-3</v>
      </c>
      <c r="E2472">
        <f>Table2[[#This Row],[Acurate Thrust]]/($J$8*$N$4)</f>
        <v>9.6878977185416152E-5</v>
      </c>
      <c r="F2472">
        <f>Table2[[#This Row],[Acurate Thrust]]/(Table2[[#This Row],[Mass Flow Rate (Slug/s)]]*$N$4)</f>
        <v>214.91735422618393</v>
      </c>
      <c r="G2472">
        <f>Table2[[#This Row],[Acurate Thrust]]/Table2[[#This Row],[Mass Flow Rate (Slug/s)]]</f>
        <v>6914.7509548732414</v>
      </c>
    </row>
    <row r="2473" spans="1:7" ht="15" thickBot="1" x14ac:dyDescent="0.35">
      <c r="A2473" s="9">
        <v>6.1325000000000003</v>
      </c>
      <c r="B2473" s="2">
        <v>6.5788000000000002</v>
      </c>
      <c r="C2473" s="54">
        <f>Table2[[#This Row],[Thrust (lbf)]] +  1.2638 * Table2[[#This Row],[Time (s)]] - 13.656</f>
        <v>0.67305349999999997</v>
      </c>
      <c r="D2473">
        <f t="shared" si="38"/>
        <v>1.6865831249996629E-3</v>
      </c>
      <c r="E2473">
        <f>Table2[[#This Row],[Acurate Thrust]]/($J$8*$N$4)</f>
        <v>9.7335898919925478E-5</v>
      </c>
      <c r="F2473">
        <f>Table2[[#This Row],[Acurate Thrust]]/(Table2[[#This Row],[Mass Flow Rate (Slug/s)]]*$N$4)</f>
        <v>214.9173542261839</v>
      </c>
      <c r="G2473">
        <f>Table2[[#This Row],[Acurate Thrust]]/Table2[[#This Row],[Mass Flow Rate (Slug/s)]]</f>
        <v>6914.7509548732414</v>
      </c>
    </row>
    <row r="2474" spans="1:7" ht="15" thickBot="1" x14ac:dyDescent="0.35">
      <c r="A2474" s="9">
        <v>6.1349999999999998</v>
      </c>
      <c r="B2474" s="2">
        <v>6.5788000000000002</v>
      </c>
      <c r="C2474" s="54">
        <f>Table2[[#This Row],[Thrust (lbf)]] +  1.2638 * Table2[[#This Row],[Time (s)]] - 13.656</f>
        <v>0.67621299999999884</v>
      </c>
      <c r="D2474">
        <f t="shared" si="38"/>
        <v>-6.2671431250009802E-3</v>
      </c>
      <c r="E2474">
        <f>Table2[[#This Row],[Acurate Thrust]]/($J$8*$N$4)</f>
        <v>9.7792820654434533E-5</v>
      </c>
      <c r="F2474">
        <f>Table2[[#This Row],[Acurate Thrust]]/(Table2[[#This Row],[Mass Flow Rate (Slug/s)]]*$N$4)</f>
        <v>214.91735422618393</v>
      </c>
      <c r="G2474">
        <f>Table2[[#This Row],[Acurate Thrust]]/Table2[[#This Row],[Mass Flow Rate (Slug/s)]]</f>
        <v>6914.7509548732414</v>
      </c>
    </row>
    <row r="2475" spans="1:7" ht="15" thickBot="1" x14ac:dyDescent="0.35">
      <c r="A2475" s="9">
        <v>6.1375000000000002</v>
      </c>
      <c r="B2475" s="2">
        <v>0.20949999999999999</v>
      </c>
      <c r="C2475" s="54">
        <f>Table2[[#This Row],[Thrust (lbf)]] +  1.2638 * Table2[[#This Row],[Time (s)]] - 13.656</f>
        <v>-5.6899274999999996</v>
      </c>
      <c r="D2475">
        <f t="shared" si="38"/>
        <v>-6.259244374998754E-3</v>
      </c>
      <c r="E2475">
        <f>Table2[[#This Row],[Acurate Thrust]]/($J$8*$N$4)</f>
        <v>-8.2286803055285239E-4</v>
      </c>
      <c r="F2475">
        <f>Table2[[#This Row],[Acurate Thrust]]/(Table2[[#This Row],[Mass Flow Rate (Slug/s)]]*$N$4)</f>
        <v>214.91735422618393</v>
      </c>
      <c r="G2475">
        <f>Table2[[#This Row],[Acurate Thrust]]/Table2[[#This Row],[Mass Flow Rate (Slug/s)]]</f>
        <v>6914.7509548732414</v>
      </c>
    </row>
    <row r="2476" spans="1:7" ht="15" thickBot="1" x14ac:dyDescent="0.35">
      <c r="A2476" s="9">
        <v>6.14</v>
      </c>
      <c r="B2476" s="2">
        <v>6.5788000000000002</v>
      </c>
      <c r="C2476" s="54">
        <f>Table2[[#This Row],[Thrust (lbf)]] +  1.2638 * Table2[[#This Row],[Time (s)]] - 13.656</f>
        <v>0.68253200000000014</v>
      </c>
      <c r="D2476">
        <f t="shared" si="38"/>
        <v>-6.2513456250009774E-3</v>
      </c>
      <c r="E2476">
        <f>Table2[[#This Row],[Acurate Thrust]]/($J$8*$N$4)</f>
        <v>9.8706664123453171E-5</v>
      </c>
      <c r="F2476">
        <f>Table2[[#This Row],[Acurate Thrust]]/(Table2[[#This Row],[Mass Flow Rate (Slug/s)]]*$N$4)</f>
        <v>214.91735422618393</v>
      </c>
      <c r="G2476">
        <f>Table2[[#This Row],[Acurate Thrust]]/Table2[[#This Row],[Mass Flow Rate (Slug/s)]]</f>
        <v>6914.7509548732414</v>
      </c>
    </row>
    <row r="2477" spans="1:7" ht="15" thickBot="1" x14ac:dyDescent="0.35">
      <c r="A2477" s="9">
        <v>6.1425000000000001</v>
      </c>
      <c r="B2477" s="2">
        <v>0.20949999999999999</v>
      </c>
      <c r="C2477" s="54">
        <f>Table2[[#This Row],[Thrust (lbf)]] +  1.2638 * Table2[[#This Row],[Time (s)]] - 13.656</f>
        <v>-5.6836085000000001</v>
      </c>
      <c r="D2477">
        <f t="shared" si="38"/>
        <v>-6.2434468749987581E-3</v>
      </c>
      <c r="E2477">
        <f>Table2[[#This Row],[Acurate Thrust]]/($J$8*$N$4)</f>
        <v>-8.2195418708383395E-4</v>
      </c>
      <c r="F2477">
        <f>Table2[[#This Row],[Acurate Thrust]]/(Table2[[#This Row],[Mass Flow Rate (Slug/s)]]*$N$4)</f>
        <v>214.91735422618393</v>
      </c>
      <c r="G2477">
        <f>Table2[[#This Row],[Acurate Thrust]]/Table2[[#This Row],[Mass Flow Rate (Slug/s)]]</f>
        <v>6914.7509548732414</v>
      </c>
    </row>
    <row r="2478" spans="1:7" ht="15" thickBot="1" x14ac:dyDescent="0.35">
      <c r="A2478" s="9">
        <v>6.1449999999999996</v>
      </c>
      <c r="B2478" s="2">
        <v>6.5788000000000002</v>
      </c>
      <c r="C2478" s="54">
        <f>Table2[[#This Row],[Thrust (lbf)]] +  1.2638 * Table2[[#This Row],[Time (s)]] - 13.656</f>
        <v>0.68885099999999966</v>
      </c>
      <c r="D2478">
        <f t="shared" si="38"/>
        <v>1.7260768750002697E-3</v>
      </c>
      <c r="E2478">
        <f>Table2[[#This Row],[Acurate Thrust]]/($J$8*$N$4)</f>
        <v>9.9620507592471552E-5</v>
      </c>
      <c r="F2478">
        <f>Table2[[#This Row],[Acurate Thrust]]/(Table2[[#This Row],[Mass Flow Rate (Slug/s)]]*$N$4)</f>
        <v>214.91735422618393</v>
      </c>
      <c r="G2478">
        <f>Table2[[#This Row],[Acurate Thrust]]/Table2[[#This Row],[Mass Flow Rate (Slug/s)]]</f>
        <v>6914.7509548732414</v>
      </c>
    </row>
    <row r="2479" spans="1:7" ht="15" thickBot="1" x14ac:dyDescent="0.35">
      <c r="A2479" s="9">
        <v>6.1475</v>
      </c>
      <c r="B2479" s="2">
        <v>6.5788000000000002</v>
      </c>
      <c r="C2479" s="54">
        <f>Table2[[#This Row],[Thrust (lbf)]] +  1.2638 * Table2[[#This Row],[Time (s)]] - 13.656</f>
        <v>0.69201050000000031</v>
      </c>
      <c r="D2479">
        <f t="shared" si="38"/>
        <v>9.6956006250015145E-3</v>
      </c>
      <c r="E2479">
        <f>Table2[[#This Row],[Acurate Thrust]]/($J$8*$N$4)</f>
        <v>1.0007742932698086E-4</v>
      </c>
      <c r="F2479">
        <f>Table2[[#This Row],[Acurate Thrust]]/(Table2[[#This Row],[Mass Flow Rate (Slug/s)]]*$N$4)</f>
        <v>214.91735422618393</v>
      </c>
      <c r="G2479">
        <f>Table2[[#This Row],[Acurate Thrust]]/Table2[[#This Row],[Mass Flow Rate (Slug/s)]]</f>
        <v>6914.7509548732414</v>
      </c>
    </row>
    <row r="2480" spans="1:7" ht="15" thickBot="1" x14ac:dyDescent="0.35">
      <c r="A2480" s="9">
        <v>6.15</v>
      </c>
      <c r="B2480" s="2">
        <v>12.9481</v>
      </c>
      <c r="C2480" s="54">
        <f>Table2[[#This Row],[Thrust (lbf)]] +  1.2638 * Table2[[#This Row],[Time (s)]] - 13.656</f>
        <v>7.0644699999999983</v>
      </c>
      <c r="D2480">
        <f t="shared" si="38"/>
        <v>1.7665124374996483E-2</v>
      </c>
      <c r="E2480">
        <f>Table2[[#This Row],[Acurate Thrust]]/($J$8*$N$4)</f>
        <v>1.0216521240032862E-3</v>
      </c>
      <c r="F2480">
        <f>Table2[[#This Row],[Acurate Thrust]]/(Table2[[#This Row],[Mass Flow Rate (Slug/s)]]*$N$4)</f>
        <v>214.9173542261839</v>
      </c>
      <c r="G2480">
        <f>Table2[[#This Row],[Acurate Thrust]]/Table2[[#This Row],[Mass Flow Rate (Slug/s)]]</f>
        <v>6914.7509548732414</v>
      </c>
    </row>
    <row r="2481" spans="1:7" ht="15" thickBot="1" x14ac:dyDescent="0.35">
      <c r="A2481" s="9">
        <v>6.1524999999999999</v>
      </c>
      <c r="B2481" s="2">
        <v>12.9481</v>
      </c>
      <c r="C2481" s="54">
        <f>Table2[[#This Row],[Thrust (lbf)]] +  1.2638 * Table2[[#This Row],[Time (s)]] - 13.656</f>
        <v>7.0676295000000007</v>
      </c>
      <c r="D2481">
        <f t="shared" si="38"/>
        <v>1.7673023125002765E-2</v>
      </c>
      <c r="E2481">
        <f>Table2[[#This Row],[Acurate Thrust]]/($J$8*$N$4)</f>
        <v>1.0221090457377957E-3</v>
      </c>
      <c r="F2481">
        <f>Table2[[#This Row],[Acurate Thrust]]/(Table2[[#This Row],[Mass Flow Rate (Slug/s)]]*$N$4)</f>
        <v>214.91735422618393</v>
      </c>
      <c r="G2481">
        <f>Table2[[#This Row],[Acurate Thrust]]/Table2[[#This Row],[Mass Flow Rate (Slug/s)]]</f>
        <v>6914.7509548732414</v>
      </c>
    </row>
    <row r="2482" spans="1:7" ht="15" thickBot="1" x14ac:dyDescent="0.35">
      <c r="A2482" s="9">
        <v>6.1550000000000002</v>
      </c>
      <c r="B2482" s="2">
        <v>12.9481</v>
      </c>
      <c r="C2482" s="54">
        <f>Table2[[#This Row],[Thrust (lbf)]] +  1.2638 * Table2[[#This Row],[Time (s)]] - 13.656</f>
        <v>7.0707889999999995</v>
      </c>
      <c r="D2482">
        <f t="shared" si="38"/>
        <v>9.7192968749980641E-3</v>
      </c>
      <c r="E2482">
        <f>Table2[[#This Row],[Acurate Thrust]]/($J$8*$N$4)</f>
        <v>1.0225659674723048E-3</v>
      </c>
      <c r="F2482">
        <f>Table2[[#This Row],[Acurate Thrust]]/(Table2[[#This Row],[Mass Flow Rate (Slug/s)]]*$N$4)</f>
        <v>214.91735422618393</v>
      </c>
      <c r="G2482">
        <f>Table2[[#This Row],[Acurate Thrust]]/Table2[[#This Row],[Mass Flow Rate (Slug/s)]]</f>
        <v>6914.7509548732414</v>
      </c>
    </row>
    <row r="2483" spans="1:7" ht="15" thickBot="1" x14ac:dyDescent="0.35">
      <c r="A2483" s="9">
        <v>6.1574999999999998</v>
      </c>
      <c r="B2483" s="2">
        <v>6.5788000000000002</v>
      </c>
      <c r="C2483" s="54">
        <f>Table2[[#This Row],[Thrust (lbf)]] +  1.2638 * Table2[[#This Row],[Time (s)]] - 13.656</f>
        <v>0.70464849999999934</v>
      </c>
      <c r="D2483">
        <f t="shared" si="38"/>
        <v>9.7271956250015203E-3</v>
      </c>
      <c r="E2483">
        <f>Table2[[#This Row],[Acurate Thrust]]/($J$8*$N$4)</f>
        <v>1.0190511626501763E-4</v>
      </c>
      <c r="F2483">
        <f>Table2[[#This Row],[Acurate Thrust]]/(Table2[[#This Row],[Mass Flow Rate (Slug/s)]]*$N$4)</f>
        <v>214.91735422618393</v>
      </c>
      <c r="G2483">
        <f>Table2[[#This Row],[Acurate Thrust]]/Table2[[#This Row],[Mass Flow Rate (Slug/s)]]</f>
        <v>6914.7509548732414</v>
      </c>
    </row>
    <row r="2484" spans="1:7" ht="15" thickBot="1" x14ac:dyDescent="0.35">
      <c r="A2484" s="9">
        <v>6.16</v>
      </c>
      <c r="B2484" s="2">
        <v>12.9481</v>
      </c>
      <c r="C2484" s="54">
        <f>Table2[[#This Row],[Thrust (lbf)]] +  1.2638 * Table2[[#This Row],[Time (s)]] - 13.656</f>
        <v>7.0771080000000008</v>
      </c>
      <c r="D2484">
        <f t="shared" si="38"/>
        <v>9.7350943749980653E-3</v>
      </c>
      <c r="E2484">
        <f>Table2[[#This Row],[Acurate Thrust]]/($J$8*$N$4)</f>
        <v>1.0234798109413235E-3</v>
      </c>
      <c r="F2484">
        <f>Table2[[#This Row],[Acurate Thrust]]/(Table2[[#This Row],[Mass Flow Rate (Slug/s)]]*$N$4)</f>
        <v>214.9173542261839</v>
      </c>
      <c r="G2484">
        <f>Table2[[#This Row],[Acurate Thrust]]/Table2[[#This Row],[Mass Flow Rate (Slug/s)]]</f>
        <v>6914.7509548732405</v>
      </c>
    </row>
    <row r="2485" spans="1:7" ht="15" thickBot="1" x14ac:dyDescent="0.35">
      <c r="A2485" s="9">
        <v>6.1624999999999996</v>
      </c>
      <c r="B2485" s="2">
        <v>6.5788000000000002</v>
      </c>
      <c r="C2485" s="54">
        <f>Table2[[#This Row],[Thrust (lbf)]] +  1.2638 * Table2[[#This Row],[Time (s)]] - 13.656</f>
        <v>0.71096750000000064</v>
      </c>
      <c r="D2485">
        <f t="shared" si="38"/>
        <v>1.7813681250002788E-3</v>
      </c>
      <c r="E2485">
        <f>Table2[[#This Row],[Acurate Thrust]]/($J$8*$N$4)</f>
        <v>1.0281895973403627E-4</v>
      </c>
      <c r="F2485">
        <f>Table2[[#This Row],[Acurate Thrust]]/(Table2[[#This Row],[Mass Flow Rate (Slug/s)]]*$N$4)</f>
        <v>214.91735422618393</v>
      </c>
      <c r="G2485">
        <f>Table2[[#This Row],[Acurate Thrust]]/Table2[[#This Row],[Mass Flow Rate (Slug/s)]]</f>
        <v>6914.7509548732414</v>
      </c>
    </row>
    <row r="2486" spans="1:7" ht="15" thickBot="1" x14ac:dyDescent="0.35">
      <c r="A2486" s="9">
        <v>6.165</v>
      </c>
      <c r="B2486" s="2">
        <v>6.5788000000000002</v>
      </c>
      <c r="C2486" s="54">
        <f>Table2[[#This Row],[Thrust (lbf)]] +  1.2638 * Table2[[#This Row],[Time (s)]] - 13.656</f>
        <v>0.71412699999999951</v>
      </c>
      <c r="D2486">
        <f t="shared" si="38"/>
        <v>1.7892668750002793E-3</v>
      </c>
      <c r="E2486">
        <f>Table2[[#This Row],[Acurate Thrust]]/($J$8*$N$4)</f>
        <v>1.0327588146854533E-4</v>
      </c>
      <c r="F2486">
        <f>Table2[[#This Row],[Acurate Thrust]]/(Table2[[#This Row],[Mass Flow Rate (Slug/s)]]*$N$4)</f>
        <v>214.9173542261839</v>
      </c>
      <c r="G2486">
        <f>Table2[[#This Row],[Acurate Thrust]]/Table2[[#This Row],[Mass Flow Rate (Slug/s)]]</f>
        <v>6914.7509548732414</v>
      </c>
    </row>
    <row r="2487" spans="1:7" ht="15" thickBot="1" x14ac:dyDescent="0.35">
      <c r="A2487" s="9">
        <v>6.1675000000000004</v>
      </c>
      <c r="B2487" s="2">
        <v>6.5788000000000002</v>
      </c>
      <c r="C2487" s="54">
        <f>Table2[[#This Row],[Thrust (lbf)]] +  1.2638 * Table2[[#This Row],[Time (s)]] - 13.656</f>
        <v>0.71728650000000016</v>
      </c>
      <c r="D2487">
        <f t="shared" si="38"/>
        <v>9.7587906249980583E-3</v>
      </c>
      <c r="E2487">
        <f>Table2[[#This Row],[Acurate Thrust]]/($J$8*$N$4)</f>
        <v>1.0373280320305465E-4</v>
      </c>
      <c r="F2487">
        <f>Table2[[#This Row],[Acurate Thrust]]/(Table2[[#This Row],[Mass Flow Rate (Slug/s)]]*$N$4)</f>
        <v>214.91735422618393</v>
      </c>
      <c r="G2487">
        <f>Table2[[#This Row],[Acurate Thrust]]/Table2[[#This Row],[Mass Flow Rate (Slug/s)]]</f>
        <v>6914.7509548732414</v>
      </c>
    </row>
    <row r="2488" spans="1:7" ht="15" thickBot="1" x14ac:dyDescent="0.35">
      <c r="A2488" s="9">
        <v>6.17</v>
      </c>
      <c r="B2488" s="2">
        <v>12.9481</v>
      </c>
      <c r="C2488" s="54">
        <f>Table2[[#This Row],[Thrust (lbf)]] +  1.2638 * Table2[[#This Row],[Time (s)]] - 13.656</f>
        <v>7.0897459999999999</v>
      </c>
      <c r="D2488">
        <f t="shared" si="38"/>
        <v>9.7666893750015266E-3</v>
      </c>
      <c r="E2488">
        <f>Table2[[#This Row],[Acurate Thrust]]/($J$8*$N$4)</f>
        <v>1.0253074978793602E-3</v>
      </c>
      <c r="F2488">
        <f>Table2[[#This Row],[Acurate Thrust]]/(Table2[[#This Row],[Mass Flow Rate (Slug/s)]]*$N$4)</f>
        <v>214.9173542261839</v>
      </c>
      <c r="G2488">
        <f>Table2[[#This Row],[Acurate Thrust]]/Table2[[#This Row],[Mass Flow Rate (Slug/s)]]</f>
        <v>6914.7509548732414</v>
      </c>
    </row>
    <row r="2489" spans="1:7" ht="15" thickBot="1" x14ac:dyDescent="0.35">
      <c r="A2489" s="9">
        <v>6.1725000000000003</v>
      </c>
      <c r="B2489" s="2">
        <v>6.5788000000000002</v>
      </c>
      <c r="C2489" s="54">
        <f>Table2[[#This Row],[Thrust (lbf)]] +  1.2638 * Table2[[#This Row],[Time (s)]] - 13.656</f>
        <v>0.72360549999999968</v>
      </c>
      <c r="D2489">
        <f t="shared" si="38"/>
        <v>1.8129631249996371E-3</v>
      </c>
      <c r="E2489">
        <f>Table2[[#This Row],[Acurate Thrust]]/($J$8*$N$4)</f>
        <v>1.0464664667207303E-4</v>
      </c>
      <c r="F2489">
        <f>Table2[[#This Row],[Acurate Thrust]]/(Table2[[#This Row],[Mass Flow Rate (Slug/s)]]*$N$4)</f>
        <v>214.91735422618393</v>
      </c>
      <c r="G2489">
        <f>Table2[[#This Row],[Acurate Thrust]]/Table2[[#This Row],[Mass Flow Rate (Slug/s)]]</f>
        <v>6914.7509548732414</v>
      </c>
    </row>
    <row r="2490" spans="1:7" ht="15" thickBot="1" x14ac:dyDescent="0.35">
      <c r="A2490" s="9">
        <v>6.1749999999999998</v>
      </c>
      <c r="B2490" s="2">
        <v>6.5788000000000002</v>
      </c>
      <c r="C2490" s="54">
        <f>Table2[[#This Row],[Thrust (lbf)]] +  1.2638 * Table2[[#This Row],[Time (s)]] - 13.656</f>
        <v>0.72676499999999855</v>
      </c>
      <c r="D2490">
        <f t="shared" si="38"/>
        <v>1.820861875000284E-3</v>
      </c>
      <c r="E2490">
        <f>Table2[[#This Row],[Acurate Thrust]]/($J$8*$N$4)</f>
        <v>1.0510356840658208E-4</v>
      </c>
      <c r="F2490">
        <f>Table2[[#This Row],[Acurate Thrust]]/(Table2[[#This Row],[Mass Flow Rate (Slug/s)]]*$N$4)</f>
        <v>214.91735422618393</v>
      </c>
      <c r="G2490">
        <f>Table2[[#This Row],[Acurate Thrust]]/Table2[[#This Row],[Mass Flow Rate (Slug/s)]]</f>
        <v>6914.7509548732414</v>
      </c>
    </row>
    <row r="2491" spans="1:7" ht="15" thickBot="1" x14ac:dyDescent="0.35">
      <c r="A2491" s="9">
        <v>6.1775000000000002</v>
      </c>
      <c r="B2491" s="2">
        <v>6.5788000000000002</v>
      </c>
      <c r="C2491" s="54">
        <f>Table2[[#This Row],[Thrust (lbf)]] +  1.2638 * Table2[[#This Row],[Time (s)]] - 13.656</f>
        <v>0.72992450000000098</v>
      </c>
      <c r="D2491">
        <f t="shared" si="38"/>
        <v>-6.1328643749987803E-3</v>
      </c>
      <c r="E2491">
        <f>Table2[[#This Row],[Acurate Thrust]]/($J$8*$N$4)</f>
        <v>1.0556049014109167E-4</v>
      </c>
      <c r="F2491">
        <f>Table2[[#This Row],[Acurate Thrust]]/(Table2[[#This Row],[Mass Flow Rate (Slug/s)]]*$N$4)</f>
        <v>214.91735422618393</v>
      </c>
      <c r="G2491">
        <f>Table2[[#This Row],[Acurate Thrust]]/Table2[[#This Row],[Mass Flow Rate (Slug/s)]]</f>
        <v>6914.7509548732414</v>
      </c>
    </row>
    <row r="2492" spans="1:7" ht="15" thickBot="1" x14ac:dyDescent="0.35">
      <c r="A2492" s="9">
        <v>6.18</v>
      </c>
      <c r="B2492" s="2">
        <v>0.20949999999999999</v>
      </c>
      <c r="C2492" s="54">
        <f>Table2[[#This Row],[Thrust (lbf)]] +  1.2638 * Table2[[#This Row],[Time (s)]] - 13.656</f>
        <v>-5.636216000000001</v>
      </c>
      <c r="D2492">
        <f t="shared" si="38"/>
        <v>-6.1249656250009603E-3</v>
      </c>
      <c r="E2492">
        <f>Table2[[#This Row],[Acurate Thrust]]/($J$8*$N$4)</f>
        <v>-8.1510036106619574E-4</v>
      </c>
      <c r="F2492">
        <f>Table2[[#This Row],[Acurate Thrust]]/(Table2[[#This Row],[Mass Flow Rate (Slug/s)]]*$N$4)</f>
        <v>214.91735422618393</v>
      </c>
      <c r="G2492">
        <f>Table2[[#This Row],[Acurate Thrust]]/Table2[[#This Row],[Mass Flow Rate (Slug/s)]]</f>
        <v>6914.7509548732414</v>
      </c>
    </row>
    <row r="2493" spans="1:7" ht="15" thickBot="1" x14ac:dyDescent="0.35">
      <c r="A2493" s="9">
        <v>6.1825000000000001</v>
      </c>
      <c r="B2493" s="2">
        <v>6.5788000000000002</v>
      </c>
      <c r="C2493" s="54">
        <f>Table2[[#This Row],[Thrust (lbf)]] +  1.2638 * Table2[[#This Row],[Time (s)]] - 13.656</f>
        <v>0.73624349999999872</v>
      </c>
      <c r="D2493">
        <f t="shared" si="38"/>
        <v>1.8445581249996307E-3</v>
      </c>
      <c r="E2493">
        <f>Table2[[#This Row],[Acurate Thrust]]/($J$8*$N$4)</f>
        <v>1.0647433361010979E-4</v>
      </c>
      <c r="F2493">
        <f>Table2[[#This Row],[Acurate Thrust]]/(Table2[[#This Row],[Mass Flow Rate (Slug/s)]]*$N$4)</f>
        <v>214.91735422618393</v>
      </c>
      <c r="G2493">
        <f>Table2[[#This Row],[Acurate Thrust]]/Table2[[#This Row],[Mass Flow Rate (Slug/s)]]</f>
        <v>6914.7509548732414</v>
      </c>
    </row>
    <row r="2494" spans="1:7" ht="15" thickBot="1" x14ac:dyDescent="0.35">
      <c r="A2494" s="9">
        <v>6.1849999999999996</v>
      </c>
      <c r="B2494" s="2">
        <v>6.5788000000000002</v>
      </c>
      <c r="C2494" s="54">
        <f>Table2[[#This Row],[Thrust (lbf)]] +  1.2638 * Table2[[#This Row],[Time (s)]] - 13.656</f>
        <v>0.73940299999999937</v>
      </c>
      <c r="D2494">
        <f t="shared" si="38"/>
        <v>1.8524568750002887E-3</v>
      </c>
      <c r="E2494">
        <f>Table2[[#This Row],[Acurate Thrust]]/($J$8*$N$4)</f>
        <v>1.069312553446191E-4</v>
      </c>
      <c r="F2494">
        <f>Table2[[#This Row],[Acurate Thrust]]/(Table2[[#This Row],[Mass Flow Rate (Slug/s)]]*$N$4)</f>
        <v>214.91735422618393</v>
      </c>
      <c r="G2494">
        <f>Table2[[#This Row],[Acurate Thrust]]/Table2[[#This Row],[Mass Flow Rate (Slug/s)]]</f>
        <v>6914.7509548732414</v>
      </c>
    </row>
    <row r="2495" spans="1:7" ht="15" thickBot="1" x14ac:dyDescent="0.35">
      <c r="A2495" s="9">
        <v>6.1875</v>
      </c>
      <c r="B2495" s="2">
        <v>6.5788000000000002</v>
      </c>
      <c r="C2495" s="54">
        <f>Table2[[#This Row],[Thrust (lbf)]] +  1.2638 * Table2[[#This Row],[Time (s)]] - 13.656</f>
        <v>0.74256250000000001</v>
      </c>
      <c r="D2495">
        <f t="shared" si="38"/>
        <v>1.8603556250002917E-3</v>
      </c>
      <c r="E2495">
        <f>Table2[[#This Row],[Acurate Thrust]]/($J$8*$N$4)</f>
        <v>1.0738817707912843E-4</v>
      </c>
      <c r="F2495">
        <f>Table2[[#This Row],[Acurate Thrust]]/(Table2[[#This Row],[Mass Flow Rate (Slug/s)]]*$N$4)</f>
        <v>214.91735422618393</v>
      </c>
      <c r="G2495">
        <f>Table2[[#This Row],[Acurate Thrust]]/Table2[[#This Row],[Mass Flow Rate (Slug/s)]]</f>
        <v>6914.7509548732414</v>
      </c>
    </row>
    <row r="2496" spans="1:7" ht="15" thickBot="1" x14ac:dyDescent="0.35">
      <c r="A2496" s="9">
        <v>6.19</v>
      </c>
      <c r="B2496" s="2">
        <v>6.5788000000000002</v>
      </c>
      <c r="C2496" s="54">
        <f>Table2[[#This Row],[Thrust (lbf)]] +  1.2638 * Table2[[#This Row],[Time (s)]] - 13.656</f>
        <v>0.74572200000000066</v>
      </c>
      <c r="D2496">
        <f t="shared" si="38"/>
        <v>1.8682543749996285E-3</v>
      </c>
      <c r="E2496">
        <f>Table2[[#This Row],[Acurate Thrust]]/($J$8*$N$4)</f>
        <v>1.0784509881363774E-4</v>
      </c>
      <c r="F2496">
        <f>Table2[[#This Row],[Acurate Thrust]]/(Table2[[#This Row],[Mass Flow Rate (Slug/s)]]*$N$4)</f>
        <v>214.91735422618393</v>
      </c>
      <c r="G2496">
        <f>Table2[[#This Row],[Acurate Thrust]]/Table2[[#This Row],[Mass Flow Rate (Slug/s)]]</f>
        <v>6914.7509548732414</v>
      </c>
    </row>
    <row r="2497" spans="1:7" ht="15" thickBot="1" x14ac:dyDescent="0.35">
      <c r="A2497" s="9">
        <v>6.1924999999999999</v>
      </c>
      <c r="B2497" s="2">
        <v>6.5788000000000002</v>
      </c>
      <c r="C2497" s="54">
        <f>Table2[[#This Row],[Thrust (lbf)]] +  1.2638 * Table2[[#This Row],[Time (s)]] - 13.656</f>
        <v>0.74888149999999953</v>
      </c>
      <c r="D2497">
        <f t="shared" si="38"/>
        <v>1.8761531250002929E-3</v>
      </c>
      <c r="E2497">
        <f>Table2[[#This Row],[Acurate Thrust]]/($J$8*$N$4)</f>
        <v>1.0830202054814681E-4</v>
      </c>
      <c r="F2497">
        <f>Table2[[#This Row],[Acurate Thrust]]/(Table2[[#This Row],[Mass Flow Rate (Slug/s)]]*$N$4)</f>
        <v>214.9173542261839</v>
      </c>
      <c r="G2497">
        <f>Table2[[#This Row],[Acurate Thrust]]/Table2[[#This Row],[Mass Flow Rate (Slug/s)]]</f>
        <v>6914.7509548732414</v>
      </c>
    </row>
    <row r="2498" spans="1:7" ht="15" thickBot="1" x14ac:dyDescent="0.35">
      <c r="A2498" s="9">
        <v>6.1950000000000003</v>
      </c>
      <c r="B2498" s="2">
        <v>6.5788000000000002</v>
      </c>
      <c r="C2498" s="54">
        <f>Table2[[#This Row],[Thrust (lbf)]] +  1.2638 * Table2[[#This Row],[Time (s)]] - 13.656</f>
        <v>0.75204100000000018</v>
      </c>
      <c r="D2498">
        <f t="shared" si="38"/>
        <v>1.8840518749996243E-3</v>
      </c>
      <c r="E2498">
        <f>Table2[[#This Row],[Acurate Thrust]]/($J$8*$N$4)</f>
        <v>1.0875894228265612E-4</v>
      </c>
      <c r="F2498">
        <f>Table2[[#This Row],[Acurate Thrust]]/(Table2[[#This Row],[Mass Flow Rate (Slug/s)]]*$N$4)</f>
        <v>214.91735422618393</v>
      </c>
      <c r="G2498">
        <f>Table2[[#This Row],[Acurate Thrust]]/Table2[[#This Row],[Mass Flow Rate (Slug/s)]]</f>
        <v>6914.7509548732414</v>
      </c>
    </row>
    <row r="2499" spans="1:7" ht="15" thickBot="1" x14ac:dyDescent="0.35">
      <c r="A2499" s="9">
        <v>6.1974999999999998</v>
      </c>
      <c r="B2499" s="2">
        <v>6.5788000000000002</v>
      </c>
      <c r="C2499" s="54">
        <f>Table2[[#This Row],[Thrust (lbf)]] +  1.2638 * Table2[[#This Row],[Time (s)]] - 13.656</f>
        <v>0.75520049999999905</v>
      </c>
      <c r="D2499">
        <f t="shared" si="38"/>
        <v>1.8919506250002942E-3</v>
      </c>
      <c r="E2499">
        <f>Table2[[#This Row],[Acurate Thrust]]/($J$8*$N$4)</f>
        <v>1.0921586401716519E-4</v>
      </c>
      <c r="F2499">
        <f>Table2[[#This Row],[Acurate Thrust]]/(Table2[[#This Row],[Mass Flow Rate (Slug/s)]]*$N$4)</f>
        <v>214.9173542261839</v>
      </c>
      <c r="G2499">
        <f>Table2[[#This Row],[Acurate Thrust]]/Table2[[#This Row],[Mass Flow Rate (Slug/s)]]</f>
        <v>6914.7509548732414</v>
      </c>
    </row>
    <row r="2500" spans="1:7" ht="15" thickBot="1" x14ac:dyDescent="0.35">
      <c r="A2500" s="9">
        <v>6.2</v>
      </c>
      <c r="B2500" s="2">
        <v>6.5788000000000002</v>
      </c>
      <c r="C2500" s="54">
        <f>Table2[[#This Row],[Thrust (lbf)]] +  1.2638 * Table2[[#This Row],[Time (s)]] - 13.656</f>
        <v>0.7583599999999997</v>
      </c>
      <c r="D2500">
        <f t="shared" si="38"/>
        <v>9.8614743749980364E-3</v>
      </c>
      <c r="E2500">
        <f>Table2[[#This Row],[Acurate Thrust]]/($J$8*$N$4)</f>
        <v>1.096727857516745E-4</v>
      </c>
      <c r="F2500">
        <f>Table2[[#This Row],[Acurate Thrust]]/(Table2[[#This Row],[Mass Flow Rate (Slug/s)]]*$N$4)</f>
        <v>214.91735422618393</v>
      </c>
      <c r="G2500">
        <f>Table2[[#This Row],[Acurate Thrust]]/Table2[[#This Row],[Mass Flow Rate (Slug/s)]]</f>
        <v>6914.7509548732414</v>
      </c>
    </row>
    <row r="2501" spans="1:7" ht="15" thickBot="1" x14ac:dyDescent="0.35">
      <c r="A2501" s="9">
        <v>6.2024999999999997</v>
      </c>
      <c r="B2501" s="2">
        <v>12.9481</v>
      </c>
      <c r="C2501" s="54">
        <f>Table2[[#This Row],[Thrust (lbf)]] +  1.2638 * Table2[[#This Row],[Time (s)]] - 13.656</f>
        <v>7.1308194999999994</v>
      </c>
      <c r="D2501">
        <f t="shared" si="38"/>
        <v>1.783099812500279E-2</v>
      </c>
      <c r="E2501">
        <f>Table2[[#This Row],[Acurate Thrust]]/($J$8*$N$4)</f>
        <v>1.0312474804279801E-3</v>
      </c>
      <c r="F2501">
        <f>Table2[[#This Row],[Acurate Thrust]]/(Table2[[#This Row],[Mass Flow Rate (Slug/s)]]*$N$4)</f>
        <v>214.9173542261839</v>
      </c>
      <c r="G2501">
        <f>Table2[[#This Row],[Acurate Thrust]]/Table2[[#This Row],[Mass Flow Rate (Slug/s)]]</f>
        <v>6914.7509548732414</v>
      </c>
    </row>
    <row r="2502" spans="1:7" ht="15" thickBot="1" x14ac:dyDescent="0.35">
      <c r="A2502" s="9">
        <v>6.2050000000000001</v>
      </c>
      <c r="B2502" s="2">
        <v>12.9481</v>
      </c>
      <c r="C2502" s="54">
        <f>Table2[[#This Row],[Thrust (lbf)]] +  1.2638 * Table2[[#This Row],[Time (s)]] - 13.656</f>
        <v>7.1339790000000018</v>
      </c>
      <c r="D2502">
        <f t="shared" si="38"/>
        <v>9.8772718749980341E-3</v>
      </c>
      <c r="E2502">
        <f>Table2[[#This Row],[Acurate Thrust]]/($J$8*$N$4)</f>
        <v>1.0317044021624895E-3</v>
      </c>
      <c r="F2502">
        <f>Table2[[#This Row],[Acurate Thrust]]/(Table2[[#This Row],[Mass Flow Rate (Slug/s)]]*$N$4)</f>
        <v>214.91735422618396</v>
      </c>
      <c r="G2502">
        <f>Table2[[#This Row],[Acurate Thrust]]/Table2[[#This Row],[Mass Flow Rate (Slug/s)]]</f>
        <v>6914.7509548732423</v>
      </c>
    </row>
    <row r="2503" spans="1:7" ht="15" thickBot="1" x14ac:dyDescent="0.35">
      <c r="A2503" s="9">
        <v>6.2074999999999996</v>
      </c>
      <c r="B2503" s="2">
        <v>6.5788000000000002</v>
      </c>
      <c r="C2503" s="54">
        <f>Table2[[#This Row],[Thrust (lbf)]] +  1.2638 * Table2[[#This Row],[Time (s)]] - 13.656</f>
        <v>0.76783849999999809</v>
      </c>
      <c r="D2503">
        <f t="shared" si="38"/>
        <v>9.8851706250015423E-3</v>
      </c>
      <c r="E2503">
        <f>Table2[[#This Row],[Acurate Thrust]]/($J$8*$N$4)</f>
        <v>1.1104355095520194E-4</v>
      </c>
      <c r="F2503">
        <f>Table2[[#This Row],[Acurate Thrust]]/(Table2[[#This Row],[Mass Flow Rate (Slug/s)]]*$N$4)</f>
        <v>214.91735422618393</v>
      </c>
      <c r="G2503">
        <f>Table2[[#This Row],[Acurate Thrust]]/Table2[[#This Row],[Mass Flow Rate (Slug/s)]]</f>
        <v>6914.7509548732414</v>
      </c>
    </row>
    <row r="2504" spans="1:7" ht="15" thickBot="1" x14ac:dyDescent="0.35">
      <c r="A2504" s="9">
        <v>6.21</v>
      </c>
      <c r="B2504" s="2">
        <v>12.9481</v>
      </c>
      <c r="C2504" s="54">
        <f>Table2[[#This Row],[Thrust (lbf)]] +  1.2638 * Table2[[#This Row],[Time (s)]] - 13.656</f>
        <v>7.1402979999999996</v>
      </c>
      <c r="D2504">
        <f t="shared" si="38"/>
        <v>1.7854694375002794E-2</v>
      </c>
      <c r="E2504">
        <f>Table2[[#This Row],[Acurate Thrust]]/($J$8*$N$4)</f>
        <v>1.0326182456315077E-3</v>
      </c>
      <c r="F2504">
        <f>Table2[[#This Row],[Acurate Thrust]]/(Table2[[#This Row],[Mass Flow Rate (Slug/s)]]*$N$4)</f>
        <v>214.91735422618393</v>
      </c>
      <c r="G2504">
        <f>Table2[[#This Row],[Acurate Thrust]]/Table2[[#This Row],[Mass Flow Rate (Slug/s)]]</f>
        <v>6914.7509548732423</v>
      </c>
    </row>
    <row r="2505" spans="1:7" ht="15" thickBot="1" x14ac:dyDescent="0.35">
      <c r="A2505" s="9">
        <v>6.2125000000000004</v>
      </c>
      <c r="B2505" s="2">
        <v>12.9481</v>
      </c>
      <c r="C2505" s="54">
        <f>Table2[[#This Row],[Thrust (lbf)]] +  1.2638 * Table2[[#This Row],[Time (s)]] - 13.656</f>
        <v>7.143457500000002</v>
      </c>
      <c r="D2505">
        <f t="shared" si="38"/>
        <v>9.9009681249980323E-3</v>
      </c>
      <c r="E2505">
        <f>Table2[[#This Row],[Acurate Thrust]]/($J$8*$N$4)</f>
        <v>1.0330751673660174E-3</v>
      </c>
      <c r="F2505">
        <f>Table2[[#This Row],[Acurate Thrust]]/(Table2[[#This Row],[Mass Flow Rate (Slug/s)]]*$N$4)</f>
        <v>214.91735422618393</v>
      </c>
      <c r="G2505">
        <f>Table2[[#This Row],[Acurate Thrust]]/Table2[[#This Row],[Mass Flow Rate (Slug/s)]]</f>
        <v>6914.7509548732414</v>
      </c>
    </row>
    <row r="2506" spans="1:7" ht="15" thickBot="1" x14ac:dyDescent="0.35">
      <c r="A2506" s="9">
        <v>6.2149999999999999</v>
      </c>
      <c r="B2506" s="2">
        <v>6.5788000000000002</v>
      </c>
      <c r="C2506" s="54">
        <f>Table2[[#This Row],[Thrust (lbf)]] +  1.2638 * Table2[[#This Row],[Time (s)]] - 13.656</f>
        <v>0.77731700000000004</v>
      </c>
      <c r="D2506">
        <f t="shared" si="38"/>
        <v>1.9472418750003052E-3</v>
      </c>
      <c r="E2506">
        <f>Table2[[#This Row],[Acurate Thrust]]/($J$8*$N$4)</f>
        <v>1.124143161587299E-4</v>
      </c>
      <c r="F2506">
        <f>Table2[[#This Row],[Acurate Thrust]]/(Table2[[#This Row],[Mass Flow Rate (Slug/s)]]*$N$4)</f>
        <v>214.91735422618393</v>
      </c>
      <c r="G2506">
        <f>Table2[[#This Row],[Acurate Thrust]]/Table2[[#This Row],[Mass Flow Rate (Slug/s)]]</f>
        <v>6914.7509548732414</v>
      </c>
    </row>
    <row r="2507" spans="1:7" ht="15" thickBot="1" x14ac:dyDescent="0.35">
      <c r="A2507" s="9">
        <v>6.2175000000000002</v>
      </c>
      <c r="B2507" s="2">
        <v>6.5788000000000002</v>
      </c>
      <c r="C2507" s="54">
        <f>Table2[[#This Row],[Thrust (lbf)]] +  1.2638 * Table2[[#This Row],[Time (s)]] - 13.656</f>
        <v>0.78047650000000068</v>
      </c>
      <c r="D2507">
        <f t="shared" si="38"/>
        <v>1.9551406249996113E-3</v>
      </c>
      <c r="E2507">
        <f>Table2[[#This Row],[Acurate Thrust]]/($J$8*$N$4)</f>
        <v>1.1287123789323922E-4</v>
      </c>
      <c r="F2507">
        <f>Table2[[#This Row],[Acurate Thrust]]/(Table2[[#This Row],[Mass Flow Rate (Slug/s)]]*$N$4)</f>
        <v>214.91735422618393</v>
      </c>
      <c r="G2507">
        <f>Table2[[#This Row],[Acurate Thrust]]/Table2[[#This Row],[Mass Flow Rate (Slug/s)]]</f>
        <v>6914.7509548732414</v>
      </c>
    </row>
    <row r="2508" spans="1:7" ht="15" thickBot="1" x14ac:dyDescent="0.35">
      <c r="A2508" s="9">
        <v>6.22</v>
      </c>
      <c r="B2508" s="2">
        <v>6.5788000000000002</v>
      </c>
      <c r="C2508" s="54">
        <f>Table2[[#This Row],[Thrust (lbf)]] +  1.2638 * Table2[[#This Row],[Time (s)]] - 13.656</f>
        <v>0.78363599999999956</v>
      </c>
      <c r="D2508">
        <f t="shared" si="38"/>
        <v>1.9630393750003066E-3</v>
      </c>
      <c r="E2508">
        <f>Table2[[#This Row],[Acurate Thrust]]/($J$8*$N$4)</f>
        <v>1.1332815962774829E-4</v>
      </c>
      <c r="F2508">
        <f>Table2[[#This Row],[Acurate Thrust]]/(Table2[[#This Row],[Mass Flow Rate (Slug/s)]]*$N$4)</f>
        <v>214.91735422618393</v>
      </c>
      <c r="G2508">
        <f>Table2[[#This Row],[Acurate Thrust]]/Table2[[#This Row],[Mass Flow Rate (Slug/s)]]</f>
        <v>6914.7509548732414</v>
      </c>
    </row>
    <row r="2509" spans="1:7" ht="15" thickBot="1" x14ac:dyDescent="0.35">
      <c r="A2509" s="9">
        <v>6.2225000000000001</v>
      </c>
      <c r="B2509" s="2">
        <v>6.5788000000000002</v>
      </c>
      <c r="C2509" s="54">
        <f>Table2[[#This Row],[Thrust (lbf)]] +  1.2638 * Table2[[#This Row],[Time (s)]] - 13.656</f>
        <v>0.7867955000000002</v>
      </c>
      <c r="D2509">
        <f t="shared" si="38"/>
        <v>1.9709381249996068E-3</v>
      </c>
      <c r="E2509">
        <f>Table2[[#This Row],[Acurate Thrust]]/($J$8*$N$4)</f>
        <v>1.137850813622576E-4</v>
      </c>
      <c r="F2509">
        <f>Table2[[#This Row],[Acurate Thrust]]/(Table2[[#This Row],[Mass Flow Rate (Slug/s)]]*$N$4)</f>
        <v>214.91735422618393</v>
      </c>
      <c r="G2509">
        <f>Table2[[#This Row],[Acurate Thrust]]/Table2[[#This Row],[Mass Flow Rate (Slug/s)]]</f>
        <v>6914.7509548732414</v>
      </c>
    </row>
    <row r="2510" spans="1:7" ht="15" thickBot="1" x14ac:dyDescent="0.35">
      <c r="A2510" s="9">
        <v>6.2249999999999996</v>
      </c>
      <c r="B2510" s="2">
        <v>6.5788000000000002</v>
      </c>
      <c r="C2510" s="54">
        <f>Table2[[#This Row],[Thrust (lbf)]] +  1.2638 * Table2[[#This Row],[Time (s)]] - 13.656</f>
        <v>0.78995499999999907</v>
      </c>
      <c r="D2510">
        <f t="shared" si="38"/>
        <v>1.9788368750003078E-3</v>
      </c>
      <c r="E2510">
        <f>Table2[[#This Row],[Acurate Thrust]]/($J$8*$N$4)</f>
        <v>1.1424200309676667E-4</v>
      </c>
      <c r="F2510">
        <f>Table2[[#This Row],[Acurate Thrust]]/(Table2[[#This Row],[Mass Flow Rate (Slug/s)]]*$N$4)</f>
        <v>214.9173542261839</v>
      </c>
      <c r="G2510">
        <f>Table2[[#This Row],[Acurate Thrust]]/Table2[[#This Row],[Mass Flow Rate (Slug/s)]]</f>
        <v>6914.7509548732414</v>
      </c>
    </row>
    <row r="2511" spans="1:7" ht="15" thickBot="1" x14ac:dyDescent="0.35">
      <c r="A2511" s="9">
        <v>6.2275</v>
      </c>
      <c r="B2511" s="2">
        <v>6.5788000000000002</v>
      </c>
      <c r="C2511" s="54">
        <f>Table2[[#This Row],[Thrust (lbf)]] +  1.2638 * Table2[[#This Row],[Time (s)]] - 13.656</f>
        <v>0.79311449999999972</v>
      </c>
      <c r="D2511">
        <f t="shared" si="38"/>
        <v>1.9867356250003105E-3</v>
      </c>
      <c r="E2511">
        <f>Table2[[#This Row],[Acurate Thrust]]/($J$8*$N$4)</f>
        <v>1.1469892483127598E-4</v>
      </c>
      <c r="F2511">
        <f>Table2[[#This Row],[Acurate Thrust]]/(Table2[[#This Row],[Mass Flow Rate (Slug/s)]]*$N$4)</f>
        <v>214.91735422618393</v>
      </c>
      <c r="G2511">
        <f>Table2[[#This Row],[Acurate Thrust]]/Table2[[#This Row],[Mass Flow Rate (Slug/s)]]</f>
        <v>6914.7509548732414</v>
      </c>
    </row>
    <row r="2512" spans="1:7" ht="15" thickBot="1" x14ac:dyDescent="0.35">
      <c r="A2512" s="9">
        <v>6.23</v>
      </c>
      <c r="B2512" s="2">
        <v>6.5788000000000002</v>
      </c>
      <c r="C2512" s="54">
        <f>Table2[[#This Row],[Thrust (lbf)]] +  1.2638 * Table2[[#This Row],[Time (s)]] - 13.656</f>
        <v>0.79627400000000037</v>
      </c>
      <c r="D2512">
        <f t="shared" si="38"/>
        <v>1.9946343749996051E-3</v>
      </c>
      <c r="E2512">
        <f>Table2[[#This Row],[Acurate Thrust]]/($J$8*$N$4)</f>
        <v>1.1515584656578529E-4</v>
      </c>
      <c r="F2512">
        <f>Table2[[#This Row],[Acurate Thrust]]/(Table2[[#This Row],[Mass Flow Rate (Slug/s)]]*$N$4)</f>
        <v>214.91735422618393</v>
      </c>
      <c r="G2512">
        <f>Table2[[#This Row],[Acurate Thrust]]/Table2[[#This Row],[Mass Flow Rate (Slug/s)]]</f>
        <v>6914.7509548732414</v>
      </c>
    </row>
    <row r="2513" spans="1:7" ht="15" thickBot="1" x14ac:dyDescent="0.35">
      <c r="A2513" s="9">
        <v>6.2324999999999999</v>
      </c>
      <c r="B2513" s="2">
        <v>6.5788000000000002</v>
      </c>
      <c r="C2513" s="54">
        <f>Table2[[#This Row],[Thrust (lbf)]] +  1.2638 * Table2[[#This Row],[Time (s)]] - 13.656</f>
        <v>0.79943350000000102</v>
      </c>
      <c r="D2513">
        <f t="shared" si="38"/>
        <v>2.0025331250003143E-3</v>
      </c>
      <c r="E2513">
        <f>Table2[[#This Row],[Acurate Thrust]]/($J$8*$N$4)</f>
        <v>1.1561276830029462E-4</v>
      </c>
      <c r="F2513">
        <f>Table2[[#This Row],[Acurate Thrust]]/(Table2[[#This Row],[Mass Flow Rate (Slug/s)]]*$N$4)</f>
        <v>214.91735422618393</v>
      </c>
      <c r="G2513">
        <f>Table2[[#This Row],[Acurate Thrust]]/Table2[[#This Row],[Mass Flow Rate (Slug/s)]]</f>
        <v>6914.7509548732414</v>
      </c>
    </row>
    <row r="2514" spans="1:7" ht="15" thickBot="1" x14ac:dyDescent="0.35">
      <c r="A2514" s="9">
        <v>6.2350000000000003</v>
      </c>
      <c r="B2514" s="2">
        <v>6.5788000000000002</v>
      </c>
      <c r="C2514" s="54">
        <f>Table2[[#This Row],[Thrust (lbf)]] +  1.2638 * Table2[[#This Row],[Time (s)]] - 13.656</f>
        <v>0.80259299999999989</v>
      </c>
      <c r="D2514">
        <f t="shared" si="38"/>
        <v>2.0104318749995984E-3</v>
      </c>
      <c r="E2514">
        <f>Table2[[#This Row],[Acurate Thrust]]/($J$8*$N$4)</f>
        <v>1.1606969003480367E-4</v>
      </c>
      <c r="F2514">
        <f>Table2[[#This Row],[Acurate Thrust]]/(Table2[[#This Row],[Mass Flow Rate (Slug/s)]]*$N$4)</f>
        <v>214.91735422618393</v>
      </c>
      <c r="G2514">
        <f>Table2[[#This Row],[Acurate Thrust]]/Table2[[#This Row],[Mass Flow Rate (Slug/s)]]</f>
        <v>6914.7509548732414</v>
      </c>
    </row>
    <row r="2515" spans="1:7" ht="15" thickBot="1" x14ac:dyDescent="0.35">
      <c r="A2515" s="9">
        <v>6.2374999999999998</v>
      </c>
      <c r="B2515" s="2">
        <v>6.5788000000000002</v>
      </c>
      <c r="C2515" s="54">
        <f>Table2[[#This Row],[Thrust (lbf)]] +  1.2638 * Table2[[#This Row],[Time (s)]] - 13.656</f>
        <v>0.80575249999999876</v>
      </c>
      <c r="D2515">
        <f t="shared" si="38"/>
        <v>2.0183306250003154E-3</v>
      </c>
      <c r="E2515">
        <f>Table2[[#This Row],[Acurate Thrust]]/($J$8*$N$4)</f>
        <v>1.1652661176931274E-4</v>
      </c>
      <c r="F2515">
        <f>Table2[[#This Row],[Acurate Thrust]]/(Table2[[#This Row],[Mass Flow Rate (Slug/s)]]*$N$4)</f>
        <v>214.91735422618393</v>
      </c>
      <c r="G2515">
        <f>Table2[[#This Row],[Acurate Thrust]]/Table2[[#This Row],[Mass Flow Rate (Slug/s)]]</f>
        <v>6914.7509548732414</v>
      </c>
    </row>
    <row r="2516" spans="1:7" ht="15" thickBot="1" x14ac:dyDescent="0.35">
      <c r="A2516" s="9">
        <v>6.24</v>
      </c>
      <c r="B2516" s="2">
        <v>6.5788000000000002</v>
      </c>
      <c r="C2516" s="54">
        <f>Table2[[#This Row],[Thrust (lbf)]] +  1.2638 * Table2[[#This Row],[Time (s)]] - 13.656</f>
        <v>0.80891200000000119</v>
      </c>
      <c r="D2516">
        <f t="shared" si="38"/>
        <v>2.0262293749995983E-3</v>
      </c>
      <c r="E2516">
        <f>Table2[[#This Row],[Acurate Thrust]]/($J$8*$N$4)</f>
        <v>1.1698353350382231E-4</v>
      </c>
      <c r="F2516">
        <f>Table2[[#This Row],[Acurate Thrust]]/(Table2[[#This Row],[Mass Flow Rate (Slug/s)]]*$N$4)</f>
        <v>214.91735422618393</v>
      </c>
      <c r="G2516">
        <f>Table2[[#This Row],[Acurate Thrust]]/Table2[[#This Row],[Mass Flow Rate (Slug/s)]]</f>
        <v>6914.7509548732414</v>
      </c>
    </row>
    <row r="2517" spans="1:7" ht="15" thickBot="1" x14ac:dyDescent="0.35">
      <c r="A2517" s="9">
        <v>6.2424999999999997</v>
      </c>
      <c r="B2517" s="2">
        <v>6.5788000000000002</v>
      </c>
      <c r="C2517" s="54">
        <f>Table2[[#This Row],[Thrust (lbf)]] +  1.2638 * Table2[[#This Row],[Time (s)]] - 13.656</f>
        <v>0.81207150000000006</v>
      </c>
      <c r="D2517">
        <f t="shared" ref="D2517:D2570" si="39">((C2517+C2518)/2)*(A2518-A2517)</f>
        <v>2.0341281250003166E-3</v>
      </c>
      <c r="E2517">
        <f>Table2[[#This Row],[Acurate Thrust]]/($J$8*$N$4)</f>
        <v>1.1744045523833138E-4</v>
      </c>
      <c r="F2517">
        <f>Table2[[#This Row],[Acurate Thrust]]/(Table2[[#This Row],[Mass Flow Rate (Slug/s)]]*$N$4)</f>
        <v>214.91735422618393</v>
      </c>
      <c r="G2517">
        <f>Table2[[#This Row],[Acurate Thrust]]/Table2[[#This Row],[Mass Flow Rate (Slug/s)]]</f>
        <v>6914.7509548732414</v>
      </c>
    </row>
    <row r="2518" spans="1:7" ht="15" thickBot="1" x14ac:dyDescent="0.35">
      <c r="A2518" s="9">
        <v>6.2450000000000001</v>
      </c>
      <c r="B2518" s="2">
        <v>6.5788000000000002</v>
      </c>
      <c r="C2518" s="54">
        <f>Table2[[#This Row],[Thrust (lbf)]] +  1.2638 * Table2[[#This Row],[Time (s)]] - 13.656</f>
        <v>0.81523099999999893</v>
      </c>
      <c r="D2518">
        <f t="shared" si="39"/>
        <v>1.0003651874998009E-2</v>
      </c>
      <c r="E2518">
        <f>Table2[[#This Row],[Acurate Thrust]]/($J$8*$N$4)</f>
        <v>1.1789737697284043E-4</v>
      </c>
      <c r="F2518">
        <f>Table2[[#This Row],[Acurate Thrust]]/(Table2[[#This Row],[Mass Flow Rate (Slug/s)]]*$N$4)</f>
        <v>214.91735422618393</v>
      </c>
      <c r="G2518">
        <f>Table2[[#This Row],[Acurate Thrust]]/Table2[[#This Row],[Mass Flow Rate (Slug/s)]]</f>
        <v>6914.7509548732414</v>
      </c>
    </row>
    <row r="2519" spans="1:7" ht="15" thickBot="1" x14ac:dyDescent="0.35">
      <c r="A2519" s="9">
        <v>6.2474999999999996</v>
      </c>
      <c r="B2519" s="2">
        <v>12.9481</v>
      </c>
      <c r="C2519" s="54">
        <f>Table2[[#This Row],[Thrust (lbf)]] +  1.2638 * Table2[[#This Row],[Time (s)]] - 13.656</f>
        <v>7.1876905000000004</v>
      </c>
      <c r="D2519">
        <f t="shared" si="39"/>
        <v>1.0011550625001565E-2</v>
      </c>
      <c r="E2519">
        <f>Table2[[#This Row],[Acurate Thrust]]/($J$8*$N$4)</f>
        <v>1.0394720716491463E-3</v>
      </c>
      <c r="F2519">
        <f>Table2[[#This Row],[Acurate Thrust]]/(Table2[[#This Row],[Mass Flow Rate (Slug/s)]]*$N$4)</f>
        <v>214.9173542261839</v>
      </c>
      <c r="G2519">
        <f>Table2[[#This Row],[Acurate Thrust]]/Table2[[#This Row],[Mass Flow Rate (Slug/s)]]</f>
        <v>6914.7509548732414</v>
      </c>
    </row>
    <row r="2520" spans="1:7" ht="15" thickBot="1" x14ac:dyDescent="0.35">
      <c r="A2520" s="9">
        <v>6.25</v>
      </c>
      <c r="B2520" s="2">
        <v>6.5788000000000002</v>
      </c>
      <c r="C2520" s="54">
        <f>Table2[[#This Row],[Thrust (lbf)]] +  1.2638 * Table2[[#This Row],[Time (s)]] - 13.656</f>
        <v>0.82155000000000022</v>
      </c>
      <c r="D2520">
        <f t="shared" si="39"/>
        <v>2.0578243750003209E-3</v>
      </c>
      <c r="E2520">
        <f>Table2[[#This Row],[Acurate Thrust]]/($J$8*$N$4)</f>
        <v>1.1881122044185907E-4</v>
      </c>
      <c r="F2520">
        <f>Table2[[#This Row],[Acurate Thrust]]/(Table2[[#This Row],[Mass Flow Rate (Slug/s)]]*$N$4)</f>
        <v>214.91735422618393</v>
      </c>
      <c r="G2520">
        <f>Table2[[#This Row],[Acurate Thrust]]/Table2[[#This Row],[Mass Flow Rate (Slug/s)]]</f>
        <v>6914.7509548732414</v>
      </c>
    </row>
    <row r="2521" spans="1:7" ht="15" thickBot="1" x14ac:dyDescent="0.35">
      <c r="A2521" s="9">
        <v>6.2525000000000004</v>
      </c>
      <c r="B2521" s="2">
        <v>6.5788000000000002</v>
      </c>
      <c r="C2521" s="54">
        <f>Table2[[#This Row],[Thrust (lbf)]] +  1.2638 * Table2[[#This Row],[Time (s)]] - 13.656</f>
        <v>0.8247094999999991</v>
      </c>
      <c r="D2521">
        <f t="shared" si="39"/>
        <v>2.0657231249995877E-3</v>
      </c>
      <c r="E2521">
        <f>Table2[[#This Row],[Acurate Thrust]]/($J$8*$N$4)</f>
        <v>1.1926814217636814E-4</v>
      </c>
      <c r="F2521">
        <f>Table2[[#This Row],[Acurate Thrust]]/(Table2[[#This Row],[Mass Flow Rate (Slug/s)]]*$N$4)</f>
        <v>214.91735422618393</v>
      </c>
      <c r="G2521">
        <f>Table2[[#This Row],[Acurate Thrust]]/Table2[[#This Row],[Mass Flow Rate (Slug/s)]]</f>
        <v>6914.7509548732414</v>
      </c>
    </row>
    <row r="2522" spans="1:7" ht="15" thickBot="1" x14ac:dyDescent="0.35">
      <c r="A2522" s="9">
        <v>6.2549999999999999</v>
      </c>
      <c r="B2522" s="2">
        <v>6.5788000000000002</v>
      </c>
      <c r="C2522" s="54">
        <f>Table2[[#This Row],[Thrust (lbf)]] +  1.2638 * Table2[[#This Row],[Time (s)]] - 13.656</f>
        <v>0.82786899999999974</v>
      </c>
      <c r="D2522">
        <f t="shared" si="39"/>
        <v>2.0736218750003243E-3</v>
      </c>
      <c r="E2522">
        <f>Table2[[#This Row],[Acurate Thrust]]/($J$8*$N$4)</f>
        <v>1.1972506391087745E-4</v>
      </c>
      <c r="F2522">
        <f>Table2[[#This Row],[Acurate Thrust]]/(Table2[[#This Row],[Mass Flow Rate (Slug/s)]]*$N$4)</f>
        <v>214.91735422618393</v>
      </c>
      <c r="G2522">
        <f>Table2[[#This Row],[Acurate Thrust]]/Table2[[#This Row],[Mass Flow Rate (Slug/s)]]</f>
        <v>6914.7509548732414</v>
      </c>
    </row>
    <row r="2523" spans="1:7" ht="15" thickBot="1" x14ac:dyDescent="0.35">
      <c r="A2523" s="9">
        <v>6.2575000000000003</v>
      </c>
      <c r="B2523" s="2">
        <v>6.5788000000000002</v>
      </c>
      <c r="C2523" s="54">
        <f>Table2[[#This Row],[Thrust (lbf)]] +  1.2638 * Table2[[#This Row],[Time (s)]] - 13.656</f>
        <v>0.83102850000000039</v>
      </c>
      <c r="D2523">
        <f t="shared" si="39"/>
        <v>2.0815206249995854E-3</v>
      </c>
      <c r="E2523">
        <f>Table2[[#This Row],[Acurate Thrust]]/($J$8*$N$4)</f>
        <v>1.2018198564538678E-4</v>
      </c>
      <c r="F2523">
        <f>Table2[[#This Row],[Acurate Thrust]]/(Table2[[#This Row],[Mass Flow Rate (Slug/s)]]*$N$4)</f>
        <v>214.91735422618393</v>
      </c>
      <c r="G2523">
        <f>Table2[[#This Row],[Acurate Thrust]]/Table2[[#This Row],[Mass Flow Rate (Slug/s)]]</f>
        <v>6914.7509548732414</v>
      </c>
    </row>
    <row r="2524" spans="1:7" ht="15" thickBot="1" x14ac:dyDescent="0.35">
      <c r="A2524" s="9">
        <v>6.26</v>
      </c>
      <c r="B2524" s="2">
        <v>6.5788000000000002</v>
      </c>
      <c r="C2524" s="54">
        <f>Table2[[#This Row],[Thrust (lbf)]] +  1.2638 * Table2[[#This Row],[Time (s)]] - 13.656</f>
        <v>0.83418799999999926</v>
      </c>
      <c r="D2524">
        <f t="shared" si="39"/>
        <v>2.0894193750003254E-3</v>
      </c>
      <c r="E2524">
        <f>Table2[[#This Row],[Acurate Thrust]]/($J$8*$N$4)</f>
        <v>1.2063890737989584E-4</v>
      </c>
      <c r="F2524">
        <f>Table2[[#This Row],[Acurate Thrust]]/(Table2[[#This Row],[Mass Flow Rate (Slug/s)]]*$N$4)</f>
        <v>214.91735422618393</v>
      </c>
      <c r="G2524">
        <f>Table2[[#This Row],[Acurate Thrust]]/Table2[[#This Row],[Mass Flow Rate (Slug/s)]]</f>
        <v>6914.7509548732414</v>
      </c>
    </row>
    <row r="2525" spans="1:7" ht="15" thickBot="1" x14ac:dyDescent="0.35">
      <c r="A2525" s="9">
        <v>6.2625000000000002</v>
      </c>
      <c r="B2525" s="2">
        <v>6.5788000000000002</v>
      </c>
      <c r="C2525" s="54">
        <f>Table2[[#This Row],[Thrust (lbf)]] +  1.2638 * Table2[[#This Row],[Time (s)]] - 13.656</f>
        <v>0.83734749999999991</v>
      </c>
      <c r="D2525">
        <f t="shared" si="39"/>
        <v>2.0973181249995835E-3</v>
      </c>
      <c r="E2525">
        <f>Table2[[#This Row],[Acurate Thrust]]/($J$8*$N$4)</f>
        <v>1.2109582911440515E-4</v>
      </c>
      <c r="F2525">
        <f>Table2[[#This Row],[Acurate Thrust]]/(Table2[[#This Row],[Mass Flow Rate (Slug/s)]]*$N$4)</f>
        <v>214.91735422618393</v>
      </c>
      <c r="G2525">
        <f>Table2[[#This Row],[Acurate Thrust]]/Table2[[#This Row],[Mass Flow Rate (Slug/s)]]</f>
        <v>6914.7509548732414</v>
      </c>
    </row>
    <row r="2526" spans="1:7" ht="15" thickBot="1" x14ac:dyDescent="0.35">
      <c r="A2526" s="9">
        <v>6.2649999999999997</v>
      </c>
      <c r="B2526" s="2">
        <v>6.5788000000000002</v>
      </c>
      <c r="C2526" s="54">
        <f>Table2[[#This Row],[Thrust (lbf)]] +  1.2638 * Table2[[#This Row],[Time (s)]] - 13.656</f>
        <v>0.84050700000000056</v>
      </c>
      <c r="D2526">
        <f t="shared" si="39"/>
        <v>2.1052168750003292E-3</v>
      </c>
      <c r="E2526">
        <f>Table2[[#This Row],[Acurate Thrust]]/($J$8*$N$4)</f>
        <v>1.2155275084891447E-4</v>
      </c>
      <c r="F2526">
        <f>Table2[[#This Row],[Acurate Thrust]]/(Table2[[#This Row],[Mass Flow Rate (Slug/s)]]*$N$4)</f>
        <v>214.91735422618393</v>
      </c>
      <c r="G2526">
        <f>Table2[[#This Row],[Acurate Thrust]]/Table2[[#This Row],[Mass Flow Rate (Slug/s)]]</f>
        <v>6914.7509548732414</v>
      </c>
    </row>
    <row r="2527" spans="1:7" ht="15" thickBot="1" x14ac:dyDescent="0.35">
      <c r="A2527" s="9">
        <v>6.2675000000000001</v>
      </c>
      <c r="B2527" s="2">
        <v>6.5788000000000002</v>
      </c>
      <c r="C2527" s="54">
        <f>Table2[[#This Row],[Thrust (lbf)]] +  1.2638 * Table2[[#This Row],[Time (s)]] - 13.656</f>
        <v>0.84366649999999943</v>
      </c>
      <c r="D2527">
        <f t="shared" si="39"/>
        <v>2.1131156249995769E-3</v>
      </c>
      <c r="E2527">
        <f>Table2[[#This Row],[Acurate Thrust]]/($J$8*$N$4)</f>
        <v>1.2200967258342353E-4</v>
      </c>
      <c r="F2527">
        <f>Table2[[#This Row],[Acurate Thrust]]/(Table2[[#This Row],[Mass Flow Rate (Slug/s)]]*$N$4)</f>
        <v>214.91735422618393</v>
      </c>
      <c r="G2527">
        <f>Table2[[#This Row],[Acurate Thrust]]/Table2[[#This Row],[Mass Flow Rate (Slug/s)]]</f>
        <v>6914.7509548732414</v>
      </c>
    </row>
    <row r="2528" spans="1:7" ht="15" thickBot="1" x14ac:dyDescent="0.35">
      <c r="A2528" s="9">
        <v>6.27</v>
      </c>
      <c r="B2528" s="2">
        <v>6.5788000000000002</v>
      </c>
      <c r="C2528" s="54">
        <f>Table2[[#This Row],[Thrust (lbf)]] +  1.2638 * Table2[[#This Row],[Time (s)]] - 13.656</f>
        <v>0.8468259999999983</v>
      </c>
      <c r="D2528">
        <f t="shared" si="39"/>
        <v>2.1210143750003303E-3</v>
      </c>
      <c r="E2528">
        <f>Table2[[#This Row],[Acurate Thrust]]/($J$8*$N$4)</f>
        <v>1.224665943179326E-4</v>
      </c>
      <c r="F2528">
        <f>Table2[[#This Row],[Acurate Thrust]]/(Table2[[#This Row],[Mass Flow Rate (Slug/s)]]*$N$4)</f>
        <v>214.9173542261839</v>
      </c>
      <c r="G2528">
        <f>Table2[[#This Row],[Acurate Thrust]]/Table2[[#This Row],[Mass Flow Rate (Slug/s)]]</f>
        <v>6914.7509548732414</v>
      </c>
    </row>
    <row r="2529" spans="1:7" ht="15" thickBot="1" x14ac:dyDescent="0.35">
      <c r="A2529" s="9">
        <v>6.2725</v>
      </c>
      <c r="B2529" s="2">
        <v>6.5788000000000002</v>
      </c>
      <c r="C2529" s="54">
        <f>Table2[[#This Row],[Thrust (lbf)]] +  1.2638 * Table2[[#This Row],[Time (s)]] - 13.656</f>
        <v>0.84998550000000073</v>
      </c>
      <c r="D2529">
        <f t="shared" si="39"/>
        <v>2.1289131250003331E-3</v>
      </c>
      <c r="E2529">
        <f>Table2[[#This Row],[Acurate Thrust]]/($J$8*$N$4)</f>
        <v>1.2292351605244217E-4</v>
      </c>
      <c r="F2529">
        <f>Table2[[#This Row],[Acurate Thrust]]/(Table2[[#This Row],[Mass Flow Rate (Slug/s)]]*$N$4)</f>
        <v>214.9173542261839</v>
      </c>
      <c r="G2529">
        <f>Table2[[#This Row],[Acurate Thrust]]/Table2[[#This Row],[Mass Flow Rate (Slug/s)]]</f>
        <v>6914.7509548732414</v>
      </c>
    </row>
    <row r="2530" spans="1:7" ht="15" thickBot="1" x14ac:dyDescent="0.35">
      <c r="A2530" s="9">
        <v>6.2750000000000004</v>
      </c>
      <c r="B2530" s="2">
        <v>6.5788000000000002</v>
      </c>
      <c r="C2530" s="54">
        <f>Table2[[#This Row],[Thrust (lbf)]] +  1.2638 * Table2[[#This Row],[Time (s)]] - 13.656</f>
        <v>0.8531449999999996</v>
      </c>
      <c r="D2530">
        <f t="shared" si="39"/>
        <v>2.1368118749995725E-3</v>
      </c>
      <c r="E2530">
        <f>Table2[[#This Row],[Acurate Thrust]]/($J$8*$N$4)</f>
        <v>1.2338043778695122E-4</v>
      </c>
      <c r="F2530">
        <f>Table2[[#This Row],[Acurate Thrust]]/(Table2[[#This Row],[Mass Flow Rate (Slug/s)]]*$N$4)</f>
        <v>214.91735422618393</v>
      </c>
      <c r="G2530">
        <f>Table2[[#This Row],[Acurate Thrust]]/Table2[[#This Row],[Mass Flow Rate (Slug/s)]]</f>
        <v>6914.7509548732423</v>
      </c>
    </row>
    <row r="2531" spans="1:7" ht="15" thickBot="1" x14ac:dyDescent="0.35">
      <c r="A2531" s="9">
        <v>6.2774999999999999</v>
      </c>
      <c r="B2531" s="2">
        <v>6.5788000000000002</v>
      </c>
      <c r="C2531" s="54">
        <f>Table2[[#This Row],[Thrust (lbf)]] +  1.2638 * Table2[[#This Row],[Time (s)]] - 13.656</f>
        <v>0.85630449999999847</v>
      </c>
      <c r="D2531">
        <f t="shared" si="39"/>
        <v>2.1447106250003347E-3</v>
      </c>
      <c r="E2531">
        <f>Table2[[#This Row],[Acurate Thrust]]/($J$8*$N$4)</f>
        <v>1.2383735952146031E-4</v>
      </c>
      <c r="F2531">
        <f>Table2[[#This Row],[Acurate Thrust]]/(Table2[[#This Row],[Mass Flow Rate (Slug/s)]]*$N$4)</f>
        <v>214.91735422618387</v>
      </c>
      <c r="G2531">
        <f>Table2[[#This Row],[Acurate Thrust]]/Table2[[#This Row],[Mass Flow Rate (Slug/s)]]</f>
        <v>6914.7509548732405</v>
      </c>
    </row>
    <row r="2532" spans="1:7" ht="15" thickBot="1" x14ac:dyDescent="0.35">
      <c r="A2532" s="9">
        <v>6.28</v>
      </c>
      <c r="B2532" s="2">
        <v>6.5788000000000002</v>
      </c>
      <c r="C2532" s="54">
        <f>Table2[[#This Row],[Thrust (lbf)]] +  1.2638 * Table2[[#This Row],[Time (s)]] - 13.656</f>
        <v>0.85946400000000089</v>
      </c>
      <c r="D2532">
        <f t="shared" si="39"/>
        <v>2.1526093749995724E-3</v>
      </c>
      <c r="E2532">
        <f>Table2[[#This Row],[Acurate Thrust]]/($J$8*$N$4)</f>
        <v>1.2429428125596988E-4</v>
      </c>
      <c r="F2532">
        <f>Table2[[#This Row],[Acurate Thrust]]/(Table2[[#This Row],[Mass Flow Rate (Slug/s)]]*$N$4)</f>
        <v>214.9173542261839</v>
      </c>
      <c r="G2532">
        <f>Table2[[#This Row],[Acurate Thrust]]/Table2[[#This Row],[Mass Flow Rate (Slug/s)]]</f>
        <v>6914.7509548732414</v>
      </c>
    </row>
    <row r="2533" spans="1:7" ht="15" thickBot="1" x14ac:dyDescent="0.35">
      <c r="A2533" s="9">
        <v>6.2824999999999998</v>
      </c>
      <c r="B2533" s="2">
        <v>6.5788000000000002</v>
      </c>
      <c r="C2533" s="54">
        <f>Table2[[#This Row],[Thrust (lbf)]] +  1.2638 * Table2[[#This Row],[Time (s)]] - 13.656</f>
        <v>0.86262349999999977</v>
      </c>
      <c r="D2533">
        <f t="shared" si="39"/>
        <v>2.160508125000338E-3</v>
      </c>
      <c r="E2533">
        <f>Table2[[#This Row],[Acurate Thrust]]/($J$8*$N$4)</f>
        <v>1.2475120299047893E-4</v>
      </c>
      <c r="F2533">
        <f>Table2[[#This Row],[Acurate Thrust]]/(Table2[[#This Row],[Mass Flow Rate (Slug/s)]]*$N$4)</f>
        <v>214.9173542261839</v>
      </c>
      <c r="G2533">
        <f>Table2[[#This Row],[Acurate Thrust]]/Table2[[#This Row],[Mass Flow Rate (Slug/s)]]</f>
        <v>6914.7509548732414</v>
      </c>
    </row>
    <row r="2534" spans="1:7" ht="15" thickBot="1" x14ac:dyDescent="0.35">
      <c r="A2534" s="9">
        <v>6.2850000000000001</v>
      </c>
      <c r="B2534" s="2">
        <v>6.5788000000000002</v>
      </c>
      <c r="C2534" s="54">
        <f>Table2[[#This Row],[Thrust (lbf)]] +  1.2638 * Table2[[#This Row],[Time (s)]] - 13.656</f>
        <v>0.86578300000000041</v>
      </c>
      <c r="D2534">
        <f t="shared" si="39"/>
        <v>2.1684068749995684E-3</v>
      </c>
      <c r="E2534">
        <f>Table2[[#This Row],[Acurate Thrust]]/($J$8*$N$4)</f>
        <v>1.2520812472498826E-4</v>
      </c>
      <c r="F2534">
        <f>Table2[[#This Row],[Acurate Thrust]]/(Table2[[#This Row],[Mass Flow Rate (Slug/s)]]*$N$4)</f>
        <v>214.9173542261839</v>
      </c>
      <c r="G2534">
        <f>Table2[[#This Row],[Acurate Thrust]]/Table2[[#This Row],[Mass Flow Rate (Slug/s)]]</f>
        <v>6914.7509548732414</v>
      </c>
    </row>
    <row r="2535" spans="1:7" ht="15" thickBot="1" x14ac:dyDescent="0.35">
      <c r="A2535" s="9">
        <v>6.2874999999999996</v>
      </c>
      <c r="B2535" s="2">
        <v>6.5788000000000002</v>
      </c>
      <c r="C2535" s="54">
        <f>Table2[[#This Row],[Thrust (lbf)]] +  1.2638 * Table2[[#This Row],[Time (s)]] - 13.656</f>
        <v>0.86894249999999928</v>
      </c>
      <c r="D2535">
        <f t="shared" si="39"/>
        <v>1.0137930625001583E-2</v>
      </c>
      <c r="E2535">
        <f>Table2[[#This Row],[Acurate Thrust]]/($J$8*$N$4)</f>
        <v>1.2566504645949731E-4</v>
      </c>
      <c r="F2535">
        <f>Table2[[#This Row],[Acurate Thrust]]/(Table2[[#This Row],[Mass Flow Rate (Slug/s)]]*$N$4)</f>
        <v>214.9173542261839</v>
      </c>
      <c r="G2535">
        <f>Table2[[#This Row],[Acurate Thrust]]/Table2[[#This Row],[Mass Flow Rate (Slug/s)]]</f>
        <v>6914.7509548732414</v>
      </c>
    </row>
    <row r="2536" spans="1:7" ht="15" thickBot="1" x14ac:dyDescent="0.35">
      <c r="A2536" s="9">
        <v>6.29</v>
      </c>
      <c r="B2536" s="2">
        <v>12.9481</v>
      </c>
      <c r="C2536" s="54">
        <f>Table2[[#This Row],[Thrust (lbf)]] +  1.2638 * Table2[[#This Row],[Time (s)]] - 13.656</f>
        <v>7.241401999999999</v>
      </c>
      <c r="D2536">
        <f t="shared" si="39"/>
        <v>1.0145829375001586E-2</v>
      </c>
      <c r="E2536">
        <f>Table2[[#This Row],[Acurate Thrust]]/($J$8*$N$4)</f>
        <v>1.0472397411358028E-3</v>
      </c>
      <c r="F2536">
        <f>Table2[[#This Row],[Acurate Thrust]]/(Table2[[#This Row],[Mass Flow Rate (Slug/s)]]*$N$4)</f>
        <v>214.9173542261839</v>
      </c>
      <c r="G2536">
        <f>Table2[[#This Row],[Acurate Thrust]]/Table2[[#This Row],[Mass Flow Rate (Slug/s)]]</f>
        <v>6914.7509548732414</v>
      </c>
    </row>
    <row r="2537" spans="1:7" ht="15" thickBot="1" x14ac:dyDescent="0.35">
      <c r="A2537" s="9">
        <v>6.2925000000000004</v>
      </c>
      <c r="B2537" s="2">
        <v>6.5788000000000002</v>
      </c>
      <c r="C2537" s="54">
        <f>Table2[[#This Row],[Thrust (lbf)]] +  1.2638 * Table2[[#This Row],[Time (s)]] - 13.656</f>
        <v>0.87526150000000058</v>
      </c>
      <c r="D2537">
        <f t="shared" si="39"/>
        <v>2.192103124999564E-3</v>
      </c>
      <c r="E2537">
        <f>Table2[[#This Row],[Acurate Thrust]]/($J$8*$N$4)</f>
        <v>1.2657888992851594E-4</v>
      </c>
      <c r="F2537">
        <f>Table2[[#This Row],[Acurate Thrust]]/(Table2[[#This Row],[Mass Flow Rate (Slug/s)]]*$N$4)</f>
        <v>214.91735422618393</v>
      </c>
      <c r="G2537">
        <f>Table2[[#This Row],[Acurate Thrust]]/Table2[[#This Row],[Mass Flow Rate (Slug/s)]]</f>
        <v>6914.7509548732423</v>
      </c>
    </row>
    <row r="2538" spans="1:7" ht="15" thickBot="1" x14ac:dyDescent="0.35">
      <c r="A2538" s="9">
        <v>6.2949999999999999</v>
      </c>
      <c r="B2538" s="2">
        <v>6.5788000000000002</v>
      </c>
      <c r="C2538" s="54">
        <f>Table2[[#This Row],[Thrust (lbf)]] +  1.2638 * Table2[[#This Row],[Time (s)]] - 13.656</f>
        <v>0.87842099999999945</v>
      </c>
      <c r="D2538">
        <f t="shared" si="39"/>
        <v>1.0161626875001587E-2</v>
      </c>
      <c r="E2538">
        <f>Table2[[#This Row],[Acurate Thrust]]/($J$8*$N$4)</f>
        <v>1.2703581166302502E-4</v>
      </c>
      <c r="F2538">
        <f>Table2[[#This Row],[Acurate Thrust]]/(Table2[[#This Row],[Mass Flow Rate (Slug/s)]]*$N$4)</f>
        <v>214.9173542261839</v>
      </c>
      <c r="G2538">
        <f>Table2[[#This Row],[Acurate Thrust]]/Table2[[#This Row],[Mass Flow Rate (Slug/s)]]</f>
        <v>6914.7509548732414</v>
      </c>
    </row>
    <row r="2539" spans="1:7" ht="15" thickBot="1" x14ac:dyDescent="0.35">
      <c r="A2539" s="9">
        <v>6.2975000000000003</v>
      </c>
      <c r="B2539" s="2">
        <v>12.9481</v>
      </c>
      <c r="C2539" s="54">
        <f>Table2[[#This Row],[Thrust (lbf)]] +  1.2638 * Table2[[#This Row],[Time (s)]] - 13.656</f>
        <v>7.2508804999999992</v>
      </c>
      <c r="D2539">
        <f t="shared" si="39"/>
        <v>1.0169525624997974E-2</v>
      </c>
      <c r="E2539">
        <f>Table2[[#This Row],[Acurate Thrust]]/($J$8*$N$4)</f>
        <v>1.0486105063393307E-3</v>
      </c>
      <c r="F2539">
        <f>Table2[[#This Row],[Acurate Thrust]]/(Table2[[#This Row],[Mass Flow Rate (Slug/s)]]*$N$4)</f>
        <v>214.91735422618393</v>
      </c>
      <c r="G2539">
        <f>Table2[[#This Row],[Acurate Thrust]]/Table2[[#This Row],[Mass Flow Rate (Slug/s)]]</f>
        <v>6914.7509548732405</v>
      </c>
    </row>
    <row r="2540" spans="1:7" ht="15" thickBot="1" x14ac:dyDescent="0.35">
      <c r="A2540" s="9">
        <v>6.3</v>
      </c>
      <c r="B2540" s="2">
        <v>6.5788000000000002</v>
      </c>
      <c r="C2540" s="54">
        <f>Table2[[#This Row],[Thrust (lbf)]] +  1.2638 * Table2[[#This Row],[Time (s)]] - 13.656</f>
        <v>0.88473999999999897</v>
      </c>
      <c r="D2540">
        <f t="shared" si="39"/>
        <v>1.017742437500159E-2</v>
      </c>
      <c r="E2540">
        <f>Table2[[#This Row],[Acurate Thrust]]/($J$8*$N$4)</f>
        <v>1.279496551320434E-4</v>
      </c>
      <c r="F2540">
        <f>Table2[[#This Row],[Acurate Thrust]]/(Table2[[#This Row],[Mass Flow Rate (Slug/s)]]*$N$4)</f>
        <v>214.9173542261839</v>
      </c>
      <c r="G2540">
        <f>Table2[[#This Row],[Acurate Thrust]]/Table2[[#This Row],[Mass Flow Rate (Slug/s)]]</f>
        <v>6914.7509548732405</v>
      </c>
    </row>
    <row r="2541" spans="1:7" ht="15" thickBot="1" x14ac:dyDescent="0.35">
      <c r="A2541" s="9">
        <v>6.3025000000000002</v>
      </c>
      <c r="B2541" s="2">
        <v>12.9481</v>
      </c>
      <c r="C2541" s="54">
        <f>Table2[[#This Row],[Thrust (lbf)]] +  1.2638 * Table2[[#This Row],[Time (s)]] - 13.656</f>
        <v>7.2571995000000005</v>
      </c>
      <c r="D2541">
        <f t="shared" si="39"/>
        <v>1.0185323124997975E-2</v>
      </c>
      <c r="E2541">
        <f>Table2[[#This Row],[Acurate Thrust]]/($J$8*$N$4)</f>
        <v>1.0495243498083492E-3</v>
      </c>
      <c r="F2541">
        <f>Table2[[#This Row],[Acurate Thrust]]/(Table2[[#This Row],[Mass Flow Rate (Slug/s)]]*$N$4)</f>
        <v>214.9173542261839</v>
      </c>
      <c r="G2541">
        <f>Table2[[#This Row],[Acurate Thrust]]/Table2[[#This Row],[Mass Flow Rate (Slug/s)]]</f>
        <v>6914.7509548732414</v>
      </c>
    </row>
    <row r="2542" spans="1:7" ht="15" thickBot="1" x14ac:dyDescent="0.35">
      <c r="A2542" s="9">
        <v>6.3049999999999997</v>
      </c>
      <c r="B2542" s="2">
        <v>6.5788000000000002</v>
      </c>
      <c r="C2542" s="54">
        <f>Table2[[#This Row],[Thrust (lbf)]] +  1.2638 * Table2[[#This Row],[Time (s)]] - 13.656</f>
        <v>0.89105900000000027</v>
      </c>
      <c r="D2542">
        <f t="shared" si="39"/>
        <v>2.231596875000348E-3</v>
      </c>
      <c r="E2542">
        <f>Table2[[#This Row],[Acurate Thrust]]/($J$8*$N$4)</f>
        <v>1.2886349860106202E-4</v>
      </c>
      <c r="F2542">
        <f>Table2[[#This Row],[Acurate Thrust]]/(Table2[[#This Row],[Mass Flow Rate (Slug/s)]]*$N$4)</f>
        <v>214.9173542261839</v>
      </c>
      <c r="G2542">
        <f>Table2[[#This Row],[Acurate Thrust]]/Table2[[#This Row],[Mass Flow Rate (Slug/s)]]</f>
        <v>6914.7509548732414</v>
      </c>
    </row>
    <row r="2543" spans="1:7" ht="15" thickBot="1" x14ac:dyDescent="0.35">
      <c r="A2543" s="9">
        <v>6.3075000000000001</v>
      </c>
      <c r="B2543" s="2">
        <v>6.5788000000000002</v>
      </c>
      <c r="C2543" s="54">
        <f>Table2[[#This Row],[Thrust (lbf)]] +  1.2638 * Table2[[#This Row],[Time (s)]] - 13.656</f>
        <v>0.89421849999999914</v>
      </c>
      <c r="D2543">
        <f t="shared" si="39"/>
        <v>2.2394956249995532E-3</v>
      </c>
      <c r="E2543">
        <f>Table2[[#This Row],[Acurate Thrust]]/($J$8*$N$4)</f>
        <v>1.2932042033557108E-4</v>
      </c>
      <c r="F2543">
        <f>Table2[[#This Row],[Acurate Thrust]]/(Table2[[#This Row],[Mass Flow Rate (Slug/s)]]*$N$4)</f>
        <v>214.91735422618393</v>
      </c>
      <c r="G2543">
        <f>Table2[[#This Row],[Acurate Thrust]]/Table2[[#This Row],[Mass Flow Rate (Slug/s)]]</f>
        <v>6914.7509548732423</v>
      </c>
    </row>
    <row r="2544" spans="1:7" ht="15" thickBot="1" x14ac:dyDescent="0.35">
      <c r="A2544" s="9">
        <v>6.31</v>
      </c>
      <c r="B2544" s="2">
        <v>6.5788000000000002</v>
      </c>
      <c r="C2544" s="54">
        <f>Table2[[#This Row],[Thrust (lbf)]] +  1.2638 * Table2[[#This Row],[Time (s)]] - 13.656</f>
        <v>0.89737799999999979</v>
      </c>
      <c r="D2544">
        <f t="shared" si="39"/>
        <v>1.0209019375001595E-2</v>
      </c>
      <c r="E2544">
        <f>Table2[[#This Row],[Acurate Thrust]]/($J$8*$N$4)</f>
        <v>1.2977734207008041E-4</v>
      </c>
      <c r="F2544">
        <f>Table2[[#This Row],[Acurate Thrust]]/(Table2[[#This Row],[Mass Flow Rate (Slug/s)]]*$N$4)</f>
        <v>214.9173542261839</v>
      </c>
      <c r="G2544">
        <f>Table2[[#This Row],[Acurate Thrust]]/Table2[[#This Row],[Mass Flow Rate (Slug/s)]]</f>
        <v>6914.7509548732414</v>
      </c>
    </row>
    <row r="2545" spans="1:7" ht="15" thickBot="1" x14ac:dyDescent="0.35">
      <c r="A2545" s="9">
        <v>6.3125</v>
      </c>
      <c r="B2545" s="2">
        <v>12.9481</v>
      </c>
      <c r="C2545" s="54">
        <f>Table2[[#This Row],[Thrust (lbf)]] +  1.2638 * Table2[[#This Row],[Time (s)]] - 13.656</f>
        <v>7.2698374999999995</v>
      </c>
      <c r="D2545">
        <f t="shared" si="39"/>
        <v>1.0216918125001596E-2</v>
      </c>
      <c r="E2545">
        <f>Table2[[#This Row],[Acurate Thrust]]/($J$8*$N$4)</f>
        <v>1.0513520367463859E-3</v>
      </c>
      <c r="F2545">
        <f>Table2[[#This Row],[Acurate Thrust]]/(Table2[[#This Row],[Mass Flow Rate (Slug/s)]]*$N$4)</f>
        <v>214.91735422618396</v>
      </c>
      <c r="G2545">
        <f>Table2[[#This Row],[Acurate Thrust]]/Table2[[#This Row],[Mass Flow Rate (Slug/s)]]</f>
        <v>6914.7509548732423</v>
      </c>
    </row>
    <row r="2546" spans="1:7" ht="15" thickBot="1" x14ac:dyDescent="0.35">
      <c r="A2546" s="9">
        <v>6.3150000000000004</v>
      </c>
      <c r="B2546" s="2">
        <v>6.5788000000000002</v>
      </c>
      <c r="C2546" s="54">
        <f>Table2[[#This Row],[Thrust (lbf)]] +  1.2638 * Table2[[#This Row],[Time (s)]] - 13.656</f>
        <v>0.90369699999999931</v>
      </c>
      <c r="D2546">
        <f t="shared" si="39"/>
        <v>2.2631918749995488E-3</v>
      </c>
      <c r="E2546">
        <f>Table2[[#This Row],[Acurate Thrust]]/($J$8*$N$4)</f>
        <v>1.3069118553909879E-4</v>
      </c>
      <c r="F2546">
        <f>Table2[[#This Row],[Acurate Thrust]]/(Table2[[#This Row],[Mass Flow Rate (Slug/s)]]*$N$4)</f>
        <v>214.9173542261839</v>
      </c>
      <c r="G2546">
        <f>Table2[[#This Row],[Acurate Thrust]]/Table2[[#This Row],[Mass Flow Rate (Slug/s)]]</f>
        <v>6914.7509548732414</v>
      </c>
    </row>
    <row r="2547" spans="1:7" ht="15" thickBot="1" x14ac:dyDescent="0.35">
      <c r="A2547" s="9">
        <v>6.3174999999999999</v>
      </c>
      <c r="B2547" s="2">
        <v>6.5788000000000002</v>
      </c>
      <c r="C2547" s="54">
        <f>Table2[[#This Row],[Thrust (lbf)]] +  1.2638 * Table2[[#This Row],[Time (s)]] - 13.656</f>
        <v>0.90685649999999995</v>
      </c>
      <c r="D2547">
        <f t="shared" si="39"/>
        <v>2.2710906250003556E-3</v>
      </c>
      <c r="E2547">
        <f>Table2[[#This Row],[Acurate Thrust]]/($J$8*$N$4)</f>
        <v>1.3114810727360811E-4</v>
      </c>
      <c r="F2547">
        <f>Table2[[#This Row],[Acurate Thrust]]/(Table2[[#This Row],[Mass Flow Rate (Slug/s)]]*$N$4)</f>
        <v>214.9173542261839</v>
      </c>
      <c r="G2547">
        <f>Table2[[#This Row],[Acurate Thrust]]/Table2[[#This Row],[Mass Flow Rate (Slug/s)]]</f>
        <v>6914.7509548732414</v>
      </c>
    </row>
    <row r="2548" spans="1:7" ht="15" thickBot="1" x14ac:dyDescent="0.35">
      <c r="A2548" s="9">
        <v>6.32</v>
      </c>
      <c r="B2548" s="2">
        <v>6.5788000000000002</v>
      </c>
      <c r="C2548" s="54">
        <f>Table2[[#This Row],[Thrust (lbf)]] +  1.2638 * Table2[[#This Row],[Time (s)]] - 13.656</f>
        <v>0.9100160000000006</v>
      </c>
      <c r="D2548">
        <f t="shared" si="39"/>
        <v>2.2789893749995465E-3</v>
      </c>
      <c r="E2548">
        <f>Table2[[#This Row],[Acurate Thrust]]/($J$8*$N$4)</f>
        <v>1.3160502900811741E-4</v>
      </c>
      <c r="F2548">
        <f>Table2[[#This Row],[Acurate Thrust]]/(Table2[[#This Row],[Mass Flow Rate (Slug/s)]]*$N$4)</f>
        <v>214.91735422618393</v>
      </c>
      <c r="G2548">
        <f>Table2[[#This Row],[Acurate Thrust]]/Table2[[#This Row],[Mass Flow Rate (Slug/s)]]</f>
        <v>6914.7509548732423</v>
      </c>
    </row>
    <row r="2549" spans="1:7" ht="15" thickBot="1" x14ac:dyDescent="0.35">
      <c r="A2549" s="9">
        <v>6.3224999999999998</v>
      </c>
      <c r="B2549" s="2">
        <v>6.5788000000000002</v>
      </c>
      <c r="C2549" s="54">
        <f>Table2[[#This Row],[Thrust (lbf)]] +  1.2638 * Table2[[#This Row],[Time (s)]] - 13.656</f>
        <v>0.91317549999999947</v>
      </c>
      <c r="D2549">
        <f t="shared" si="39"/>
        <v>2.2868881250003568E-3</v>
      </c>
      <c r="E2549">
        <f>Table2[[#This Row],[Acurate Thrust]]/($J$8*$N$4)</f>
        <v>1.3206195074262649E-4</v>
      </c>
      <c r="F2549">
        <f>Table2[[#This Row],[Acurate Thrust]]/(Table2[[#This Row],[Mass Flow Rate (Slug/s)]]*$N$4)</f>
        <v>214.9173542261839</v>
      </c>
      <c r="G2549">
        <f>Table2[[#This Row],[Acurate Thrust]]/Table2[[#This Row],[Mass Flow Rate (Slug/s)]]</f>
        <v>6914.7509548732414</v>
      </c>
    </row>
    <row r="2550" spans="1:7" ht="15" thickBot="1" x14ac:dyDescent="0.35">
      <c r="A2550" s="9">
        <v>6.3250000000000002</v>
      </c>
      <c r="B2550" s="2">
        <v>6.5788000000000002</v>
      </c>
      <c r="C2550" s="54">
        <f>Table2[[#This Row],[Thrust (lbf)]] +  1.2638 * Table2[[#This Row],[Time (s)]] - 13.656</f>
        <v>0.91633500000000012</v>
      </c>
      <c r="D2550">
        <f t="shared" si="39"/>
        <v>2.2947868749995425E-3</v>
      </c>
      <c r="E2550">
        <f>Table2[[#This Row],[Acurate Thrust]]/($J$8*$N$4)</f>
        <v>1.3251887247713579E-4</v>
      </c>
      <c r="F2550">
        <f>Table2[[#This Row],[Acurate Thrust]]/(Table2[[#This Row],[Mass Flow Rate (Slug/s)]]*$N$4)</f>
        <v>214.91735422618393</v>
      </c>
      <c r="G2550">
        <f>Table2[[#This Row],[Acurate Thrust]]/Table2[[#This Row],[Mass Flow Rate (Slug/s)]]</f>
        <v>6914.7509548732423</v>
      </c>
    </row>
    <row r="2551" spans="1:7" ht="15" thickBot="1" x14ac:dyDescent="0.35">
      <c r="A2551" s="9">
        <v>6.3274999999999997</v>
      </c>
      <c r="B2551" s="2">
        <v>6.5788000000000002</v>
      </c>
      <c r="C2551" s="54">
        <f>Table2[[#This Row],[Thrust (lbf)]] +  1.2638 * Table2[[#This Row],[Time (s)]] - 13.656</f>
        <v>0.91949449999999899</v>
      </c>
      <c r="D2551">
        <f t="shared" si="39"/>
        <v>2.3026856250003584E-3</v>
      </c>
      <c r="E2551">
        <f>Table2[[#This Row],[Acurate Thrust]]/($J$8*$N$4)</f>
        <v>1.3297579421164488E-4</v>
      </c>
      <c r="F2551">
        <f>Table2[[#This Row],[Acurate Thrust]]/(Table2[[#This Row],[Mass Flow Rate (Slug/s)]]*$N$4)</f>
        <v>214.9173542261839</v>
      </c>
      <c r="G2551">
        <f>Table2[[#This Row],[Acurate Thrust]]/Table2[[#This Row],[Mass Flow Rate (Slug/s)]]</f>
        <v>6914.7509548732414</v>
      </c>
    </row>
    <row r="2552" spans="1:7" ht="15" thickBot="1" x14ac:dyDescent="0.35">
      <c r="A2552" s="9">
        <v>6.33</v>
      </c>
      <c r="B2552" s="2">
        <v>6.5788000000000002</v>
      </c>
      <c r="C2552" s="54">
        <f>Table2[[#This Row],[Thrust (lbf)]] +  1.2638 * Table2[[#This Row],[Time (s)]] - 13.656</f>
        <v>0.92265399999999964</v>
      </c>
      <c r="D2552">
        <f t="shared" si="39"/>
        <v>1.0272209374997954E-2</v>
      </c>
      <c r="E2552">
        <f>Table2[[#This Row],[Acurate Thrust]]/($J$8*$N$4)</f>
        <v>1.3343271594615417E-4</v>
      </c>
      <c r="F2552">
        <f>Table2[[#This Row],[Acurate Thrust]]/(Table2[[#This Row],[Mass Flow Rate (Slug/s)]]*$N$4)</f>
        <v>214.91735422618393</v>
      </c>
      <c r="G2552">
        <f>Table2[[#This Row],[Acurate Thrust]]/Table2[[#This Row],[Mass Flow Rate (Slug/s)]]</f>
        <v>6914.7509548732423</v>
      </c>
    </row>
    <row r="2553" spans="1:7" ht="15" thickBot="1" x14ac:dyDescent="0.35">
      <c r="A2553" s="9">
        <v>6.3324999999999996</v>
      </c>
      <c r="B2553" s="2">
        <v>12.9481</v>
      </c>
      <c r="C2553" s="54">
        <f>Table2[[#This Row],[Thrust (lbf)]] +  1.2638 * Table2[[#This Row],[Time (s)]] - 13.656</f>
        <v>7.2951134999999976</v>
      </c>
      <c r="D2553">
        <f t="shared" si="39"/>
        <v>1.0280108125001606E-2</v>
      </c>
      <c r="E2553">
        <f>Table2[[#This Row],[Acurate Thrust]]/($J$8*$N$4)</f>
        <v>1.0550074106224594E-3</v>
      </c>
      <c r="F2553">
        <f>Table2[[#This Row],[Acurate Thrust]]/(Table2[[#This Row],[Mass Flow Rate (Slug/s)]]*$N$4)</f>
        <v>214.91735422618396</v>
      </c>
      <c r="G2553">
        <f>Table2[[#This Row],[Acurate Thrust]]/Table2[[#This Row],[Mass Flow Rate (Slug/s)]]</f>
        <v>6914.7509548732423</v>
      </c>
    </row>
    <row r="2554" spans="1:7" ht="15" thickBot="1" x14ac:dyDescent="0.35">
      <c r="A2554" s="9">
        <v>6.335</v>
      </c>
      <c r="B2554" s="2">
        <v>6.5788000000000002</v>
      </c>
      <c r="C2554" s="54">
        <f>Table2[[#This Row],[Thrust (lbf)]] +  1.2638 * Table2[[#This Row],[Time (s)]] - 13.656</f>
        <v>0.92897300000000094</v>
      </c>
      <c r="D2554">
        <f t="shared" si="39"/>
        <v>2.3263818750003645E-3</v>
      </c>
      <c r="E2554">
        <f>Table2[[#This Row],[Acurate Thrust]]/($J$8*$N$4)</f>
        <v>1.3434655941517283E-4</v>
      </c>
      <c r="F2554">
        <f>Table2[[#This Row],[Acurate Thrust]]/(Table2[[#This Row],[Mass Flow Rate (Slug/s)]]*$N$4)</f>
        <v>214.9173542261839</v>
      </c>
      <c r="G2554">
        <f>Table2[[#This Row],[Acurate Thrust]]/Table2[[#This Row],[Mass Flow Rate (Slug/s)]]</f>
        <v>6914.7509548732414</v>
      </c>
    </row>
    <row r="2555" spans="1:7" ht="15" thickBot="1" x14ac:dyDescent="0.35">
      <c r="A2555" s="9">
        <v>6.3375000000000004</v>
      </c>
      <c r="B2555" s="2">
        <v>6.5788000000000002</v>
      </c>
      <c r="C2555" s="54">
        <f>Table2[[#This Row],[Thrust (lbf)]] +  1.2638 * Table2[[#This Row],[Time (s)]] - 13.656</f>
        <v>0.93213249999999981</v>
      </c>
      <c r="D2555">
        <f t="shared" si="39"/>
        <v>2.3342806249995337E-3</v>
      </c>
      <c r="E2555">
        <f>Table2[[#This Row],[Acurate Thrust]]/($J$8*$N$4)</f>
        <v>1.3480348114968188E-4</v>
      </c>
      <c r="F2555">
        <f>Table2[[#This Row],[Acurate Thrust]]/(Table2[[#This Row],[Mass Flow Rate (Slug/s)]]*$N$4)</f>
        <v>214.9173542261839</v>
      </c>
      <c r="G2555">
        <f>Table2[[#This Row],[Acurate Thrust]]/Table2[[#This Row],[Mass Flow Rate (Slug/s)]]</f>
        <v>6914.7509548732414</v>
      </c>
    </row>
    <row r="2556" spans="1:7" ht="15" thickBot="1" x14ac:dyDescent="0.35">
      <c r="A2556" s="9">
        <v>6.34</v>
      </c>
      <c r="B2556" s="2">
        <v>6.5788000000000002</v>
      </c>
      <c r="C2556" s="54">
        <f>Table2[[#This Row],[Thrust (lbf)]] +  1.2638 * Table2[[#This Row],[Time (s)]] - 13.656</f>
        <v>0.93529199999999868</v>
      </c>
      <c r="D2556">
        <f t="shared" si="39"/>
        <v>2.3421793750003661E-3</v>
      </c>
      <c r="E2556">
        <f>Table2[[#This Row],[Acurate Thrust]]/($J$8*$N$4)</f>
        <v>1.3526040288419094E-4</v>
      </c>
      <c r="F2556">
        <f>Table2[[#This Row],[Acurate Thrust]]/(Table2[[#This Row],[Mass Flow Rate (Slug/s)]]*$N$4)</f>
        <v>214.91735422618393</v>
      </c>
      <c r="G2556">
        <f>Table2[[#This Row],[Acurate Thrust]]/Table2[[#This Row],[Mass Flow Rate (Slug/s)]]</f>
        <v>6914.7509548732423</v>
      </c>
    </row>
    <row r="2557" spans="1:7" ht="15" thickBot="1" x14ac:dyDescent="0.35">
      <c r="A2557" s="9">
        <v>6.3425000000000002</v>
      </c>
      <c r="B2557" s="2">
        <v>6.5788000000000002</v>
      </c>
      <c r="C2557" s="54">
        <f>Table2[[#This Row],[Thrust (lbf)]] +  1.2638 * Table2[[#This Row],[Time (s)]] - 13.656</f>
        <v>0.9384515000000011</v>
      </c>
      <c r="D2557">
        <f t="shared" si="39"/>
        <v>2.350078124999534E-3</v>
      </c>
      <c r="E2557">
        <f>Table2[[#This Row],[Acurate Thrust]]/($J$8*$N$4)</f>
        <v>1.3571732461870053E-4</v>
      </c>
      <c r="F2557">
        <f>Table2[[#This Row],[Acurate Thrust]]/(Table2[[#This Row],[Mass Flow Rate (Slug/s)]]*$N$4)</f>
        <v>214.9173542261839</v>
      </c>
      <c r="G2557">
        <f>Table2[[#This Row],[Acurate Thrust]]/Table2[[#This Row],[Mass Flow Rate (Slug/s)]]</f>
        <v>6914.7509548732405</v>
      </c>
    </row>
    <row r="2558" spans="1:7" ht="15" thickBot="1" x14ac:dyDescent="0.35">
      <c r="A2558" s="9">
        <v>6.3449999999999998</v>
      </c>
      <c r="B2558" s="2">
        <v>6.5788000000000002</v>
      </c>
      <c r="C2558" s="54">
        <f>Table2[[#This Row],[Thrust (lbf)]] +  1.2638 * Table2[[#This Row],[Time (s)]] - 13.656</f>
        <v>0.94161099999999998</v>
      </c>
      <c r="D2558">
        <f t="shared" si="39"/>
        <v>2.3579768750003672E-3</v>
      </c>
      <c r="E2558">
        <f>Table2[[#This Row],[Acurate Thrust]]/($J$8*$N$4)</f>
        <v>1.3617424635320959E-4</v>
      </c>
      <c r="F2558">
        <f>Table2[[#This Row],[Acurate Thrust]]/(Table2[[#This Row],[Mass Flow Rate (Slug/s)]]*$N$4)</f>
        <v>214.9173542261839</v>
      </c>
      <c r="G2558">
        <f>Table2[[#This Row],[Acurate Thrust]]/Table2[[#This Row],[Mass Flow Rate (Slug/s)]]</f>
        <v>6914.7509548732414</v>
      </c>
    </row>
    <row r="2559" spans="1:7" ht="15" thickBot="1" x14ac:dyDescent="0.35">
      <c r="A2559" s="9">
        <v>6.3475000000000001</v>
      </c>
      <c r="B2559" s="2">
        <v>6.5788000000000002</v>
      </c>
      <c r="C2559" s="54">
        <f>Table2[[#This Row],[Thrust (lbf)]] +  1.2638 * Table2[[#This Row],[Time (s)]] - 13.656</f>
        <v>0.94477049999999885</v>
      </c>
      <c r="D2559">
        <f t="shared" si="39"/>
        <v>2.3658756249995251E-3</v>
      </c>
      <c r="E2559">
        <f>Table2[[#This Row],[Acurate Thrust]]/($J$8*$N$4)</f>
        <v>1.3663116808771864E-4</v>
      </c>
      <c r="F2559">
        <f>Table2[[#This Row],[Acurate Thrust]]/(Table2[[#This Row],[Mass Flow Rate (Slug/s)]]*$N$4)</f>
        <v>214.9173542261839</v>
      </c>
      <c r="G2559">
        <f>Table2[[#This Row],[Acurate Thrust]]/Table2[[#This Row],[Mass Flow Rate (Slug/s)]]</f>
        <v>6914.7509548732414</v>
      </c>
    </row>
    <row r="2560" spans="1:7" ht="15" thickBot="1" x14ac:dyDescent="0.35">
      <c r="A2560" s="9">
        <v>6.35</v>
      </c>
      <c r="B2560" s="2">
        <v>6.5788000000000002</v>
      </c>
      <c r="C2560" s="54">
        <f>Table2[[#This Row],[Thrust (lbf)]] +  1.2638 * Table2[[#This Row],[Time (s)]] - 13.656</f>
        <v>0.94792999999999772</v>
      </c>
      <c r="D2560">
        <f t="shared" si="39"/>
        <v>2.3737743750003684E-3</v>
      </c>
      <c r="E2560">
        <f>Table2[[#This Row],[Acurate Thrust]]/($J$8*$N$4)</f>
        <v>1.370880898222277E-4</v>
      </c>
      <c r="F2560">
        <f>Table2[[#This Row],[Acurate Thrust]]/(Table2[[#This Row],[Mass Flow Rate (Slug/s)]]*$N$4)</f>
        <v>214.91735422618393</v>
      </c>
      <c r="G2560">
        <f>Table2[[#This Row],[Acurate Thrust]]/Table2[[#This Row],[Mass Flow Rate (Slug/s)]]</f>
        <v>6914.7509548732414</v>
      </c>
    </row>
    <row r="2561" spans="1:7" ht="15" thickBot="1" x14ac:dyDescent="0.35">
      <c r="A2561" s="9">
        <v>6.3525</v>
      </c>
      <c r="B2561" s="2">
        <v>6.5788000000000002</v>
      </c>
      <c r="C2561" s="54">
        <f>Table2[[#This Row],[Thrust (lbf)]] +  1.2638 * Table2[[#This Row],[Time (s)]] - 13.656</f>
        <v>0.95108950000000014</v>
      </c>
      <c r="D2561">
        <f t="shared" si="39"/>
        <v>2.3816731250003711E-3</v>
      </c>
      <c r="E2561">
        <f>Table2[[#This Row],[Acurate Thrust]]/($J$8*$N$4)</f>
        <v>1.3754501155673727E-4</v>
      </c>
      <c r="F2561">
        <f>Table2[[#This Row],[Acurate Thrust]]/(Table2[[#This Row],[Mass Flow Rate (Slug/s)]]*$N$4)</f>
        <v>214.91735422618393</v>
      </c>
      <c r="G2561">
        <f>Table2[[#This Row],[Acurate Thrust]]/Table2[[#This Row],[Mass Flow Rate (Slug/s)]]</f>
        <v>6914.7509548732423</v>
      </c>
    </row>
    <row r="2562" spans="1:7" ht="15" thickBot="1" x14ac:dyDescent="0.35">
      <c r="A2562" s="9">
        <v>6.3550000000000004</v>
      </c>
      <c r="B2562" s="2">
        <v>6.5788000000000002</v>
      </c>
      <c r="C2562" s="54">
        <f>Table2[[#This Row],[Thrust (lbf)]] +  1.2638 * Table2[[#This Row],[Time (s)]] - 13.656</f>
        <v>0.95424899999999901</v>
      </c>
      <c r="D2562">
        <f t="shared" si="39"/>
        <v>2.3895718749995251E-3</v>
      </c>
      <c r="E2562">
        <f>Table2[[#This Row],[Acurate Thrust]]/($J$8*$N$4)</f>
        <v>1.3800193329124635E-4</v>
      </c>
      <c r="F2562">
        <f>Table2[[#This Row],[Acurate Thrust]]/(Table2[[#This Row],[Mass Flow Rate (Slug/s)]]*$N$4)</f>
        <v>214.9173542261839</v>
      </c>
      <c r="G2562">
        <f>Table2[[#This Row],[Acurate Thrust]]/Table2[[#This Row],[Mass Flow Rate (Slug/s)]]</f>
        <v>6914.7509548732414</v>
      </c>
    </row>
    <row r="2563" spans="1:7" ht="15" thickBot="1" x14ac:dyDescent="0.35">
      <c r="A2563" s="9">
        <v>6.3574999999999999</v>
      </c>
      <c r="B2563" s="2">
        <v>6.5788000000000002</v>
      </c>
      <c r="C2563" s="54">
        <f>Table2[[#This Row],[Thrust (lbf)]] +  1.2638 * Table2[[#This Row],[Time (s)]] - 13.656</f>
        <v>0.95740850000000144</v>
      </c>
      <c r="D2563">
        <f t="shared" si="39"/>
        <v>2.397470625000377E-3</v>
      </c>
      <c r="E2563">
        <f>Table2[[#This Row],[Acurate Thrust]]/($J$8*$N$4)</f>
        <v>1.3845885502575592E-4</v>
      </c>
      <c r="F2563">
        <f>Table2[[#This Row],[Acurate Thrust]]/(Table2[[#This Row],[Mass Flow Rate (Slug/s)]]*$N$4)</f>
        <v>214.9173542261839</v>
      </c>
      <c r="G2563">
        <f>Table2[[#This Row],[Acurate Thrust]]/Table2[[#This Row],[Mass Flow Rate (Slug/s)]]</f>
        <v>6914.7509548732414</v>
      </c>
    </row>
    <row r="2564" spans="1:7" ht="15" thickBot="1" x14ac:dyDescent="0.35">
      <c r="A2564" s="9">
        <v>6.36</v>
      </c>
      <c r="B2564" s="2">
        <v>6.5788000000000002</v>
      </c>
      <c r="C2564" s="54">
        <f>Table2[[#This Row],[Thrust (lbf)]] +  1.2638 * Table2[[#This Row],[Time (s)]] - 13.656</f>
        <v>0.96056800000000031</v>
      </c>
      <c r="D2564">
        <f t="shared" si="39"/>
        <v>2.4053693749995207E-3</v>
      </c>
      <c r="E2564">
        <f>Table2[[#This Row],[Acurate Thrust]]/($J$8*$N$4)</f>
        <v>1.3891577676026498E-4</v>
      </c>
      <c r="F2564">
        <f>Table2[[#This Row],[Acurate Thrust]]/(Table2[[#This Row],[Mass Flow Rate (Slug/s)]]*$N$4)</f>
        <v>214.91735422618393</v>
      </c>
      <c r="G2564">
        <f>Table2[[#This Row],[Acurate Thrust]]/Table2[[#This Row],[Mass Flow Rate (Slug/s)]]</f>
        <v>6914.7509548732414</v>
      </c>
    </row>
    <row r="2565" spans="1:7" ht="15" thickBot="1" x14ac:dyDescent="0.35">
      <c r="A2565" s="9">
        <v>6.3624999999999998</v>
      </c>
      <c r="B2565" s="2">
        <v>6.5788000000000002</v>
      </c>
      <c r="C2565" s="54">
        <f>Table2[[#This Row],[Thrust (lbf)]] +  1.2638 * Table2[[#This Row],[Time (s)]] - 13.656</f>
        <v>0.96372749999999918</v>
      </c>
      <c r="D2565">
        <f t="shared" si="39"/>
        <v>2.4132681250003782E-3</v>
      </c>
      <c r="E2565">
        <f>Table2[[#This Row],[Acurate Thrust]]/($J$8*$N$4)</f>
        <v>1.3937269849477403E-4</v>
      </c>
      <c r="F2565">
        <f>Table2[[#This Row],[Acurate Thrust]]/(Table2[[#This Row],[Mass Flow Rate (Slug/s)]]*$N$4)</f>
        <v>214.91735422618393</v>
      </c>
      <c r="G2565">
        <f>Table2[[#This Row],[Acurate Thrust]]/Table2[[#This Row],[Mass Flow Rate (Slug/s)]]</f>
        <v>6914.7509548732423</v>
      </c>
    </row>
    <row r="2566" spans="1:7" ht="15" thickBot="1" x14ac:dyDescent="0.35">
      <c r="A2566" s="9">
        <v>6.3650000000000002</v>
      </c>
      <c r="B2566" s="2">
        <v>6.5788000000000002</v>
      </c>
      <c r="C2566" s="54">
        <f>Table2[[#This Row],[Thrust (lbf)]] +  1.2638 * Table2[[#This Row],[Time (s)]] - 13.656</f>
        <v>0.96688700000000161</v>
      </c>
      <c r="D2566">
        <f t="shared" si="39"/>
        <v>2.421166874999521E-3</v>
      </c>
      <c r="E2566">
        <f>Table2[[#This Row],[Acurate Thrust]]/($J$8*$N$4)</f>
        <v>1.3982962022928363E-4</v>
      </c>
      <c r="F2566">
        <f>Table2[[#This Row],[Acurate Thrust]]/(Table2[[#This Row],[Mass Flow Rate (Slug/s)]]*$N$4)</f>
        <v>214.9173542261839</v>
      </c>
      <c r="G2566">
        <f>Table2[[#This Row],[Acurate Thrust]]/Table2[[#This Row],[Mass Flow Rate (Slug/s)]]</f>
        <v>6914.7509548732405</v>
      </c>
    </row>
    <row r="2567" spans="1:7" ht="15" thickBot="1" x14ac:dyDescent="0.35">
      <c r="A2567" s="9">
        <v>6.3674999999999997</v>
      </c>
      <c r="B2567" s="2">
        <v>6.5788000000000002</v>
      </c>
      <c r="C2567" s="54">
        <f>Table2[[#This Row],[Thrust (lbf)]] +  1.2638 * Table2[[#This Row],[Time (s)]] - 13.656</f>
        <v>0.97004650000000048</v>
      </c>
      <c r="D2567">
        <f t="shared" si="39"/>
        <v>2.4290656250003794E-3</v>
      </c>
      <c r="E2567">
        <f>Table2[[#This Row],[Acurate Thrust]]/($J$8*$N$4)</f>
        <v>1.4028654196379268E-4</v>
      </c>
      <c r="F2567">
        <f>Table2[[#This Row],[Acurate Thrust]]/(Table2[[#This Row],[Mass Flow Rate (Slug/s)]]*$N$4)</f>
        <v>214.9173542261839</v>
      </c>
      <c r="G2567">
        <f>Table2[[#This Row],[Acurate Thrust]]/Table2[[#This Row],[Mass Flow Rate (Slug/s)]]</f>
        <v>6914.7509548732414</v>
      </c>
    </row>
    <row r="2568" spans="1:7" ht="15" thickBot="1" x14ac:dyDescent="0.35">
      <c r="A2568" s="9">
        <v>6.37</v>
      </c>
      <c r="B2568" s="2">
        <v>6.5788000000000002</v>
      </c>
      <c r="C2568" s="54">
        <f>Table2[[#This Row],[Thrust (lbf)]] +  1.2638 * Table2[[#This Row],[Time (s)]] - 13.656</f>
        <v>0.97320599999999935</v>
      </c>
      <c r="D2568">
        <f t="shared" si="39"/>
        <v>2.4369643749995121E-3</v>
      </c>
      <c r="E2568">
        <f>Table2[[#This Row],[Acurate Thrust]]/($J$8*$N$4)</f>
        <v>1.4074346369830174E-4</v>
      </c>
      <c r="F2568">
        <f>Table2[[#This Row],[Acurate Thrust]]/(Table2[[#This Row],[Mass Flow Rate (Slug/s)]]*$N$4)</f>
        <v>214.9173542261839</v>
      </c>
      <c r="G2568">
        <f>Table2[[#This Row],[Acurate Thrust]]/Table2[[#This Row],[Mass Flow Rate (Slug/s)]]</f>
        <v>6914.7509548732414</v>
      </c>
    </row>
    <row r="2569" spans="1:7" ht="15" thickBot="1" x14ac:dyDescent="0.35">
      <c r="A2569" s="9">
        <v>6.3724999999999996</v>
      </c>
      <c r="B2569" s="2">
        <v>6.5788000000000002</v>
      </c>
      <c r="C2569" s="54">
        <f>Table2[[#This Row],[Thrust (lbf)]] +  1.2638 * Table2[[#This Row],[Time (s)]] - 13.656</f>
        <v>0.97636549999999822</v>
      </c>
      <c r="D2569">
        <f t="shared" si="39"/>
        <v>2.444863125000381E-3</v>
      </c>
      <c r="E2569">
        <f>Table2[[#This Row],[Acurate Thrust]]/($J$8*$N$4)</f>
        <v>1.4120038543281079E-4</v>
      </c>
      <c r="F2569">
        <f>Table2[[#This Row],[Acurate Thrust]]/(Table2[[#This Row],[Mass Flow Rate (Slug/s)]]*$N$4)</f>
        <v>214.91735422618393</v>
      </c>
      <c r="G2569">
        <f>Table2[[#This Row],[Acurate Thrust]]/Table2[[#This Row],[Mass Flow Rate (Slug/s)]]</f>
        <v>6914.7509548732414</v>
      </c>
    </row>
    <row r="2570" spans="1:7" ht="15" thickBot="1" x14ac:dyDescent="0.35">
      <c r="A2570" s="9">
        <v>6.375</v>
      </c>
      <c r="B2570" s="2">
        <v>6.5788000000000002</v>
      </c>
      <c r="C2570" s="54">
        <f>Table2[[#This Row],[Thrust (lbf)]] +  1.2638 * Table2[[#This Row],[Time (s)]] - 13.656</f>
        <v>0.97952500000000065</v>
      </c>
      <c r="D2570">
        <f t="shared" si="39"/>
        <v>2.4527618750003837E-3</v>
      </c>
      <c r="E2570">
        <f>Table2[[#This Row],[Acurate Thrust]]/($J$8*$N$4)</f>
        <v>1.4165730716732039E-4</v>
      </c>
      <c r="F2570">
        <f>Table2[[#This Row],[Acurate Thrust]]/(Table2[[#This Row],[Mass Flow Rate (Slug/s)]]*$N$4)</f>
        <v>214.9173542261839</v>
      </c>
      <c r="G2570">
        <f>Table2[[#This Row],[Acurate Thrust]]/Table2[[#This Row],[Mass Flow Rate (Slug/s)]]</f>
        <v>6914.7509548732405</v>
      </c>
    </row>
    <row r="2571" spans="1:7" ht="15" thickBot="1" x14ac:dyDescent="0.35">
      <c r="A2571" s="10">
        <v>6.3775000000000004</v>
      </c>
      <c r="B2571" s="11">
        <v>6.5788000000000002</v>
      </c>
      <c r="C2571" s="54">
        <f>Table2[[#This Row],[Thrust (lbf)]] +  1.2638 * Table2[[#This Row],[Time (s)]] - 13.656</f>
        <v>0.98268449999999952</v>
      </c>
      <c r="E2571">
        <f>Table2[[#This Row],[Acurate Thrust]]/($J$8*$N$4)</f>
        <v>1.4211422890182945E-4</v>
      </c>
      <c r="F2571">
        <f>Table2[[#This Row],[Acurate Thrust]]/(Table2[[#This Row],[Mass Flow Rate (Slug/s)]]*$N$4)</f>
        <v>214.9173542261839</v>
      </c>
      <c r="G2571">
        <f>Table2[[#This Row],[Acurate Thrust]]/Table2[[#This Row],[Mass Flow Rate (Slug/s)]]</f>
        <v>6914.7509548732414</v>
      </c>
    </row>
    <row r="2572" spans="1:7" ht="15" thickTop="1" x14ac:dyDescent="0.3">
      <c r="A2572" s="5" t="s">
        <v>2</v>
      </c>
      <c r="B2572" s="6">
        <f>AVERAGE(Table2[Thrust (lbf)])</f>
        <v>169.6651453761778</v>
      </c>
      <c r="C2572" s="6">
        <f>AVERAGE(Table2[Acurate Thrust])</f>
        <v>160.00905580799363</v>
      </c>
      <c r="D2572">
        <f>SUBTOTAL(109,Table2[Thrust Integral])</f>
        <v>1020.8574325743737</v>
      </c>
    </row>
  </sheetData>
  <mergeCells count="1">
    <mergeCell ref="J16:K16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AA0D-991A-4592-80FC-6432EF34BC80}">
  <dimension ref="B2:T55"/>
  <sheetViews>
    <sheetView topLeftCell="A22" zoomScaleNormal="100" workbookViewId="0">
      <selection activeCell="K41" sqref="K41"/>
    </sheetView>
  </sheetViews>
  <sheetFormatPr defaultRowHeight="14.4" x14ac:dyDescent="0.3"/>
  <sheetData>
    <row r="2" spans="2:20" ht="28.8" x14ac:dyDescent="0.55000000000000004">
      <c r="B2" s="51" t="s">
        <v>34</v>
      </c>
    </row>
    <row r="4" spans="2:20" ht="18.600000000000001" thickBot="1" x14ac:dyDescent="0.4">
      <c r="B4" s="50" t="s">
        <v>36</v>
      </c>
      <c r="L4" s="50" t="s">
        <v>35</v>
      </c>
    </row>
    <row r="5" spans="2:20" x14ac:dyDescent="0.3">
      <c r="B5" s="44"/>
      <c r="C5" s="43"/>
      <c r="D5" s="43"/>
      <c r="E5" s="43"/>
      <c r="F5" s="43"/>
      <c r="G5" s="43"/>
      <c r="H5" s="43"/>
      <c r="I5" s="43"/>
      <c r="J5" s="42"/>
      <c r="L5" s="44"/>
      <c r="M5" s="43"/>
      <c r="N5" s="43"/>
      <c r="O5" s="43"/>
      <c r="P5" s="43"/>
      <c r="Q5" s="43"/>
      <c r="R5" s="43"/>
      <c r="S5" s="43"/>
      <c r="T5" s="42"/>
    </row>
    <row r="6" spans="2:20" x14ac:dyDescent="0.3">
      <c r="B6" s="41"/>
      <c r="J6" s="40"/>
      <c r="L6" s="41"/>
      <c r="T6" s="40"/>
    </row>
    <row r="7" spans="2:20" x14ac:dyDescent="0.3">
      <c r="B7" s="41"/>
      <c r="J7" s="40"/>
      <c r="L7" s="41"/>
      <c r="T7" s="40"/>
    </row>
    <row r="8" spans="2:20" x14ac:dyDescent="0.3">
      <c r="B8" s="41"/>
      <c r="J8" s="40"/>
      <c r="L8" s="41"/>
      <c r="T8" s="40"/>
    </row>
    <row r="9" spans="2:20" x14ac:dyDescent="0.3">
      <c r="B9" s="41"/>
      <c r="J9" s="40"/>
      <c r="L9" s="41"/>
      <c r="T9" s="40"/>
    </row>
    <row r="10" spans="2:20" x14ac:dyDescent="0.3">
      <c r="B10" s="41"/>
      <c r="J10" s="40"/>
      <c r="L10" s="41"/>
      <c r="T10" s="40"/>
    </row>
    <row r="11" spans="2:20" x14ac:dyDescent="0.3">
      <c r="B11" s="41"/>
      <c r="J11" s="40"/>
      <c r="L11" s="41"/>
      <c r="T11" s="40"/>
    </row>
    <row r="12" spans="2:20" x14ac:dyDescent="0.3">
      <c r="B12" s="41"/>
      <c r="J12" s="40"/>
      <c r="L12" s="41"/>
      <c r="T12" s="40"/>
    </row>
    <row r="13" spans="2:20" x14ac:dyDescent="0.3">
      <c r="B13" s="41"/>
      <c r="J13" s="40"/>
      <c r="L13" s="41"/>
      <c r="T13" s="40"/>
    </row>
    <row r="14" spans="2:20" x14ac:dyDescent="0.3">
      <c r="B14" s="41"/>
      <c r="J14" s="40"/>
      <c r="L14" s="41"/>
      <c r="T14" s="40"/>
    </row>
    <row r="15" spans="2:20" x14ac:dyDescent="0.3">
      <c r="B15" s="41"/>
      <c r="J15" s="40"/>
      <c r="L15" s="41"/>
      <c r="T15" s="40"/>
    </row>
    <row r="16" spans="2:20" x14ac:dyDescent="0.3">
      <c r="B16" s="41"/>
      <c r="J16" s="40"/>
      <c r="L16" s="41"/>
      <c r="T16" s="40"/>
    </row>
    <row r="17" spans="2:20" x14ac:dyDescent="0.3">
      <c r="B17" s="41"/>
      <c r="J17" s="40"/>
      <c r="L17" s="41"/>
      <c r="T17" s="40"/>
    </row>
    <row r="18" spans="2:20" x14ac:dyDescent="0.3">
      <c r="B18" s="41"/>
      <c r="J18" s="40"/>
      <c r="L18" s="41"/>
      <c r="T18" s="40"/>
    </row>
    <row r="19" spans="2:20" ht="15" thickBot="1" x14ac:dyDescent="0.35">
      <c r="B19" s="39"/>
      <c r="C19" s="38"/>
      <c r="D19" s="38"/>
      <c r="E19" s="38"/>
      <c r="F19" s="38"/>
      <c r="G19" s="38"/>
      <c r="H19" s="38"/>
      <c r="I19" s="38"/>
      <c r="J19" s="37"/>
      <c r="L19" s="39"/>
      <c r="M19" s="38"/>
      <c r="N19" s="38"/>
      <c r="O19" s="38"/>
      <c r="P19" s="38"/>
      <c r="Q19" s="38"/>
      <c r="R19" s="38"/>
      <c r="S19" s="38"/>
      <c r="T19" s="37"/>
    </row>
    <row r="22" spans="2:20" ht="18.600000000000001" thickBot="1" x14ac:dyDescent="0.4">
      <c r="B22" s="50" t="s">
        <v>37</v>
      </c>
      <c r="L22" s="50" t="s">
        <v>38</v>
      </c>
    </row>
    <row r="23" spans="2:20" x14ac:dyDescent="0.3">
      <c r="B23" s="44"/>
      <c r="C23" s="43"/>
      <c r="D23" s="43"/>
      <c r="E23" s="43"/>
      <c r="F23" s="43"/>
      <c r="G23" s="43"/>
      <c r="H23" s="43"/>
      <c r="I23" s="43"/>
      <c r="J23" s="42"/>
      <c r="L23" s="44"/>
      <c r="M23" s="43"/>
      <c r="N23" s="43"/>
      <c r="O23" s="43"/>
      <c r="P23" s="43"/>
      <c r="Q23" s="43"/>
      <c r="R23" s="43"/>
      <c r="S23" s="43"/>
      <c r="T23" s="42"/>
    </row>
    <row r="24" spans="2:20" x14ac:dyDescent="0.3">
      <c r="B24" s="41"/>
      <c r="J24" s="40"/>
      <c r="L24" s="41"/>
      <c r="T24" s="40"/>
    </row>
    <row r="25" spans="2:20" x14ac:dyDescent="0.3">
      <c r="B25" s="41"/>
      <c r="J25" s="40"/>
      <c r="L25" s="41"/>
      <c r="T25" s="40"/>
    </row>
    <row r="26" spans="2:20" x14ac:dyDescent="0.3">
      <c r="B26" s="41"/>
      <c r="J26" s="40"/>
      <c r="L26" s="41"/>
      <c r="T26" s="40"/>
    </row>
    <row r="27" spans="2:20" x14ac:dyDescent="0.3">
      <c r="B27" s="41"/>
      <c r="J27" s="40"/>
      <c r="L27" s="41"/>
      <c r="T27" s="40"/>
    </row>
    <row r="28" spans="2:20" x14ac:dyDescent="0.3">
      <c r="B28" s="41"/>
      <c r="J28" s="40"/>
      <c r="L28" s="41"/>
      <c r="T28" s="40"/>
    </row>
    <row r="29" spans="2:20" x14ac:dyDescent="0.3">
      <c r="B29" s="41"/>
      <c r="J29" s="40"/>
      <c r="L29" s="41"/>
      <c r="T29" s="40"/>
    </row>
    <row r="30" spans="2:20" x14ac:dyDescent="0.3">
      <c r="B30" s="41"/>
      <c r="J30" s="40"/>
      <c r="L30" s="41"/>
      <c r="T30" s="40"/>
    </row>
    <row r="31" spans="2:20" x14ac:dyDescent="0.3">
      <c r="B31" s="41"/>
      <c r="J31" s="40"/>
      <c r="L31" s="41"/>
      <c r="T31" s="40"/>
    </row>
    <row r="32" spans="2:20" x14ac:dyDescent="0.3">
      <c r="B32" s="41"/>
      <c r="J32" s="40"/>
      <c r="L32" s="41"/>
      <c r="T32" s="40"/>
    </row>
    <row r="33" spans="2:20" x14ac:dyDescent="0.3">
      <c r="B33" s="41"/>
      <c r="J33" s="40"/>
      <c r="L33" s="41"/>
      <c r="T33" s="40"/>
    </row>
    <row r="34" spans="2:20" x14ac:dyDescent="0.3">
      <c r="B34" s="41"/>
      <c r="J34" s="40"/>
      <c r="L34" s="41"/>
      <c r="T34" s="40"/>
    </row>
    <row r="35" spans="2:20" x14ac:dyDescent="0.3">
      <c r="B35" s="41"/>
      <c r="J35" s="40"/>
      <c r="L35" s="41"/>
      <c r="T35" s="40"/>
    </row>
    <row r="36" spans="2:20" x14ac:dyDescent="0.3">
      <c r="B36" s="41"/>
      <c r="J36" s="40"/>
      <c r="L36" s="41"/>
      <c r="T36" s="40"/>
    </row>
    <row r="37" spans="2:20" ht="15" thickBot="1" x14ac:dyDescent="0.35">
      <c r="B37" s="39"/>
      <c r="C37" s="38"/>
      <c r="D37" s="38"/>
      <c r="E37" s="38"/>
      <c r="F37" s="38"/>
      <c r="G37" s="38"/>
      <c r="H37" s="38"/>
      <c r="I37" s="38"/>
      <c r="J37" s="37"/>
      <c r="L37" s="39"/>
      <c r="M37" s="38"/>
      <c r="N37" s="38"/>
      <c r="O37" s="38"/>
      <c r="P37" s="38"/>
      <c r="Q37" s="38"/>
      <c r="R37" s="38"/>
      <c r="S37" s="38"/>
      <c r="T37" s="37"/>
    </row>
    <row r="40" spans="2:20" ht="18.600000000000001" thickBot="1" x14ac:dyDescent="0.4">
      <c r="B40" s="50" t="s">
        <v>39</v>
      </c>
      <c r="L40" s="50" t="s">
        <v>47</v>
      </c>
    </row>
    <row r="41" spans="2:20" x14ac:dyDescent="0.3">
      <c r="B41" s="44"/>
      <c r="C41" s="43"/>
      <c r="D41" s="43"/>
      <c r="E41" s="43"/>
      <c r="F41" s="43"/>
      <c r="G41" s="43"/>
      <c r="H41" s="43"/>
      <c r="I41" s="43"/>
      <c r="J41" s="42"/>
      <c r="L41" s="44"/>
      <c r="M41" s="43"/>
      <c r="N41" s="43"/>
      <c r="O41" s="43"/>
      <c r="P41" s="43"/>
      <c r="Q41" s="43"/>
      <c r="R41" s="43"/>
      <c r="S41" s="43"/>
      <c r="T41" s="42"/>
    </row>
    <row r="42" spans="2:20" x14ac:dyDescent="0.3">
      <c r="B42" s="41"/>
      <c r="J42" s="40"/>
      <c r="L42" s="41"/>
      <c r="T42" s="40"/>
    </row>
    <row r="43" spans="2:20" x14ac:dyDescent="0.3">
      <c r="B43" s="41"/>
      <c r="J43" s="40"/>
      <c r="L43" s="41"/>
      <c r="T43" s="40"/>
    </row>
    <row r="44" spans="2:20" x14ac:dyDescent="0.3">
      <c r="B44" s="41"/>
      <c r="J44" s="40"/>
      <c r="L44" s="41"/>
      <c r="T44" s="40"/>
    </row>
    <row r="45" spans="2:20" x14ac:dyDescent="0.3">
      <c r="B45" s="41"/>
      <c r="J45" s="40"/>
      <c r="L45" s="41"/>
      <c r="T45" s="40"/>
    </row>
    <row r="46" spans="2:20" x14ac:dyDescent="0.3">
      <c r="B46" s="41"/>
      <c r="J46" s="40"/>
      <c r="L46" s="41"/>
      <c r="T46" s="40"/>
    </row>
    <row r="47" spans="2:20" x14ac:dyDescent="0.3">
      <c r="B47" s="41"/>
      <c r="J47" s="40"/>
      <c r="L47" s="41"/>
      <c r="T47" s="40"/>
    </row>
    <row r="48" spans="2:20" x14ac:dyDescent="0.3">
      <c r="B48" s="41"/>
      <c r="J48" s="40"/>
      <c r="L48" s="41"/>
      <c r="T48" s="40"/>
    </row>
    <row r="49" spans="2:20" x14ac:dyDescent="0.3">
      <c r="B49" s="41"/>
      <c r="J49" s="40"/>
      <c r="L49" s="41"/>
      <c r="T49" s="40"/>
    </row>
    <row r="50" spans="2:20" x14ac:dyDescent="0.3">
      <c r="B50" s="41"/>
      <c r="J50" s="40"/>
      <c r="L50" s="41"/>
      <c r="T50" s="40"/>
    </row>
    <row r="51" spans="2:20" x14ac:dyDescent="0.3">
      <c r="B51" s="41"/>
      <c r="J51" s="40"/>
      <c r="L51" s="41"/>
      <c r="T51" s="40"/>
    </row>
    <row r="52" spans="2:20" x14ac:dyDescent="0.3">
      <c r="B52" s="41"/>
      <c r="J52" s="40"/>
      <c r="L52" s="41"/>
      <c r="T52" s="40"/>
    </row>
    <row r="53" spans="2:20" x14ac:dyDescent="0.3">
      <c r="B53" s="41"/>
      <c r="J53" s="40"/>
      <c r="L53" s="41"/>
      <c r="T53" s="40"/>
    </row>
    <row r="54" spans="2:20" x14ac:dyDescent="0.3">
      <c r="B54" s="41"/>
      <c r="J54" s="40"/>
      <c r="L54" s="41"/>
      <c r="T54" s="40"/>
    </row>
    <row r="55" spans="2:20" ht="15" thickBot="1" x14ac:dyDescent="0.35">
      <c r="B55" s="39"/>
      <c r="C55" s="38"/>
      <c r="D55" s="38"/>
      <c r="E55" s="38"/>
      <c r="F55" s="38"/>
      <c r="G55" s="38"/>
      <c r="H55" s="38"/>
      <c r="I55" s="38"/>
      <c r="J55" s="37"/>
      <c r="L55" s="39"/>
      <c r="M55" s="38"/>
      <c r="N55" s="38"/>
      <c r="O55" s="38"/>
      <c r="P55" s="38"/>
      <c r="Q55" s="38"/>
      <c r="R55" s="38"/>
      <c r="S55" s="38"/>
      <c r="T55" s="37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</dc:creator>
  <cp:lastModifiedBy>Brandon Bennett</cp:lastModifiedBy>
  <dcterms:created xsi:type="dcterms:W3CDTF">2019-01-31T21:18:06Z</dcterms:created>
  <dcterms:modified xsi:type="dcterms:W3CDTF">2019-03-02T16:26:04Z</dcterms:modified>
</cp:coreProperties>
</file>