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date1904="1" autoCompressPictures="0"/>
  <mc:AlternateContent xmlns:mc="http://schemas.openxmlformats.org/markup-compatibility/2006">
    <mc:Choice Requires="x15">
      <x15ac:absPath xmlns:x15ac="http://schemas.microsoft.com/office/spreadsheetml/2010/11/ac" url="https://webmailbyui-my.sharepoint.com/personal/curtisgn_byui_edu/Documents/Course Lead/108/Math108XWebsite/math108x/ExcelFiles/"/>
    </mc:Choice>
  </mc:AlternateContent>
  <xr:revisionPtr revIDLastSave="59" documentId="11_6E02BB2A03CD484BB3BEC2D90113893767994AF1" xr6:coauthVersionLast="47" xr6:coauthVersionMax="47" xr10:uidLastSave="{3A72EF54-BA21-4286-A2B0-D37022A620FE}"/>
  <bookViews>
    <workbookView xWindow="-120" yWindow="-120" windowWidth="29040" windowHeight="15840" tabRatio="868" xr2:uid="{00000000-000D-0000-FFFF-FFFF00000000}"/>
  </bookViews>
  <sheets>
    <sheet name="Craig's Report" sheetId="2166" r:id="rId1"/>
    <sheet name="How Did I Do" sheetId="2168" r:id="rId2"/>
  </sheets>
  <definedNames>
    <definedName name="byui" localSheetId="0">#REF!</definedName>
    <definedName name="byui" localSheetId="1">#REF!</definedName>
    <definedName name="byui">#REF!</definedName>
    <definedName name="Car_Gasoline" localSheetId="0">#REF!</definedName>
    <definedName name="Car_Gasoline" localSheetId="1">#REF!</definedName>
    <definedName name="Car_Gasoline">#REF!</definedName>
    <definedName name="ricks" localSheetId="0">#REF!</definedName>
    <definedName name="ricks" localSheetId="1">#REF!</definedName>
    <definedName name="ricks">#REF!</definedName>
    <definedName name="war" localSheetId="0">#REF!</definedName>
    <definedName name="war" localSheetId="1">#REF!</definedName>
    <definedName name="war">#REF!</definedName>
  </definedNames>
  <calcPr calcId="191029" concurrentCalc="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L11" i="2168" l="1"/>
  <c r="L10" i="2168"/>
  <c r="L9" i="2168"/>
  <c r="L8" i="2168"/>
  <c r="H1" i="2168"/>
  <c r="J48" i="2168"/>
  <c r="J47" i="2168"/>
  <c r="D19" i="2168"/>
  <c r="D16" i="2168"/>
  <c r="D12" i="2168"/>
  <c r="D9" i="2168"/>
  <c r="D4" i="2168"/>
  <c r="D6" i="2168"/>
  <c r="I39" i="2168"/>
  <c r="J39" i="2168"/>
  <c r="K39" i="2168"/>
  <c r="L39" i="2168"/>
  <c r="M39" i="2168"/>
  <c r="N39" i="2168"/>
  <c r="I40" i="2168"/>
  <c r="J40" i="2168"/>
  <c r="K40" i="2168"/>
  <c r="L40" i="2168"/>
  <c r="M40" i="2168"/>
  <c r="N40" i="2168"/>
  <c r="J43" i="2168"/>
  <c r="J44" i="2168"/>
  <c r="J45" i="2168"/>
  <c r="J46" i="2168"/>
  <c r="F3" i="2168"/>
  <c r="F2" i="216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BYU Idaho</author>
    <author>Microsoft Office User</author>
  </authors>
  <commentList>
    <comment ref="H8" authorId="0" shapeId="0" xr:uid="{00000000-0006-0000-0000-000001000000}">
      <text>
        <r>
          <rPr>
            <b/>
            <sz val="9"/>
            <color indexed="81"/>
            <rFont val="Tahoma"/>
            <family val="2"/>
          </rPr>
          <t>Grades 1 through 4</t>
        </r>
      </text>
    </comment>
    <comment ref="L8" authorId="0" shapeId="0" xr:uid="{00000000-0006-0000-0000-000002000000}">
      <text>
        <r>
          <rPr>
            <b/>
            <sz val="9"/>
            <color indexed="81"/>
            <rFont val="Tahoma"/>
            <family val="2"/>
          </rPr>
          <t>Use the printout from the U.S. Census Bureau (shown to the right) to enter in the data in this column.</t>
        </r>
      </text>
    </comment>
    <comment ref="H9" authorId="0" shapeId="0" xr:uid="{00000000-0006-0000-0000-000003000000}">
      <text>
        <r>
          <rPr>
            <b/>
            <sz val="9"/>
            <color indexed="81"/>
            <rFont val="Tahoma"/>
            <family val="2"/>
          </rPr>
          <t>Grades 5 through 8</t>
        </r>
      </text>
    </comment>
    <comment ref="H10" authorId="0" shapeId="0" xr:uid="{00000000-0006-0000-0000-000004000000}">
      <text>
        <r>
          <rPr>
            <b/>
            <sz val="9"/>
            <color indexed="81"/>
            <rFont val="Tahoma"/>
            <family val="2"/>
          </rPr>
          <t>Grades 9 through 12</t>
        </r>
      </text>
    </comment>
    <comment ref="H11" authorId="0" shapeId="0" xr:uid="{00000000-0006-0000-0000-000005000000}">
      <text>
        <r>
          <rPr>
            <b/>
            <sz val="9"/>
            <color indexed="81"/>
            <rFont val="Tahoma"/>
            <family val="2"/>
          </rPr>
          <t>Undergraduate college students</t>
        </r>
      </text>
    </comment>
    <comment ref="D16" authorId="1" shapeId="0" xr:uid="{00000000-0006-0000-0000-000006000000}">
      <text>
        <r>
          <rPr>
            <b/>
            <sz val="14"/>
            <color indexed="81"/>
            <rFont val="Calibri"/>
            <family val="2"/>
          </rPr>
          <t>Click to review when to use each graph.</t>
        </r>
        <r>
          <rPr>
            <sz val="10"/>
            <color indexed="81"/>
            <rFont val="Calibri"/>
            <family val="2"/>
          </rPr>
          <t xml:space="preserve">
</t>
        </r>
      </text>
    </comment>
    <comment ref="I39" authorId="0" shapeId="0" xr:uid="{00000000-0006-0000-0000-000007000000}">
      <text>
        <r>
          <rPr>
            <b/>
            <sz val="9"/>
            <color indexed="81"/>
            <rFont val="Tahoma"/>
            <family val="2"/>
          </rPr>
          <t>Craig calculated the average of the 5 years of Total Sales for Store 1 previously. 
Be sure to check his work for accuracy.</t>
        </r>
      </text>
    </comment>
    <comment ref="J39" authorId="0" shapeId="0" xr:uid="{00000000-0006-0000-0000-000008000000}">
      <text>
        <r>
          <rPr>
            <b/>
            <sz val="9"/>
            <color indexed="81"/>
            <rFont val="Tahoma"/>
            <family val="2"/>
          </rPr>
          <t>Craig calculated the average of the 4 years of Total Sales for Store 2 previously. 
Be sure to check his work for accuracy.</t>
        </r>
      </text>
    </comment>
    <comment ref="K39" authorId="0" shapeId="0" xr:uid="{00000000-0006-0000-0000-000009000000}">
      <text>
        <r>
          <rPr>
            <b/>
            <sz val="9"/>
            <color indexed="81"/>
            <rFont val="Tahoma"/>
            <family val="2"/>
          </rPr>
          <t>Compute the average of the 4 years of sales for Store 3.</t>
        </r>
      </text>
    </comment>
    <comment ref="L39" authorId="0" shapeId="0" xr:uid="{00000000-0006-0000-0000-00000A000000}">
      <text>
        <r>
          <rPr>
            <b/>
            <sz val="9"/>
            <color indexed="81"/>
            <rFont val="Tahoma"/>
            <family val="2"/>
          </rPr>
          <t>Compute the average of the 3 years of sales for Store 4.</t>
        </r>
      </text>
    </comment>
    <comment ref="M39" authorId="0" shapeId="0" xr:uid="{00000000-0006-0000-0000-00000B000000}">
      <text>
        <r>
          <rPr>
            <b/>
            <sz val="9"/>
            <color indexed="81"/>
            <rFont val="Tahoma"/>
            <family val="2"/>
          </rPr>
          <t>Compute the average of the 2 years of sales for Store 5.</t>
        </r>
      </text>
    </comment>
    <comment ref="N39" authorId="0" shapeId="0" xr:uid="{00000000-0006-0000-0000-00000C000000}">
      <text>
        <r>
          <rPr>
            <b/>
            <sz val="9"/>
            <color indexed="81"/>
            <rFont val="Tahoma"/>
            <family val="2"/>
          </rPr>
          <t>Compute the average of the 2 years of sales for Store 6.</t>
        </r>
      </text>
    </comment>
    <comment ref="I40" authorId="0" shapeId="0" xr:uid="{00000000-0006-0000-0000-00000D000000}">
      <text>
        <r>
          <rPr>
            <b/>
            <sz val="9"/>
            <color indexed="81"/>
            <rFont val="Tahoma"/>
            <family val="2"/>
          </rPr>
          <t>Craig calculated the standard deviation of the 5 years of Total Sales for Store 1 previously. 
Be sure to check his work for accuracy.</t>
        </r>
      </text>
    </comment>
    <comment ref="J40" authorId="0" shapeId="0" xr:uid="{00000000-0006-0000-0000-00000E000000}">
      <text>
        <r>
          <rPr>
            <b/>
            <sz val="9"/>
            <color indexed="81"/>
            <rFont val="Tahoma"/>
            <family val="2"/>
          </rPr>
          <t>Craig calculated the standard deviation of the 4 years of Total Sales for Store 2 previously. 
Be sure to check his work for accuracy.</t>
        </r>
      </text>
    </comment>
    <comment ref="K40" authorId="0" shapeId="0" xr:uid="{00000000-0006-0000-0000-00000F000000}">
      <text>
        <r>
          <rPr>
            <b/>
            <sz val="9"/>
            <color indexed="81"/>
            <rFont val="Tahoma"/>
            <family val="2"/>
          </rPr>
          <t>Compute the standard deviation of the 4 years of sales for Store 3.</t>
        </r>
      </text>
    </comment>
    <comment ref="L40" authorId="0" shapeId="0" xr:uid="{00000000-0006-0000-0000-000010000000}">
      <text>
        <r>
          <rPr>
            <b/>
            <sz val="9"/>
            <color indexed="81"/>
            <rFont val="Tahoma"/>
            <family val="2"/>
          </rPr>
          <t>Compute the standard deviation of the 3 years of sales for Store 4.</t>
        </r>
      </text>
    </comment>
    <comment ref="M40" authorId="0" shapeId="0" xr:uid="{00000000-0006-0000-0000-000011000000}">
      <text>
        <r>
          <rPr>
            <b/>
            <sz val="9"/>
            <color indexed="81"/>
            <rFont val="Tahoma"/>
            <family val="2"/>
          </rPr>
          <t>Compute the standard deviation of the 2 years of sales for Store 5.</t>
        </r>
      </text>
    </comment>
    <comment ref="N40" authorId="0" shapeId="0" xr:uid="{00000000-0006-0000-0000-000012000000}">
      <text>
        <r>
          <rPr>
            <b/>
            <sz val="9"/>
            <color indexed="81"/>
            <rFont val="Tahoma"/>
            <family val="2"/>
          </rPr>
          <t>Compute the standard deviation of the 2 years of sales for Store 6.</t>
        </r>
      </text>
    </comment>
    <comment ref="J43" authorId="0" shapeId="0" xr:uid="{00000000-0006-0000-0000-000013000000}">
      <text>
        <r>
          <rPr>
            <b/>
            <sz val="9"/>
            <color indexed="81"/>
            <rFont val="Tahoma"/>
            <family val="2"/>
          </rPr>
          <t>Use the averages you computed above to fill in these values. 
They must be retyped here in a vertical format in order to properly make the requested graph of the data.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BYU Idaho</author>
  </authors>
  <commentList>
    <comment ref="H8" authorId="0" shapeId="0" xr:uid="{00000000-0006-0000-0100-000001000000}">
      <text>
        <r>
          <rPr>
            <b/>
            <sz val="9"/>
            <color indexed="81"/>
            <rFont val="Tahoma"/>
            <family val="2"/>
          </rPr>
          <t>Grades 1 through 4</t>
        </r>
      </text>
    </comment>
    <comment ref="L8" authorId="0" shapeId="0" xr:uid="{00000000-0006-0000-0100-000002000000}">
      <text>
        <r>
          <rPr>
            <b/>
            <sz val="9"/>
            <color indexed="81"/>
            <rFont val="Tahoma"/>
            <family val="2"/>
          </rPr>
          <t>Use the  printout from the U.S. Census Bureau (shown to the right) to enter in the data in this column.</t>
        </r>
      </text>
    </comment>
    <comment ref="H9" authorId="0" shapeId="0" xr:uid="{00000000-0006-0000-0100-000003000000}">
      <text>
        <r>
          <rPr>
            <b/>
            <sz val="9"/>
            <color indexed="81"/>
            <rFont val="Tahoma"/>
            <family val="2"/>
          </rPr>
          <t>Grades 5 through 8</t>
        </r>
      </text>
    </comment>
    <comment ref="H10" authorId="0" shapeId="0" xr:uid="{00000000-0006-0000-0100-000004000000}">
      <text>
        <r>
          <rPr>
            <b/>
            <sz val="9"/>
            <color indexed="81"/>
            <rFont val="Tahoma"/>
            <family val="2"/>
          </rPr>
          <t>Grades 9 through 12</t>
        </r>
      </text>
    </comment>
    <comment ref="H11" authorId="0" shapeId="0" xr:uid="{00000000-0006-0000-0100-000005000000}">
      <text>
        <r>
          <rPr>
            <b/>
            <sz val="9"/>
            <color indexed="81"/>
            <rFont val="Tahoma"/>
            <family val="2"/>
          </rPr>
          <t>Undergraduate college students</t>
        </r>
      </text>
    </comment>
    <comment ref="J43" authorId="0" shapeId="0" xr:uid="{00000000-0006-0000-0100-000006000000}">
      <text>
        <r>
          <rPr>
            <b/>
            <sz val="9"/>
            <color indexed="81"/>
            <rFont val="Tahoma"/>
            <family val="2"/>
          </rPr>
          <t>Use the averages you computed above to fill in these values. They must be retyped here in a vertical format in order to properly make the requested graph of the data.</t>
        </r>
      </text>
    </comment>
  </commentList>
</comments>
</file>

<file path=xl/sharedStrings.xml><?xml version="1.0" encoding="utf-8"?>
<sst xmlns="http://schemas.openxmlformats.org/spreadsheetml/2006/main" count="160" uniqueCount="90">
  <si>
    <t>Check</t>
  </si>
  <si>
    <t>Cash</t>
  </si>
  <si>
    <t>Credit Card</t>
  </si>
  <si>
    <t>January</t>
  </si>
  <si>
    <t>Payroll Deduction</t>
  </si>
  <si>
    <t>Debit Card</t>
  </si>
  <si>
    <t>Direct Deposit</t>
  </si>
  <si>
    <t>#3</t>
  </si>
  <si>
    <t>#4</t>
  </si>
  <si>
    <t>#2</t>
  </si>
  <si>
    <t>#1</t>
  </si>
  <si>
    <t>Craig's Background Story</t>
  </si>
  <si>
    <t>Denver</t>
  </si>
  <si>
    <t>San Diego</t>
  </si>
  <si>
    <t>Salt Lake City</t>
  </si>
  <si>
    <t>Seattle</t>
  </si>
  <si>
    <t>2015 American Community Survey</t>
  </si>
  <si>
    <t>Elementary Students</t>
  </si>
  <si>
    <t>Middle School Students</t>
  </si>
  <si>
    <t>High School Students</t>
  </si>
  <si>
    <t>College Students</t>
  </si>
  <si>
    <t>Final page of printouts that Craig was given. The highlighted data on this page needs to be typed into the table to the left.</t>
  </si>
  <si>
    <t>Current Stores</t>
  </si>
  <si>
    <t>Store 1</t>
  </si>
  <si>
    <t>Store 2</t>
  </si>
  <si>
    <t>Store 3</t>
  </si>
  <si>
    <t>Store 4</t>
  </si>
  <si>
    <t>Store 5</t>
  </si>
  <si>
    <t>Store 6</t>
  </si>
  <si>
    <t>February</t>
  </si>
  <si>
    <t>March</t>
  </si>
  <si>
    <t>April</t>
  </si>
  <si>
    <t>May</t>
  </si>
  <si>
    <t>June</t>
  </si>
  <si>
    <t>July</t>
  </si>
  <si>
    <t>August</t>
  </si>
  <si>
    <t>September</t>
  </si>
  <si>
    <t>October</t>
  </si>
  <si>
    <t>November</t>
  </si>
  <si>
    <t>December</t>
  </si>
  <si>
    <t>Month Number</t>
  </si>
  <si>
    <t>Store 1 Sales</t>
  </si>
  <si>
    <t>Store 6 Sales</t>
  </si>
  <si>
    <t>Average Annual Sales</t>
  </si>
  <si>
    <t>Store 2 Sales</t>
  </si>
  <si>
    <t>Store 3 Sales</t>
  </si>
  <si>
    <t>Store 4 Sales</t>
  </si>
  <si>
    <t>Store 5 Sales</t>
  </si>
  <si>
    <t>Year 1 Total Sales</t>
  </si>
  <si>
    <t>Year 2 Total Sales</t>
  </si>
  <si>
    <t>Year 3 Total Sales</t>
  </si>
  <si>
    <t>Year 4 Total Sales</t>
  </si>
  <si>
    <t>Year 5 Total Sales</t>
  </si>
  <si>
    <t xml:space="preserve">Average Total Sales </t>
  </si>
  <si>
    <t>Distance from Stadium</t>
  </si>
  <si>
    <t>Current Annual Sales by Age Group</t>
  </si>
  <si>
    <t>Step #1</t>
  </si>
  <si>
    <t>Step #2</t>
  </si>
  <si>
    <t>Step #3</t>
  </si>
  <si>
    <t>Step #4</t>
  </si>
  <si>
    <t>Step #5</t>
  </si>
  <si>
    <t>The goal of this project is to practice making and interpreting charts and graphs.</t>
  </si>
  <si>
    <t>Annual Sales</t>
  </si>
  <si>
    <t>These values show the breakdown of the  annual sales from last year (Year 5) according to age group category.</t>
  </si>
  <si>
    <t>Insert chart or graph of Annual Sales for each Age Group here.</t>
  </si>
  <si>
    <t xml:space="preserve">Standard Deviation of Total Sales </t>
  </si>
  <si>
    <t>#5</t>
  </si>
  <si>
    <t>Step #6</t>
  </si>
  <si>
    <t>Average Monthly Sales</t>
  </si>
  <si>
    <t>Scroll to column U and read Craig's Background Story.</t>
  </si>
  <si>
    <t>The correct graph should look like this, but without the "Hidden Content."</t>
  </si>
  <si>
    <t>Be sure you have made a well labelled chart or graph showing the breakdown of Annual Sales according to each age group.</t>
  </si>
  <si>
    <t>Ensure you have a graph of Average Annual Sales for each store against 
the Distance that the store is from the nearest Stadum.</t>
  </si>
  <si>
    <t>Ensure you have a chart of Monthly Overall Average Sales againts 
the Month of the year here.</t>
  </si>
  <si>
    <t>Total Errors</t>
  </si>
  <si>
    <t>Total Correct</t>
  </si>
  <si>
    <t xml:space="preserve"> Note, this "How Did I Do" page does not check your charts and 
 graphs for correctness.</t>
  </si>
  <si>
    <t xml:space="preserve">Create an appropriate chart or graph (click to review when to use each graph) that summarizes the company's average monthly sales by month of the year. </t>
  </si>
  <si>
    <t>Insert a chart of Monthly Overall Average Sales against
the Month of the Year here.</t>
  </si>
  <si>
    <t>Insert a chart or graph that could illustrate a relationship between                                                                                                                                                                                                                                                                                                                                                                                                                   the Average Annual Sales for each store and
the Distance of the store from the Nearest Stadum here.</t>
  </si>
  <si>
    <t>Check Craig's numerical summaries for accuracy and compute all remaining numerical summaries in order to produce a graph depicting if there is a relationship between                                                                                                                                                                                                                                                                                                                                                                                                               the average annual sales of each store and the store's distance from the nearest athletic stadium.</t>
  </si>
  <si>
    <t>MATH 108X - Charts &amp; Graphs Case Study</t>
  </si>
  <si>
    <t>These values show the breakdown of the annual sales from last year (Year 5) according to age group category.</t>
  </si>
  <si>
    <t>MATH 108X - Craig's Report Case Study</t>
  </si>
  <si>
    <t>Insert a chart of the American Community Survey data here.</t>
  </si>
  <si>
    <t>American Community Survey</t>
  </si>
  <si>
    <t xml:space="preserve">Create an appropriate chart or graph that summarizes the company's annual sales by age group category. </t>
  </si>
  <si>
    <r>
      <t xml:space="preserve">Write a script for what you would say during the next company meeting when presenting these charts and graphs and numerical summaries to Craig's Team. 
Your comments should be of professional presentation quality.Provide conclusions from the data and graphics for each of parts #2 through #5. </t>
    </r>
    <r>
      <rPr>
        <b/>
        <sz val="12"/>
        <color theme="0" tint="-0.499984740745262"/>
        <rFont val="Geneva"/>
      </rPr>
      <t>One paragraph per section.</t>
    </r>
    <r>
      <rPr>
        <b/>
        <sz val="10"/>
        <color theme="0" tint="-0.499984740745262"/>
        <rFont val="Geneva"/>
      </rPr>
      <t xml:space="preserve">
Provide a recommendation for both where and when the sporting goods company should open, based on your insights from the graphics and data.</t>
    </r>
  </si>
  <si>
    <t>Type in the remaining U.S Census Bureau data and recreate a more appropriate bar chart than the one given to summarize that data.</t>
  </si>
  <si>
    <t>Winter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</si>
</sst>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quot;$&quot;* #,##0.00_-;\-&quot;$&quot;* #,##0.00_-;_-&quot;$&quot;* &quot;-&quot;??_-;_-@_-"/>
    <numFmt numFmtId="165" formatCode="m/d;@"/>
    <numFmt numFmtId="166" formatCode="0.0%"/>
    <numFmt numFmtId="167" formatCode="_(* #,##0_);_(* \(#,##0\);_(* &quot;-&quot;??_);_(@_)"/>
    <numFmt numFmtId="168" formatCode="_-&quot;$&quot;* #,##0_-;\-&quot;$&quot;* #,##0_-;_-&quot;$&quot;* &quot;-&quot;??_-;_-@_-"/>
    <numFmt numFmtId="169" formatCode="_(* #,##0.0_);_(* \(#,##0.0\);_(* &quot;-&quot;??_);_(@_)"/>
  </numFmts>
  <fonts count="54">
    <font>
      <sz val="10"/>
      <name val="Verdana"/>
    </font>
    <font>
      <sz val="10"/>
      <name val="Verdana"/>
      <family val="2"/>
    </font>
    <font>
      <sz val="8"/>
      <name val="Verdana"/>
      <family val="2"/>
    </font>
    <font>
      <sz val="12"/>
      <color indexed="8"/>
      <name val="Geneva"/>
    </font>
    <font>
      <sz val="12"/>
      <name val="Geneva"/>
    </font>
    <font>
      <sz val="16"/>
      <color indexed="8"/>
      <name val="Geneva"/>
    </font>
    <font>
      <b/>
      <sz val="22"/>
      <color indexed="9"/>
      <name val="Geneva"/>
    </font>
    <font>
      <sz val="22"/>
      <name val="Arial"/>
      <family val="2"/>
    </font>
    <font>
      <sz val="10"/>
      <name val="Arial"/>
      <family val="2"/>
    </font>
    <font>
      <sz val="12"/>
      <color indexed="8"/>
      <name val="Cambria"/>
      <family val="1"/>
    </font>
    <font>
      <sz val="12"/>
      <name val="Cambria"/>
      <family val="1"/>
    </font>
    <font>
      <sz val="10"/>
      <name val="Geneva"/>
    </font>
    <font>
      <u/>
      <sz val="10"/>
      <color indexed="12"/>
      <name val="Verdana"/>
      <family val="2"/>
    </font>
    <font>
      <u/>
      <sz val="10"/>
      <color indexed="20"/>
      <name val="Verdana"/>
      <family val="2"/>
    </font>
    <font>
      <b/>
      <sz val="14"/>
      <color indexed="9"/>
      <name val="Geneva"/>
    </font>
    <font>
      <b/>
      <sz val="24"/>
      <color indexed="9"/>
      <name val="Geneva"/>
    </font>
    <font>
      <sz val="12"/>
      <color theme="0"/>
      <name val="Geneva"/>
    </font>
    <font>
      <u/>
      <sz val="10"/>
      <color theme="10"/>
      <name val="Verdana"/>
      <family val="2"/>
    </font>
    <font>
      <b/>
      <sz val="12"/>
      <color theme="0"/>
      <name val="Geneva"/>
    </font>
    <font>
      <b/>
      <sz val="12"/>
      <color indexed="9"/>
      <name val="Geneva"/>
    </font>
    <font>
      <sz val="10"/>
      <name val="Verdana"/>
      <family val="2"/>
    </font>
    <font>
      <b/>
      <sz val="12"/>
      <color rgb="FF009CD0"/>
      <name val="Geneva"/>
    </font>
    <font>
      <sz val="12"/>
      <name val="Arial"/>
      <family val="2"/>
    </font>
    <font>
      <sz val="12"/>
      <name val="Verdana"/>
      <family val="2"/>
    </font>
    <font>
      <b/>
      <sz val="9"/>
      <color indexed="9"/>
      <name val="Geneva"/>
    </font>
    <font>
      <b/>
      <sz val="10"/>
      <color theme="0" tint="-0.499984740745262"/>
      <name val="Geneva"/>
    </font>
    <font>
      <b/>
      <sz val="8"/>
      <color indexed="9"/>
      <name val="Geneva"/>
    </font>
    <font>
      <sz val="10"/>
      <color indexed="8"/>
      <name val="Geneva"/>
    </font>
    <font>
      <u/>
      <sz val="16"/>
      <color rgb="FF009CD0"/>
      <name val="Seravek"/>
    </font>
    <font>
      <sz val="12"/>
      <color rgb="FF009CD0"/>
      <name val="Geneva"/>
    </font>
    <font>
      <b/>
      <sz val="10"/>
      <color rgb="FFC00000"/>
      <name val="Geneva"/>
    </font>
    <font>
      <b/>
      <sz val="8"/>
      <color theme="0"/>
      <name val="Geneva"/>
    </font>
    <font>
      <sz val="22"/>
      <color theme="0"/>
      <name val="Geneva"/>
    </font>
    <font>
      <sz val="11"/>
      <color rgb="FF009CD0"/>
      <name val="Seravek"/>
    </font>
    <font>
      <b/>
      <sz val="9"/>
      <color indexed="81"/>
      <name val="Tahoma"/>
      <family val="2"/>
    </font>
    <font>
      <sz val="10"/>
      <color rgb="FF009CD0"/>
      <name val="Geneva"/>
    </font>
    <font>
      <sz val="6"/>
      <name val="Geneva"/>
    </font>
    <font>
      <b/>
      <sz val="12"/>
      <color theme="0" tint="-0.34998626667073579"/>
      <name val="Geneva"/>
    </font>
    <font>
      <u/>
      <sz val="16"/>
      <color theme="8" tint="-0.499984740745262"/>
      <name val="Seravek"/>
    </font>
    <font>
      <sz val="11"/>
      <color theme="8" tint="-0.499984740745262"/>
      <name val="Seravek"/>
    </font>
    <font>
      <b/>
      <sz val="24"/>
      <color theme="0" tint="-0.34998626667073579"/>
      <name val="Geneva"/>
    </font>
    <font>
      <sz val="24"/>
      <color theme="0" tint="-0.34998626667073579"/>
      <name val="Geneva"/>
    </font>
    <font>
      <sz val="24"/>
      <color theme="0"/>
      <name val="Geneva"/>
    </font>
    <font>
      <sz val="10"/>
      <color theme="8" tint="-0.499984740745262"/>
      <name val="Geneva"/>
    </font>
    <font>
      <b/>
      <sz val="24"/>
      <color theme="5"/>
      <name val="Geneva"/>
    </font>
    <font>
      <b/>
      <sz val="24"/>
      <color theme="6"/>
      <name val="Geneva"/>
    </font>
    <font>
      <b/>
      <sz val="22"/>
      <color theme="5"/>
      <name val="Geneva"/>
    </font>
    <font>
      <b/>
      <sz val="22"/>
      <color theme="6"/>
      <name val="Geneva"/>
    </font>
    <font>
      <b/>
      <sz val="22"/>
      <color theme="1" tint="0.14999847407452621"/>
      <name val="Geneva"/>
    </font>
    <font>
      <sz val="12"/>
      <color theme="6"/>
      <name val="Geneva"/>
    </font>
    <font>
      <sz val="10"/>
      <color indexed="81"/>
      <name val="Calibri"/>
      <family val="2"/>
    </font>
    <font>
      <b/>
      <sz val="14"/>
      <color indexed="81"/>
      <name val="Calibri"/>
      <family val="2"/>
    </font>
    <font>
      <sz val="10"/>
      <color theme="0" tint="-0.499984740745262"/>
      <name val="Verdana"/>
      <family val="2"/>
    </font>
    <font>
      <b/>
      <sz val="12"/>
      <color theme="0" tint="-0.499984740745262"/>
      <name val="Geneva"/>
    </font>
  </fonts>
  <fills count="1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009CD0"/>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rgb="FF7B8A49"/>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9" tint="-0.499984740745262"/>
        <bgColor indexed="64"/>
      </patternFill>
    </fill>
    <fill>
      <patternFill patternType="solid">
        <fgColor theme="5" tint="0.59999389629810485"/>
        <bgColor indexed="64"/>
      </patternFill>
    </fill>
    <fill>
      <patternFill patternType="solid">
        <fgColor theme="6" tint="-0.249977111117893"/>
        <bgColor indexed="64"/>
      </patternFill>
    </fill>
    <fill>
      <patternFill patternType="solid">
        <fgColor rgb="FFF9F263"/>
        <bgColor indexed="64"/>
      </patternFill>
    </fill>
    <fill>
      <patternFill patternType="solid">
        <fgColor theme="8" tint="-0.499984740745262"/>
        <bgColor indexed="64"/>
      </patternFill>
    </fill>
    <fill>
      <patternFill patternType="solid">
        <fgColor theme="6" tint="0.79998168889431442"/>
        <bgColor indexed="64"/>
      </patternFill>
    </fill>
  </fills>
  <borders count="44">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009CD0"/>
      </left>
      <right style="thin">
        <color rgb="FF009CD0"/>
      </right>
      <top style="thin">
        <color rgb="FF009CD0"/>
      </top>
      <bottom style="thin">
        <color rgb="FF009CD0"/>
      </bottom>
      <diagonal/>
    </border>
    <border>
      <left/>
      <right/>
      <top/>
      <bottom style="medium">
        <color auto="1"/>
      </bottom>
      <diagonal/>
    </border>
    <border>
      <left/>
      <right style="thin">
        <color auto="1"/>
      </right>
      <top/>
      <bottom style="medium">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right/>
      <top style="medium">
        <color auto="1"/>
      </top>
      <bottom/>
      <diagonal/>
    </border>
    <border>
      <left/>
      <right style="thin">
        <color theme="0"/>
      </right>
      <top/>
      <bottom/>
      <diagonal/>
    </border>
    <border>
      <left style="thin">
        <color rgb="FF7B8A49"/>
      </left>
      <right style="thin">
        <color rgb="FF7B8A49"/>
      </right>
      <top style="thin">
        <color rgb="FF7B8A49"/>
      </top>
      <bottom style="thin">
        <color rgb="FF7B8A49"/>
      </bottom>
      <diagonal/>
    </border>
    <border>
      <left style="thin">
        <color rgb="FF7B8A49"/>
      </left>
      <right/>
      <top style="thin">
        <color rgb="FF7B8A49"/>
      </top>
      <bottom style="thin">
        <color rgb="FF7B8A49"/>
      </bottom>
      <diagonal/>
    </border>
    <border>
      <left/>
      <right/>
      <top style="thin">
        <color rgb="FF7B8A49"/>
      </top>
      <bottom style="thin">
        <color rgb="FF7B8A49"/>
      </bottom>
      <diagonal/>
    </border>
    <border>
      <left/>
      <right style="thin">
        <color rgb="FF7B8A49"/>
      </right>
      <top style="thin">
        <color rgb="FF7B8A49"/>
      </top>
      <bottom style="thin">
        <color rgb="FF7B8A49"/>
      </bottom>
      <diagonal/>
    </border>
    <border>
      <left style="thin">
        <color rgb="FF7B8A49"/>
      </left>
      <right style="thin">
        <color rgb="FF7B8A49"/>
      </right>
      <top style="thin">
        <color rgb="FF7B8A49"/>
      </top>
      <bottom/>
      <diagonal/>
    </border>
    <border>
      <left style="thin">
        <color rgb="FF7B8A49"/>
      </left>
      <right style="thin">
        <color rgb="FF7B8A49"/>
      </right>
      <top/>
      <bottom/>
      <diagonal/>
    </border>
    <border>
      <left style="thin">
        <color rgb="FF7B8A49"/>
      </left>
      <right style="thin">
        <color rgb="FF7B8A49"/>
      </right>
      <top/>
      <bottom style="thin">
        <color rgb="FF7B8A49"/>
      </bottom>
      <diagonal/>
    </border>
    <border>
      <left style="thin">
        <color rgb="FF009CD0"/>
      </left>
      <right style="thin">
        <color rgb="FF009CD0"/>
      </right>
      <top/>
      <bottom style="thin">
        <color rgb="FF009CD0"/>
      </bottom>
      <diagonal/>
    </border>
    <border>
      <left style="thick">
        <color rgb="FF009CD0"/>
      </left>
      <right/>
      <top style="thin">
        <color rgb="FF009CD0"/>
      </top>
      <bottom style="thin">
        <color rgb="FF009CD0"/>
      </bottom>
      <diagonal/>
    </border>
    <border>
      <left style="thick">
        <color rgb="FF009CD0"/>
      </left>
      <right style="thick">
        <color rgb="FF009CD0"/>
      </right>
      <top style="thin">
        <color rgb="FF009CD0"/>
      </top>
      <bottom style="thin">
        <color rgb="FF009CD0"/>
      </bottom>
      <diagonal/>
    </border>
    <border>
      <left/>
      <right/>
      <top style="medium">
        <color auto="1"/>
      </top>
      <bottom style="thin">
        <color auto="1"/>
      </bottom>
      <diagonal/>
    </border>
    <border>
      <left/>
      <right/>
      <top style="thin">
        <color rgb="FF009CD0"/>
      </top>
      <bottom/>
      <diagonal/>
    </border>
    <border>
      <left style="thick">
        <color rgb="FF009CD0"/>
      </left>
      <right style="thick">
        <color rgb="FF009CD0"/>
      </right>
      <top style="thin">
        <color rgb="FF009CD0"/>
      </top>
      <bottom/>
      <diagonal/>
    </border>
    <border>
      <left style="thin">
        <color rgb="FF009CD0"/>
      </left>
      <right/>
      <top style="thin">
        <color rgb="FF009CD0"/>
      </top>
      <bottom/>
      <diagonal/>
    </border>
    <border>
      <left/>
      <right style="thin">
        <color rgb="FF009CD0"/>
      </right>
      <top style="thin">
        <color rgb="FF009CD0"/>
      </top>
      <bottom/>
      <diagonal/>
    </border>
    <border>
      <left style="thin">
        <color rgb="FF009CD0"/>
      </left>
      <right/>
      <top/>
      <bottom/>
      <diagonal/>
    </border>
    <border>
      <left/>
      <right style="thin">
        <color rgb="FF009CD0"/>
      </right>
      <top/>
      <bottom/>
      <diagonal/>
    </border>
    <border>
      <left style="thin">
        <color rgb="FF009CD0"/>
      </left>
      <right/>
      <top/>
      <bottom style="thin">
        <color rgb="FF009CD0"/>
      </bottom>
      <diagonal/>
    </border>
    <border>
      <left/>
      <right/>
      <top/>
      <bottom style="thin">
        <color rgb="FF009CD0"/>
      </bottom>
      <diagonal/>
    </border>
    <border>
      <left/>
      <right style="thin">
        <color rgb="FF009CD0"/>
      </right>
      <top/>
      <bottom style="thin">
        <color rgb="FF009CD0"/>
      </bottom>
      <diagonal/>
    </border>
    <border>
      <left style="thin">
        <color auto="1"/>
      </left>
      <right/>
      <top style="thin">
        <color auto="1"/>
      </top>
      <bottom style="thin">
        <color auto="1"/>
      </bottom>
      <diagonal/>
    </border>
    <border>
      <left style="thick">
        <color rgb="FF009CD0"/>
      </left>
      <right/>
      <top style="thin">
        <color auto="1"/>
      </top>
      <bottom style="thin">
        <color rgb="FF009CD0"/>
      </bottom>
      <diagonal/>
    </border>
    <border>
      <left style="thin">
        <color auto="1"/>
      </left>
      <right/>
      <top style="thin">
        <color auto="1"/>
      </top>
      <bottom style="medium">
        <color auto="1"/>
      </bottom>
      <diagonal/>
    </border>
    <border>
      <left style="thin">
        <color rgb="FF009CD0"/>
      </left>
      <right style="thin">
        <color rgb="FF009CD0"/>
      </right>
      <top style="thin">
        <color rgb="FF009CD0"/>
      </top>
      <bottom style="medium">
        <color auto="1"/>
      </bottom>
      <diagonal/>
    </border>
    <border>
      <left/>
      <right/>
      <top/>
      <bottom style="thin">
        <color rgb="FF7B8A49"/>
      </bottom>
      <diagonal/>
    </border>
    <border>
      <left style="thin">
        <color theme="9"/>
      </left>
      <right style="thin">
        <color theme="9"/>
      </right>
      <top style="thin">
        <color theme="9"/>
      </top>
      <bottom/>
      <diagonal/>
    </border>
    <border>
      <left style="thin">
        <color theme="9"/>
      </left>
      <right style="thin">
        <color theme="9"/>
      </right>
      <top/>
      <bottom/>
      <diagonal/>
    </border>
    <border>
      <left style="thin">
        <color theme="9"/>
      </left>
      <right style="thin">
        <color theme="9"/>
      </right>
      <top/>
      <bottom style="thin">
        <color theme="9"/>
      </bottom>
      <diagonal/>
    </border>
    <border>
      <left style="medium">
        <color rgb="FF009CD0"/>
      </left>
      <right/>
      <top/>
      <bottom/>
      <diagonal/>
    </border>
    <border>
      <left style="thick">
        <color theme="8" tint="-0.499984740745262"/>
      </left>
      <right style="thick">
        <color theme="8" tint="-0.499984740745262"/>
      </right>
      <top style="thin">
        <color theme="8" tint="-0.499984740745262"/>
      </top>
      <bottom style="thin">
        <color theme="8" tint="-0.499984740745262"/>
      </bottom>
      <diagonal/>
    </border>
    <border>
      <left/>
      <right style="thin">
        <color auto="1"/>
      </right>
      <top style="medium">
        <color auto="1"/>
      </top>
      <bottom/>
      <diagonal/>
    </border>
    <border>
      <left style="thick">
        <color theme="8" tint="-0.499984740745262"/>
      </left>
      <right style="thin">
        <color theme="8" tint="-0.499984740745262"/>
      </right>
      <top style="thin">
        <color auto="1"/>
      </top>
      <bottom style="thin">
        <color theme="8" tint="-0.499984740745262"/>
      </bottom>
      <diagonal/>
    </border>
    <border>
      <left style="thick">
        <color theme="8" tint="-0.499984740745262"/>
      </left>
      <right style="thin">
        <color theme="8" tint="-0.499984740745262"/>
      </right>
      <top style="thin">
        <color theme="8" tint="-0.499984740745262"/>
      </top>
      <bottom style="thin">
        <color theme="8" tint="-0.499984740745262"/>
      </bottom>
      <diagonal/>
    </border>
  </borders>
  <cellStyleXfs count="8">
    <xf numFmtId="0" fontId="0" fillId="0" borderId="0"/>
    <xf numFmtId="0" fontId="8" fillId="0" borderId="0"/>
    <xf numFmtId="0" fontId="1" fillId="0" borderId="0"/>
    <xf numFmtId="0" fontId="12" fillId="0" borderId="0" applyNumberFormat="0" applyFill="0" applyBorder="0" applyAlignment="0" applyProtection="0"/>
    <xf numFmtId="0" fontId="13" fillId="0" borderId="0" applyNumberFormat="0" applyFill="0" applyBorder="0" applyAlignment="0" applyProtection="0"/>
    <xf numFmtId="164" fontId="1" fillId="0" borderId="0" applyFont="0" applyFill="0" applyBorder="0" applyAlignment="0" applyProtection="0"/>
    <xf numFmtId="0" fontId="17" fillId="0" borderId="0" applyNumberFormat="0" applyFill="0" applyBorder="0" applyAlignment="0" applyProtection="0"/>
    <xf numFmtId="43" fontId="20" fillId="0" borderId="0" applyFont="0" applyFill="0" applyBorder="0" applyAlignment="0" applyProtection="0"/>
  </cellStyleXfs>
  <cellXfs count="283">
    <xf numFmtId="0" fontId="0" fillId="0" borderId="0" xfId="0"/>
    <xf numFmtId="0" fontId="5" fillId="2" borderId="0" xfId="0" applyFont="1" applyFill="1" applyProtection="1">
      <protection locked="0"/>
    </xf>
    <xf numFmtId="0" fontId="3" fillId="2" borderId="0" xfId="0" applyFont="1" applyFill="1" applyProtection="1">
      <protection locked="0"/>
    </xf>
    <xf numFmtId="0" fontId="3" fillId="0" borderId="0" xfId="0" applyFont="1" applyProtection="1">
      <protection locked="0"/>
    </xf>
    <xf numFmtId="0" fontId="4" fillId="0" borderId="0" xfId="0" applyFont="1" applyProtection="1">
      <protection locked="0"/>
    </xf>
    <xf numFmtId="0" fontId="4" fillId="2" borderId="0" xfId="0" applyFont="1" applyFill="1" applyProtection="1">
      <protection locked="0"/>
    </xf>
    <xf numFmtId="0" fontId="3" fillId="2" borderId="0" xfId="0" applyFont="1" applyFill="1" applyAlignment="1" applyProtection="1">
      <alignment horizontal="center"/>
      <protection locked="0"/>
    </xf>
    <xf numFmtId="0" fontId="3" fillId="3" borderId="0" xfId="0" applyFont="1" applyFill="1" applyProtection="1">
      <protection locked="0"/>
    </xf>
    <xf numFmtId="0" fontId="4" fillId="3" borderId="0" xfId="0" applyFont="1" applyFill="1" applyProtection="1">
      <protection locked="0"/>
    </xf>
    <xf numFmtId="0" fontId="5" fillId="3" borderId="0" xfId="0" applyFont="1" applyFill="1" applyProtection="1">
      <protection locked="0"/>
    </xf>
    <xf numFmtId="165" fontId="3" fillId="2" borderId="0" xfId="0" applyNumberFormat="1" applyFont="1" applyFill="1" applyAlignment="1" applyProtection="1">
      <alignment horizontal="center"/>
      <protection locked="0"/>
    </xf>
    <xf numFmtId="164" fontId="3" fillId="2" borderId="0" xfId="5" applyFont="1" applyFill="1" applyAlignment="1" applyProtection="1">
      <alignment horizontal="center"/>
      <protection locked="0"/>
    </xf>
    <xf numFmtId="0" fontId="3" fillId="3" borderId="0" xfId="0" applyFont="1" applyFill="1" applyAlignment="1" applyProtection="1">
      <alignment horizontal="center"/>
      <protection locked="0"/>
    </xf>
    <xf numFmtId="165" fontId="3" fillId="3" borderId="0" xfId="0" applyNumberFormat="1" applyFont="1" applyFill="1" applyAlignment="1" applyProtection="1">
      <alignment horizontal="center"/>
      <protection locked="0"/>
    </xf>
    <xf numFmtId="164" fontId="9" fillId="3" borderId="0" xfId="5" applyFont="1" applyFill="1" applyAlignment="1" applyProtection="1">
      <alignment horizontal="center"/>
      <protection locked="0"/>
    </xf>
    <xf numFmtId="164" fontId="3" fillId="3" borderId="0" xfId="5" applyFont="1" applyFill="1" applyAlignment="1" applyProtection="1">
      <alignment horizontal="center"/>
      <protection locked="0"/>
    </xf>
    <xf numFmtId="0" fontId="7" fillId="3" borderId="0" xfId="0" applyFont="1" applyFill="1" applyProtection="1">
      <protection locked="0"/>
    </xf>
    <xf numFmtId="0" fontId="3" fillId="3" borderId="2" xfId="0" applyFont="1" applyFill="1" applyBorder="1" applyProtection="1">
      <protection locked="0"/>
    </xf>
    <xf numFmtId="0" fontId="4" fillId="3" borderId="2" xfId="0" applyFont="1" applyFill="1" applyBorder="1" applyProtection="1">
      <protection locked="0"/>
    </xf>
    <xf numFmtId="0" fontId="6" fillId="3" borderId="0" xfId="0" applyFont="1" applyFill="1" applyAlignment="1" applyProtection="1">
      <alignment horizontal="center"/>
      <protection locked="0"/>
    </xf>
    <xf numFmtId="0" fontId="15" fillId="3" borderId="0" xfId="0" applyFont="1" applyFill="1" applyAlignment="1" applyProtection="1">
      <alignment vertical="center" wrapText="1"/>
      <protection locked="0"/>
    </xf>
    <xf numFmtId="0" fontId="3" fillId="7" borderId="0" xfId="0" applyFont="1" applyFill="1" applyProtection="1">
      <protection locked="0"/>
    </xf>
    <xf numFmtId="0" fontId="5" fillId="7" borderId="0" xfId="0" applyFont="1" applyFill="1" applyProtection="1">
      <protection locked="0"/>
    </xf>
    <xf numFmtId="165" fontId="3" fillId="7" borderId="0" xfId="0" applyNumberFormat="1" applyFont="1" applyFill="1" applyAlignment="1" applyProtection="1">
      <alignment horizontal="center"/>
      <protection locked="0"/>
    </xf>
    <xf numFmtId="0" fontId="3" fillId="7" borderId="0" xfId="0" applyFont="1" applyFill="1" applyAlignment="1" applyProtection="1">
      <alignment horizontal="center"/>
      <protection locked="0"/>
    </xf>
    <xf numFmtId="164" fontId="3" fillId="7" borderId="0" xfId="5" applyFont="1" applyFill="1" applyAlignment="1" applyProtection="1">
      <alignment horizontal="center"/>
      <protection locked="0"/>
    </xf>
    <xf numFmtId="0" fontId="4" fillId="7" borderId="0" xfId="0" applyFont="1" applyFill="1" applyProtection="1">
      <protection locked="0"/>
    </xf>
    <xf numFmtId="0" fontId="4" fillId="3" borderId="0" xfId="0" applyFont="1" applyFill="1" applyAlignment="1" applyProtection="1">
      <alignment vertical="top"/>
      <protection locked="0"/>
    </xf>
    <xf numFmtId="164" fontId="10" fillId="3" borderId="0" xfId="5" applyFont="1" applyFill="1" applyBorder="1" applyAlignment="1" applyProtection="1">
      <alignment horizontal="center" vertical="center"/>
      <protection locked="0"/>
    </xf>
    <xf numFmtId="0" fontId="9" fillId="3" borderId="0" xfId="0" applyFont="1" applyFill="1" applyAlignment="1" applyProtection="1">
      <alignment horizontal="center" vertical="center"/>
      <protection locked="0"/>
    </xf>
    <xf numFmtId="164" fontId="9" fillId="3" borderId="0" xfId="5" applyFont="1" applyFill="1" applyBorder="1" applyAlignment="1" applyProtection="1">
      <alignment horizontal="center" vertical="center"/>
      <protection locked="0"/>
    </xf>
    <xf numFmtId="165" fontId="10" fillId="3" borderId="0" xfId="0" applyNumberFormat="1" applyFont="1" applyFill="1" applyAlignment="1" applyProtection="1">
      <alignment horizontal="center"/>
      <protection locked="0"/>
    </xf>
    <xf numFmtId="165" fontId="9" fillId="3" borderId="0" xfId="0" applyNumberFormat="1" applyFont="1" applyFill="1" applyAlignment="1" applyProtection="1">
      <alignment horizontal="center"/>
      <protection locked="0"/>
    </xf>
    <xf numFmtId="0" fontId="17" fillId="3" borderId="0" xfId="6" quotePrefix="1" applyFill="1" applyBorder="1" applyAlignment="1" applyProtection="1">
      <alignment vertical="center" wrapText="1"/>
      <protection locked="0"/>
    </xf>
    <xf numFmtId="164" fontId="4" fillId="3" borderId="0" xfId="5" applyFont="1" applyFill="1" applyProtection="1">
      <protection locked="0"/>
    </xf>
    <xf numFmtId="0" fontId="5" fillId="3" borderId="2" xfId="0" applyFont="1" applyFill="1" applyBorder="1" applyProtection="1">
      <protection locked="0"/>
    </xf>
    <xf numFmtId="166" fontId="4" fillId="2" borderId="0" xfId="0" applyNumberFormat="1" applyFont="1" applyFill="1" applyProtection="1">
      <protection locked="0"/>
    </xf>
    <xf numFmtId="0" fontId="19" fillId="3" borderId="0" xfId="0" applyFont="1" applyFill="1" applyAlignment="1" applyProtection="1">
      <alignment horizontal="center"/>
      <protection locked="0"/>
    </xf>
    <xf numFmtId="0" fontId="22" fillId="3" borderId="0" xfId="0" applyFont="1" applyFill="1" applyProtection="1">
      <protection locked="0"/>
    </xf>
    <xf numFmtId="0" fontId="4" fillId="3" borderId="0" xfId="0" applyFont="1" applyFill="1" applyAlignment="1" applyProtection="1">
      <alignment horizontal="left"/>
      <protection locked="0"/>
    </xf>
    <xf numFmtId="164" fontId="4" fillId="3" borderId="0" xfId="5" applyFont="1" applyFill="1" applyBorder="1" applyAlignment="1" applyProtection="1">
      <alignment horizontal="left"/>
      <protection locked="0"/>
    </xf>
    <xf numFmtId="0" fontId="23" fillId="3" borderId="0" xfId="0" applyFont="1" applyFill="1" applyAlignment="1" applyProtection="1">
      <alignment horizontal="left" vertical="top"/>
      <protection locked="0"/>
    </xf>
    <xf numFmtId="0" fontId="27" fillId="3" borderId="0" xfId="0" applyFont="1" applyFill="1" applyProtection="1">
      <protection locked="0"/>
    </xf>
    <xf numFmtId="0" fontId="11" fillId="3" borderId="0" xfId="0" applyFont="1" applyFill="1" applyProtection="1">
      <protection locked="0"/>
    </xf>
    <xf numFmtId="0" fontId="16" fillId="3" borderId="0" xfId="0" applyFont="1" applyFill="1" applyAlignment="1" applyProtection="1">
      <alignment horizontal="center"/>
      <protection locked="0"/>
    </xf>
    <xf numFmtId="0" fontId="18" fillId="3" borderId="0" xfId="0" applyFont="1" applyFill="1" applyAlignment="1" applyProtection="1">
      <alignment horizontal="center" vertical="center" wrapText="1"/>
      <protection locked="0"/>
    </xf>
    <xf numFmtId="0" fontId="4" fillId="3" borderId="0" xfId="0" applyFont="1" applyFill="1" applyAlignment="1" applyProtection="1">
      <alignment horizontal="center"/>
      <protection locked="0"/>
    </xf>
    <xf numFmtId="0" fontId="28" fillId="3" borderId="0" xfId="0" applyFont="1" applyFill="1" applyAlignment="1" applyProtection="1">
      <alignment horizontal="center" vertical="center"/>
      <protection locked="0"/>
    </xf>
    <xf numFmtId="167" fontId="3" fillId="7" borderId="0" xfId="7" applyNumberFormat="1" applyFont="1" applyFill="1" applyAlignment="1" applyProtection="1">
      <alignment horizontal="center"/>
      <protection locked="0"/>
    </xf>
    <xf numFmtId="167" fontId="3" fillId="3" borderId="0" xfId="7" applyNumberFormat="1" applyFont="1" applyFill="1" applyProtection="1">
      <protection locked="0"/>
    </xf>
    <xf numFmtId="167" fontId="10" fillId="3" borderId="0" xfId="7" applyNumberFormat="1" applyFont="1" applyFill="1" applyBorder="1" applyAlignment="1" applyProtection="1">
      <alignment horizontal="center" vertical="center"/>
      <protection locked="0"/>
    </xf>
    <xf numFmtId="167" fontId="9" fillId="3" borderId="0" xfId="7" applyNumberFormat="1" applyFont="1" applyFill="1" applyBorder="1" applyAlignment="1" applyProtection="1">
      <alignment horizontal="center" vertical="center"/>
      <protection locked="0"/>
    </xf>
    <xf numFmtId="167" fontId="3" fillId="7" borderId="0" xfId="7" applyNumberFormat="1" applyFont="1" applyFill="1" applyProtection="1">
      <protection locked="0"/>
    </xf>
    <xf numFmtId="167" fontId="3" fillId="3" borderId="0" xfId="7" applyNumberFormat="1" applyFont="1" applyFill="1" applyAlignment="1" applyProtection="1">
      <alignment horizontal="center"/>
      <protection locked="0"/>
    </xf>
    <xf numFmtId="167" fontId="3" fillId="2" borderId="0" xfId="7" applyNumberFormat="1" applyFont="1" applyFill="1" applyAlignment="1" applyProtection="1">
      <alignment horizontal="center"/>
      <protection locked="0"/>
    </xf>
    <xf numFmtId="0" fontId="30" fillId="2" borderId="0" xfId="0" applyFont="1" applyFill="1" applyAlignment="1" applyProtection="1">
      <alignment horizontal="center" vertical="center"/>
      <protection locked="0"/>
    </xf>
    <xf numFmtId="3" fontId="4" fillId="2" borderId="0" xfId="0" applyNumberFormat="1" applyFont="1" applyFill="1" applyProtection="1">
      <protection locked="0"/>
    </xf>
    <xf numFmtId="0" fontId="4" fillId="2" borderId="0" xfId="0" applyFont="1" applyFill="1" applyAlignment="1" applyProtection="1">
      <alignment horizontal="center" vertical="center"/>
      <protection locked="0"/>
    </xf>
    <xf numFmtId="0" fontId="21" fillId="3" borderId="0" xfId="0" applyFont="1" applyFill="1" applyAlignment="1" applyProtection="1">
      <alignment horizontal="center"/>
      <protection locked="0"/>
    </xf>
    <xf numFmtId="167" fontId="29" fillId="0" borderId="19" xfId="7" applyNumberFormat="1" applyFont="1" applyFill="1" applyBorder="1" applyAlignment="1" applyProtection="1">
      <alignment horizontal="center"/>
      <protection locked="0"/>
    </xf>
    <xf numFmtId="167" fontId="29" fillId="0" borderId="32" xfId="7" applyNumberFormat="1" applyFont="1" applyFill="1" applyBorder="1" applyAlignment="1" applyProtection="1">
      <alignment horizontal="center"/>
      <protection locked="0"/>
    </xf>
    <xf numFmtId="167" fontId="4" fillId="3" borderId="0" xfId="0" applyNumberFormat="1" applyFont="1" applyFill="1" applyProtection="1">
      <protection locked="0"/>
    </xf>
    <xf numFmtId="43" fontId="4" fillId="3" borderId="0" xfId="0" applyNumberFormat="1" applyFont="1" applyFill="1" applyProtection="1">
      <protection locked="0"/>
    </xf>
    <xf numFmtId="168" fontId="4" fillId="2" borderId="0" xfId="0" applyNumberFormat="1" applyFont="1" applyFill="1" applyProtection="1">
      <protection locked="0"/>
    </xf>
    <xf numFmtId="168" fontId="29" fillId="2" borderId="4" xfId="5" applyNumberFormat="1" applyFont="1" applyFill="1" applyBorder="1" applyProtection="1">
      <protection locked="0"/>
    </xf>
    <xf numFmtId="168" fontId="29" fillId="2" borderId="18" xfId="5" applyNumberFormat="1" applyFont="1" applyFill="1" applyBorder="1" applyProtection="1">
      <protection locked="0"/>
    </xf>
    <xf numFmtId="0" fontId="4" fillId="4" borderId="5" xfId="0" applyFont="1" applyFill="1" applyBorder="1" applyProtection="1">
      <protection locked="0"/>
    </xf>
    <xf numFmtId="0" fontId="3" fillId="4" borderId="5" xfId="0" applyFont="1" applyFill="1" applyBorder="1" applyProtection="1">
      <protection locked="0"/>
    </xf>
    <xf numFmtId="167" fontId="3" fillId="4" borderId="5" xfId="7" applyNumberFormat="1" applyFont="1" applyFill="1" applyBorder="1" applyProtection="1">
      <protection locked="0"/>
    </xf>
    <xf numFmtId="167" fontId="29" fillId="3" borderId="20" xfId="7" applyNumberFormat="1" applyFont="1" applyFill="1" applyBorder="1" applyAlignment="1" applyProtection="1">
      <alignment horizontal="center"/>
      <protection locked="0"/>
    </xf>
    <xf numFmtId="167" fontId="29" fillId="3" borderId="23" xfId="7" applyNumberFormat="1" applyFont="1" applyFill="1" applyBorder="1" applyAlignment="1" applyProtection="1">
      <alignment horizontal="center"/>
      <protection locked="0"/>
    </xf>
    <xf numFmtId="168" fontId="36" fillId="3" borderId="0" xfId="0" applyNumberFormat="1" applyFont="1" applyFill="1" applyProtection="1">
      <protection locked="0"/>
    </xf>
    <xf numFmtId="167" fontId="29" fillId="0" borderId="20" xfId="7" applyNumberFormat="1" applyFont="1" applyFill="1" applyBorder="1" applyAlignment="1" applyProtection="1">
      <alignment horizontal="center"/>
    </xf>
    <xf numFmtId="167" fontId="29" fillId="0" borderId="23" xfId="7" applyNumberFormat="1" applyFont="1" applyFill="1" applyBorder="1" applyAlignment="1" applyProtection="1">
      <alignment horizontal="center"/>
    </xf>
    <xf numFmtId="168" fontId="29" fillId="0" borderId="19" xfId="5" applyNumberFormat="1" applyFont="1" applyFill="1" applyBorder="1" applyAlignment="1" applyProtection="1">
      <alignment horizontal="center"/>
    </xf>
    <xf numFmtId="168" fontId="29" fillId="2" borderId="4" xfId="5" applyNumberFormat="1" applyFont="1" applyFill="1" applyBorder="1" applyProtection="1"/>
    <xf numFmtId="168" fontId="29" fillId="9" borderId="4" xfId="5" applyNumberFormat="1" applyFont="1" applyFill="1" applyBorder="1" applyProtection="1"/>
    <xf numFmtId="168" fontId="29" fillId="2" borderId="34" xfId="5" applyNumberFormat="1" applyFont="1" applyFill="1" applyBorder="1" applyProtection="1"/>
    <xf numFmtId="169" fontId="29" fillId="0" borderId="20" xfId="7" applyNumberFormat="1" applyFont="1" applyFill="1" applyBorder="1" applyAlignment="1" applyProtection="1">
      <alignment horizontal="center"/>
    </xf>
    <xf numFmtId="167" fontId="29" fillId="0" borderId="20" xfId="7" applyNumberFormat="1" applyFont="1" applyFill="1" applyBorder="1" applyAlignment="1" applyProtection="1">
      <alignment horizontal="center" vertical="center"/>
    </xf>
    <xf numFmtId="167" fontId="29" fillId="0" borderId="32" xfId="7" applyNumberFormat="1" applyFont="1" applyFill="1" applyBorder="1" applyAlignment="1" applyProtection="1">
      <alignment horizontal="center"/>
    </xf>
    <xf numFmtId="167" fontId="29" fillId="0" borderId="19" xfId="7" applyNumberFormat="1" applyFont="1" applyFill="1" applyBorder="1" applyAlignment="1" applyProtection="1">
      <alignment horizontal="center"/>
    </xf>
    <xf numFmtId="167" fontId="29" fillId="8" borderId="20" xfId="7" applyNumberFormat="1" applyFont="1" applyFill="1" applyBorder="1" applyAlignment="1" applyProtection="1">
      <alignment horizontal="center"/>
    </xf>
    <xf numFmtId="168" fontId="29" fillId="8" borderId="42" xfId="5" applyNumberFormat="1" applyFont="1" applyFill="1" applyBorder="1" applyAlignment="1" applyProtection="1">
      <alignment horizontal="center"/>
    </xf>
    <xf numFmtId="168" fontId="29" fillId="8" borderId="43" xfId="5" applyNumberFormat="1" applyFont="1" applyFill="1" applyBorder="1" applyAlignment="1" applyProtection="1">
      <alignment horizontal="center"/>
    </xf>
    <xf numFmtId="168" fontId="29" fillId="8" borderId="4" xfId="5" applyNumberFormat="1" applyFont="1" applyFill="1" applyBorder="1" applyProtection="1"/>
    <xf numFmtId="168" fontId="29" fillId="8" borderId="34" xfId="5" applyNumberFormat="1" applyFont="1" applyFill="1" applyBorder="1" applyProtection="1"/>
    <xf numFmtId="169" fontId="29" fillId="8" borderId="20" xfId="7" applyNumberFormat="1" applyFont="1" applyFill="1" applyBorder="1" applyAlignment="1" applyProtection="1">
      <alignment horizontal="center"/>
    </xf>
    <xf numFmtId="167" fontId="29" fillId="8" borderId="20" xfId="7" applyNumberFormat="1" applyFont="1" applyFill="1" applyBorder="1" applyAlignment="1" applyProtection="1">
      <alignment horizontal="center" vertical="center"/>
    </xf>
    <xf numFmtId="167" fontId="29" fillId="8" borderId="32" xfId="7" applyNumberFormat="1" applyFont="1" applyFill="1" applyBorder="1" applyAlignment="1" applyProtection="1">
      <alignment horizontal="center"/>
    </xf>
    <xf numFmtId="167" fontId="29" fillId="8" borderId="19" xfId="7" applyNumberFormat="1" applyFont="1" applyFill="1" applyBorder="1" applyAlignment="1" applyProtection="1">
      <alignment horizontal="center"/>
    </xf>
    <xf numFmtId="0" fontId="3" fillId="7" borderId="0" xfId="0" applyFont="1" applyFill="1"/>
    <xf numFmtId="0" fontId="5" fillId="7" borderId="0" xfId="0" applyFont="1" applyFill="1"/>
    <xf numFmtId="165" fontId="3" fillId="7" borderId="0" xfId="0" applyNumberFormat="1" applyFont="1" applyFill="1" applyAlignment="1">
      <alignment horizontal="center"/>
    </xf>
    <xf numFmtId="167" fontId="3" fillId="7" borderId="0" xfId="7" applyNumberFormat="1" applyFont="1" applyFill="1" applyAlignment="1" applyProtection="1">
      <alignment horizontal="center"/>
    </xf>
    <xf numFmtId="164" fontId="3" fillId="7" borderId="0" xfId="5" applyFont="1" applyFill="1" applyAlignment="1" applyProtection="1">
      <alignment horizontal="center"/>
    </xf>
    <xf numFmtId="0" fontId="3" fillId="7" borderId="0" xfId="0" applyFont="1" applyFill="1" applyAlignment="1">
      <alignment horizontal="center"/>
    </xf>
    <xf numFmtId="0" fontId="3" fillId="9" borderId="0" xfId="0" applyFont="1" applyFill="1"/>
    <xf numFmtId="0" fontId="17" fillId="9" borderId="0" xfId="6" quotePrefix="1" applyFill="1" applyBorder="1" applyAlignment="1" applyProtection="1">
      <alignment vertical="center" wrapText="1"/>
    </xf>
    <xf numFmtId="0" fontId="46" fillId="11" borderId="0" xfId="0" applyFont="1" applyFill="1" applyAlignment="1">
      <alignment vertical="center" wrapText="1"/>
    </xf>
    <xf numFmtId="167" fontId="3" fillId="9" borderId="0" xfId="7" applyNumberFormat="1" applyFont="1" applyFill="1" applyProtection="1"/>
    <xf numFmtId="0" fontId="7" fillId="9" borderId="0" xfId="0" applyFont="1" applyFill="1"/>
    <xf numFmtId="0" fontId="38" fillId="9" borderId="0" xfId="0" applyFont="1" applyFill="1" applyAlignment="1">
      <alignment horizontal="center" vertical="center"/>
    </xf>
    <xf numFmtId="0" fontId="39" fillId="9" borderId="0" xfId="0" applyFont="1" applyFill="1" applyAlignment="1">
      <alignment horizontal="left" vertical="top" wrapText="1"/>
    </xf>
    <xf numFmtId="0" fontId="5" fillId="9" borderId="0" xfId="0" applyFont="1" applyFill="1"/>
    <xf numFmtId="0" fontId="47" fillId="15" borderId="0" xfId="0" applyFont="1" applyFill="1" applyAlignment="1">
      <alignment vertical="center" wrapText="1"/>
    </xf>
    <xf numFmtId="0" fontId="37" fillId="10" borderId="0" xfId="0" applyFont="1" applyFill="1" applyAlignment="1">
      <alignment horizontal="center" vertical="center" wrapText="1"/>
    </xf>
    <xf numFmtId="0" fontId="25" fillId="9" borderId="11" xfId="0" applyFont="1" applyFill="1" applyBorder="1" applyAlignment="1">
      <alignment horizontal="left" vertical="center" wrapText="1" indent="1"/>
    </xf>
    <xf numFmtId="0" fontId="19" fillId="9" borderId="0" xfId="0" applyFont="1" applyFill="1" applyAlignment="1">
      <alignment horizontal="center"/>
    </xf>
    <xf numFmtId="0" fontId="22" fillId="9" borderId="0" xfId="0" applyFont="1" applyFill="1"/>
    <xf numFmtId="0" fontId="3" fillId="9" borderId="0" xfId="0" applyFont="1" applyFill="1" applyAlignment="1">
      <alignment horizontal="center"/>
    </xf>
    <xf numFmtId="0" fontId="27" fillId="9" borderId="0" xfId="0" applyFont="1" applyFill="1"/>
    <xf numFmtId="164" fontId="4" fillId="9" borderId="0" xfId="5" applyFont="1" applyFill="1" applyBorder="1" applyAlignment="1" applyProtection="1">
      <alignment horizontal="left"/>
    </xf>
    <xf numFmtId="0" fontId="4" fillId="9" borderId="0" xfId="0" applyFont="1" applyFill="1" applyAlignment="1">
      <alignment horizontal="left"/>
    </xf>
    <xf numFmtId="0" fontId="4" fillId="14" borderId="5" xfId="0" applyFont="1" applyFill="1" applyBorder="1"/>
    <xf numFmtId="0" fontId="3" fillId="14" borderId="5" xfId="0" applyFont="1" applyFill="1" applyBorder="1"/>
    <xf numFmtId="167" fontId="3" fillId="14" borderId="5" xfId="7" applyNumberFormat="1" applyFont="1" applyFill="1" applyBorder="1" applyProtection="1"/>
    <xf numFmtId="0" fontId="3" fillId="14" borderId="6" xfId="0" applyFont="1" applyFill="1" applyBorder="1"/>
    <xf numFmtId="0" fontId="3" fillId="3" borderId="0" xfId="0" applyFont="1" applyFill="1"/>
    <xf numFmtId="0" fontId="16" fillId="9" borderId="0" xfId="0" applyFont="1" applyFill="1" applyAlignment="1">
      <alignment horizontal="center"/>
    </xf>
    <xf numFmtId="0" fontId="31" fillId="14" borderId="9" xfId="0" applyFont="1" applyFill="1" applyBorder="1" applyAlignment="1">
      <alignment horizontal="center" vertical="center"/>
    </xf>
    <xf numFmtId="40" fontId="19" fillId="14" borderId="41" xfId="0" applyNumberFormat="1" applyFont="1" applyFill="1" applyBorder="1" applyAlignment="1">
      <alignment horizontal="center" vertical="center"/>
    </xf>
    <xf numFmtId="0" fontId="4" fillId="9" borderId="0" xfId="0" applyFont="1" applyFill="1"/>
    <xf numFmtId="0" fontId="4" fillId="3" borderId="0" xfId="0" applyFont="1" applyFill="1"/>
    <xf numFmtId="0" fontId="4" fillId="7" borderId="0" xfId="0" applyFont="1" applyFill="1"/>
    <xf numFmtId="0" fontId="4" fillId="12" borderId="40" xfId="0" applyFont="1" applyFill="1" applyBorder="1" applyAlignment="1">
      <alignment horizontal="left"/>
    </xf>
    <xf numFmtId="167" fontId="29" fillId="3" borderId="40" xfId="7" applyNumberFormat="1" applyFont="1" applyFill="1" applyBorder="1" applyAlignment="1" applyProtection="1">
      <alignment horizontal="center"/>
    </xf>
    <xf numFmtId="166" fontId="4" fillId="9" borderId="0" xfId="0" applyNumberFormat="1" applyFont="1" applyFill="1"/>
    <xf numFmtId="0" fontId="21" fillId="9" borderId="0" xfId="0" applyFont="1" applyFill="1" applyAlignment="1">
      <alignment horizontal="center"/>
    </xf>
    <xf numFmtId="0" fontId="18" fillId="9" borderId="0" xfId="0" applyFont="1" applyFill="1" applyAlignment="1">
      <alignment horizontal="center" vertical="center" wrapText="1"/>
    </xf>
    <xf numFmtId="0" fontId="11" fillId="9" borderId="0" xfId="0" applyFont="1" applyFill="1"/>
    <xf numFmtId="0" fontId="4" fillId="9" borderId="0" xfId="0" applyFont="1" applyFill="1" applyAlignment="1">
      <alignment horizontal="center"/>
    </xf>
    <xf numFmtId="0" fontId="30" fillId="9" borderId="0" xfId="0" applyFont="1" applyFill="1" applyAlignment="1">
      <alignment horizontal="center" vertical="center"/>
    </xf>
    <xf numFmtId="0" fontId="11" fillId="9" borderId="0" xfId="0" applyFont="1" applyFill="1" applyAlignment="1">
      <alignment vertical="top"/>
    </xf>
    <xf numFmtId="0" fontId="4" fillId="9" borderId="0" xfId="0" applyFont="1" applyFill="1" applyAlignment="1">
      <alignment horizontal="center" vertical="center"/>
    </xf>
    <xf numFmtId="0" fontId="4" fillId="9" borderId="0" xfId="0" applyFont="1" applyFill="1" applyAlignment="1">
      <alignment vertical="top"/>
    </xf>
    <xf numFmtId="0" fontId="31" fillId="14" borderId="7" xfId="0" applyFont="1" applyFill="1" applyBorder="1" applyAlignment="1">
      <alignment horizontal="center" vertical="center"/>
    </xf>
    <xf numFmtId="40" fontId="19" fillId="14" borderId="21" xfId="0" applyNumberFormat="1" applyFont="1" applyFill="1" applyBorder="1" applyAlignment="1">
      <alignment horizontal="center" vertical="center"/>
    </xf>
    <xf numFmtId="0" fontId="4" fillId="12" borderId="31" xfId="0" applyFont="1" applyFill="1" applyBorder="1" applyAlignment="1">
      <alignment horizontal="left"/>
    </xf>
    <xf numFmtId="168" fontId="4" fillId="9" borderId="0" xfId="0" applyNumberFormat="1" applyFont="1" applyFill="1"/>
    <xf numFmtId="0" fontId="4" fillId="12" borderId="31" xfId="0" applyFont="1" applyFill="1" applyBorder="1" applyAlignment="1">
      <alignment horizontal="center"/>
    </xf>
    <xf numFmtId="168" fontId="36" fillId="9" borderId="0" xfId="0" applyNumberFormat="1" applyFont="1" applyFill="1"/>
    <xf numFmtId="0" fontId="4" fillId="12" borderId="33" xfId="0" applyFont="1" applyFill="1" applyBorder="1" applyAlignment="1">
      <alignment horizontal="center"/>
    </xf>
    <xf numFmtId="0" fontId="11" fillId="9" borderId="0" xfId="0" applyFont="1" applyFill="1" applyAlignment="1">
      <alignment horizontal="right"/>
    </xf>
    <xf numFmtId="168" fontId="29" fillId="2" borderId="18" xfId="5" applyNumberFormat="1" applyFont="1" applyFill="1" applyBorder="1" applyAlignment="1" applyProtection="1">
      <alignment horizontal="center" vertical="center"/>
    </xf>
    <xf numFmtId="3" fontId="4" fillId="9" borderId="0" xfId="0" applyNumberFormat="1" applyFont="1" applyFill="1"/>
    <xf numFmtId="168" fontId="29" fillId="2" borderId="4" xfId="5" applyNumberFormat="1" applyFont="1" applyFill="1" applyBorder="1" applyAlignment="1" applyProtection="1">
      <alignment horizontal="center" vertical="center"/>
    </xf>
    <xf numFmtId="165" fontId="10" fillId="9" borderId="0" xfId="0" applyNumberFormat="1" applyFont="1" applyFill="1" applyAlignment="1">
      <alignment horizontal="center"/>
    </xf>
    <xf numFmtId="167" fontId="10" fillId="9" borderId="0" xfId="7" applyNumberFormat="1" applyFont="1" applyFill="1" applyBorder="1" applyAlignment="1" applyProtection="1">
      <alignment horizontal="center" vertical="center"/>
    </xf>
    <xf numFmtId="164" fontId="10" fillId="9" borderId="0" xfId="5" applyFont="1" applyFill="1" applyBorder="1" applyAlignment="1" applyProtection="1">
      <alignment horizontal="center" vertical="center"/>
    </xf>
    <xf numFmtId="0" fontId="9" fillId="9" borderId="0" xfId="0" applyFont="1" applyFill="1" applyAlignment="1">
      <alignment horizontal="center" vertical="center"/>
    </xf>
    <xf numFmtId="0" fontId="31" fillId="4" borderId="7" xfId="0" applyFont="1" applyFill="1" applyBorder="1" applyAlignment="1">
      <alignment horizontal="center" vertical="center"/>
    </xf>
    <xf numFmtId="40" fontId="26" fillId="4" borderId="21" xfId="0" applyNumberFormat="1" applyFont="1" applyFill="1" applyBorder="1" applyAlignment="1">
      <alignment horizontal="center" vertical="center"/>
    </xf>
    <xf numFmtId="40" fontId="26" fillId="4" borderId="21" xfId="0" applyNumberFormat="1" applyFont="1" applyFill="1" applyBorder="1" applyAlignment="1">
      <alignment horizontal="center" vertical="center" wrapText="1"/>
    </xf>
    <xf numFmtId="0" fontId="4" fillId="12" borderId="2" xfId="0" applyFont="1" applyFill="1" applyBorder="1" applyAlignment="1">
      <alignment horizontal="left"/>
    </xf>
    <xf numFmtId="165" fontId="9" fillId="9" borderId="0" xfId="0" applyNumberFormat="1" applyFont="1" applyFill="1" applyAlignment="1">
      <alignment horizontal="center"/>
    </xf>
    <xf numFmtId="167" fontId="9" fillId="9" borderId="0" xfId="7" applyNumberFormat="1" applyFont="1" applyFill="1" applyBorder="1" applyAlignment="1" applyProtection="1">
      <alignment horizontal="center" vertical="center"/>
    </xf>
    <xf numFmtId="164" fontId="9" fillId="9" borderId="0" xfId="5" applyFont="1" applyFill="1" applyBorder="1" applyAlignment="1" applyProtection="1">
      <alignment horizontal="center" vertical="center"/>
    </xf>
    <xf numFmtId="167" fontId="4" fillId="9" borderId="0" xfId="0" applyNumberFormat="1" applyFont="1" applyFill="1"/>
    <xf numFmtId="43" fontId="4" fillId="9" borderId="0" xfId="0" applyNumberFormat="1" applyFont="1" applyFill="1"/>
    <xf numFmtId="0" fontId="23" fillId="9" borderId="0" xfId="0" applyFont="1" applyFill="1" applyAlignment="1">
      <alignment horizontal="left" vertical="top"/>
    </xf>
    <xf numFmtId="40" fontId="24" fillId="4" borderId="21" xfId="0" applyNumberFormat="1" applyFont="1" applyFill="1" applyBorder="1" applyAlignment="1">
      <alignment horizontal="center" vertical="center"/>
    </xf>
    <xf numFmtId="167" fontId="3" fillId="7" borderId="0" xfId="7" applyNumberFormat="1" applyFont="1" applyFill="1" applyProtection="1"/>
    <xf numFmtId="0" fontId="25" fillId="3" borderId="11" xfId="0" applyFont="1" applyFill="1" applyBorder="1" applyAlignment="1">
      <alignment horizontal="left" vertical="center" wrapText="1" indent="1"/>
    </xf>
    <xf numFmtId="0" fontId="33" fillId="3" borderId="0" xfId="0" applyFont="1" applyFill="1" applyAlignment="1">
      <alignment horizontal="left" vertical="top" wrapText="1"/>
    </xf>
    <xf numFmtId="0" fontId="18" fillId="6" borderId="0" xfId="0" applyFont="1" applyFill="1" applyAlignment="1">
      <alignment horizontal="center" vertical="center" wrapText="1"/>
    </xf>
    <xf numFmtId="0" fontId="31" fillId="4" borderId="21" xfId="0" applyFont="1" applyFill="1" applyBorder="1" applyAlignment="1">
      <alignment horizontal="center" vertical="center"/>
    </xf>
    <xf numFmtId="40" fontId="19" fillId="4" borderId="8" xfId="0" applyNumberFormat="1" applyFont="1" applyFill="1" applyBorder="1" applyAlignment="1">
      <alignment horizontal="center" vertical="center"/>
    </xf>
    <xf numFmtId="0" fontId="4" fillId="5" borderId="2" xfId="0" applyFont="1" applyFill="1" applyBorder="1" applyAlignment="1">
      <alignment horizontal="left"/>
    </xf>
    <xf numFmtId="40" fontId="19" fillId="4" borderId="21" xfId="0" applyNumberFormat="1" applyFont="1" applyFill="1" applyBorder="1" applyAlignment="1">
      <alignment horizontal="center" vertical="center"/>
    </xf>
    <xf numFmtId="0" fontId="4" fillId="5" borderId="31" xfId="0" applyFont="1" applyFill="1" applyBorder="1" applyAlignment="1">
      <alignment horizontal="center"/>
    </xf>
    <xf numFmtId="0" fontId="4" fillId="5" borderId="33" xfId="0" applyFont="1" applyFill="1" applyBorder="1" applyAlignment="1">
      <alignment horizontal="center"/>
    </xf>
    <xf numFmtId="0" fontId="11" fillId="3" borderId="0" xfId="0" applyFont="1" applyFill="1" applyAlignment="1">
      <alignment horizontal="right"/>
    </xf>
    <xf numFmtId="0" fontId="31" fillId="4" borderId="9" xfId="0" applyFont="1" applyFill="1" applyBorder="1" applyAlignment="1">
      <alignment horizontal="center" vertical="center"/>
    </xf>
    <xf numFmtId="0" fontId="49" fillId="7" borderId="0" xfId="0" applyFont="1" applyFill="1"/>
    <xf numFmtId="167" fontId="29" fillId="8" borderId="23" xfId="7" applyNumberFormat="1" applyFont="1" applyFill="1" applyBorder="1" applyAlignment="1" applyProtection="1">
      <alignment horizontal="center"/>
    </xf>
    <xf numFmtId="0" fontId="16" fillId="3" borderId="0" xfId="0" applyFont="1" applyFill="1"/>
    <xf numFmtId="0" fontId="14" fillId="4" borderId="12" xfId="0" applyFont="1" applyFill="1" applyBorder="1" applyAlignment="1">
      <alignment horizontal="center" vertical="center"/>
    </xf>
    <xf numFmtId="0" fontId="14" fillId="4" borderId="13" xfId="0" applyFont="1" applyFill="1" applyBorder="1" applyAlignment="1">
      <alignment horizontal="center" vertical="center"/>
    </xf>
    <xf numFmtId="0" fontId="14" fillId="4" borderId="14" xfId="0" applyFont="1" applyFill="1" applyBorder="1" applyAlignment="1">
      <alignment horizontal="center" vertical="center"/>
    </xf>
    <xf numFmtId="0" fontId="28" fillId="3" borderId="0" xfId="0" applyFont="1" applyFill="1" applyAlignment="1">
      <alignment horizontal="center" vertical="center"/>
    </xf>
    <xf numFmtId="0" fontId="28" fillId="3" borderId="10" xfId="0" applyFont="1" applyFill="1" applyBorder="1" applyAlignment="1">
      <alignment horizontal="center" vertical="center"/>
    </xf>
    <xf numFmtId="0" fontId="25" fillId="3" borderId="15" xfId="0" applyFont="1" applyFill="1" applyBorder="1" applyAlignment="1">
      <alignment horizontal="left" vertical="top" wrapText="1"/>
    </xf>
    <xf numFmtId="0" fontId="25" fillId="3" borderId="16" xfId="0" applyFont="1" applyFill="1" applyBorder="1" applyAlignment="1">
      <alignment horizontal="left" vertical="top" wrapText="1"/>
    </xf>
    <xf numFmtId="0" fontId="25" fillId="3" borderId="17" xfId="0" applyFont="1" applyFill="1" applyBorder="1" applyAlignment="1">
      <alignment horizontal="left" vertical="top" wrapText="1"/>
    </xf>
    <xf numFmtId="0" fontId="4" fillId="2" borderId="0" xfId="0" applyFont="1" applyFill="1" applyAlignment="1" applyProtection="1">
      <alignment horizontal="center" vertical="center" textRotation="90"/>
      <protection locked="0"/>
    </xf>
    <xf numFmtId="0" fontId="23" fillId="0" borderId="0" xfId="0" applyFont="1" applyAlignment="1">
      <alignment horizontal="center" vertical="center" textRotation="90"/>
    </xf>
    <xf numFmtId="0" fontId="29" fillId="3" borderId="24" xfId="0" applyFont="1" applyFill="1" applyBorder="1" applyAlignment="1" applyProtection="1">
      <alignment horizontal="center" vertical="center" wrapText="1"/>
      <protection locked="0"/>
    </xf>
    <xf numFmtId="0" fontId="29" fillId="3" borderId="22" xfId="0" applyFont="1" applyFill="1" applyBorder="1" applyAlignment="1" applyProtection="1">
      <alignment horizontal="center" vertical="center" wrapText="1"/>
      <protection locked="0"/>
    </xf>
    <xf numFmtId="0" fontId="29" fillId="3" borderId="25" xfId="0" applyFont="1" applyFill="1" applyBorder="1" applyAlignment="1" applyProtection="1">
      <alignment horizontal="center" vertical="center" wrapText="1"/>
      <protection locked="0"/>
    </xf>
    <xf numFmtId="0" fontId="29" fillId="3" borderId="26" xfId="0" applyFont="1" applyFill="1" applyBorder="1" applyAlignment="1" applyProtection="1">
      <alignment horizontal="center" vertical="center" wrapText="1"/>
      <protection locked="0"/>
    </xf>
    <xf numFmtId="0" fontId="29" fillId="3" borderId="0" xfId="0" applyFont="1" applyFill="1" applyAlignment="1" applyProtection="1">
      <alignment horizontal="center" vertical="center" wrapText="1"/>
      <protection locked="0"/>
    </xf>
    <xf numFmtId="0" fontId="29" fillId="3" borderId="27" xfId="0" applyFont="1" applyFill="1" applyBorder="1" applyAlignment="1" applyProtection="1">
      <alignment horizontal="center" vertical="center" wrapText="1"/>
      <protection locked="0"/>
    </xf>
    <xf numFmtId="0" fontId="29" fillId="3" borderId="28" xfId="0" applyFont="1" applyFill="1" applyBorder="1" applyAlignment="1" applyProtection="1">
      <alignment horizontal="center" vertical="center" wrapText="1"/>
      <protection locked="0"/>
    </xf>
    <xf numFmtId="0" fontId="29" fillId="3" borderId="29" xfId="0" applyFont="1" applyFill="1" applyBorder="1" applyAlignment="1" applyProtection="1">
      <alignment horizontal="center" vertical="center" wrapText="1"/>
      <protection locked="0"/>
    </xf>
    <xf numFmtId="0" fontId="29" fillId="3" borderId="30" xfId="0" applyFont="1" applyFill="1" applyBorder="1" applyAlignment="1" applyProtection="1">
      <alignment horizontal="center" vertical="center" wrapText="1"/>
      <protection locked="0"/>
    </xf>
    <xf numFmtId="0" fontId="35" fillId="2" borderId="24" xfId="0" applyFont="1" applyFill="1" applyBorder="1" applyAlignment="1" applyProtection="1">
      <alignment horizontal="center" vertical="center"/>
      <protection locked="0"/>
    </xf>
    <xf numFmtId="0" fontId="35" fillId="2" borderId="22" xfId="0" applyFont="1" applyFill="1" applyBorder="1" applyAlignment="1" applyProtection="1">
      <alignment horizontal="center" vertical="center"/>
      <protection locked="0"/>
    </xf>
    <xf numFmtId="0" fontId="35" fillId="2" borderId="25" xfId="0" applyFont="1" applyFill="1" applyBorder="1" applyAlignment="1" applyProtection="1">
      <alignment horizontal="center" vertical="center"/>
      <protection locked="0"/>
    </xf>
    <xf numFmtId="0" fontId="35" fillId="2" borderId="26" xfId="0" applyFont="1" applyFill="1" applyBorder="1" applyAlignment="1" applyProtection="1">
      <alignment horizontal="center" vertical="center"/>
      <protection locked="0"/>
    </xf>
    <xf numFmtId="0" fontId="35" fillId="2" borderId="0" xfId="0" applyFont="1" applyFill="1" applyAlignment="1" applyProtection="1">
      <alignment horizontal="center" vertical="center"/>
      <protection locked="0"/>
    </xf>
    <xf numFmtId="0" fontId="35" fillId="2" borderId="27" xfId="0" applyFont="1" applyFill="1" applyBorder="1" applyAlignment="1" applyProtection="1">
      <alignment horizontal="center" vertical="center"/>
      <protection locked="0"/>
    </xf>
    <xf numFmtId="0" fontId="35" fillId="2" borderId="28" xfId="0" applyFont="1" applyFill="1" applyBorder="1" applyAlignment="1" applyProtection="1">
      <alignment horizontal="center" vertical="center"/>
      <protection locked="0"/>
    </xf>
    <xf numFmtId="0" fontId="35" fillId="2" borderId="29" xfId="0" applyFont="1" applyFill="1" applyBorder="1" applyAlignment="1" applyProtection="1">
      <alignment horizontal="center" vertical="center"/>
      <protection locked="0"/>
    </xf>
    <xf numFmtId="0" fontId="35" fillId="2" borderId="30" xfId="0" applyFont="1" applyFill="1" applyBorder="1" applyAlignment="1" applyProtection="1">
      <alignment horizontal="center" vertical="center"/>
      <protection locked="0"/>
    </xf>
    <xf numFmtId="0" fontId="29" fillId="2" borderId="24" xfId="0" applyFont="1" applyFill="1" applyBorder="1" applyAlignment="1" applyProtection="1">
      <alignment horizontal="center" vertical="center" wrapText="1"/>
      <protection locked="0"/>
    </xf>
    <xf numFmtId="0" fontId="29" fillId="2" borderId="22" xfId="0" applyFont="1" applyFill="1" applyBorder="1" applyAlignment="1" applyProtection="1">
      <alignment horizontal="center" vertical="center" wrapText="1"/>
      <protection locked="0"/>
    </xf>
    <xf numFmtId="0" fontId="29" fillId="2" borderId="25" xfId="0" applyFont="1" applyFill="1" applyBorder="1" applyAlignment="1" applyProtection="1">
      <alignment horizontal="center" vertical="center" wrapText="1"/>
      <protection locked="0"/>
    </xf>
    <xf numFmtId="0" fontId="29" fillId="2" borderId="26" xfId="0" applyFont="1" applyFill="1" applyBorder="1" applyAlignment="1" applyProtection="1">
      <alignment horizontal="center" vertical="center" wrapText="1"/>
      <protection locked="0"/>
    </xf>
    <xf numFmtId="0" fontId="29" fillId="2" borderId="0" xfId="0" applyFont="1" applyFill="1" applyAlignment="1" applyProtection="1">
      <alignment horizontal="center" vertical="center" wrapText="1"/>
      <protection locked="0"/>
    </xf>
    <xf numFmtId="0" fontId="29" fillId="2" borderId="27" xfId="0" applyFont="1" applyFill="1" applyBorder="1" applyAlignment="1" applyProtection="1">
      <alignment horizontal="center" vertical="center" wrapText="1"/>
      <protection locked="0"/>
    </xf>
    <xf numFmtId="0" fontId="29" fillId="2" borderId="28" xfId="0" applyFont="1" applyFill="1" applyBorder="1" applyAlignment="1" applyProtection="1">
      <alignment horizontal="center" vertical="center" wrapText="1"/>
      <protection locked="0"/>
    </xf>
    <xf numFmtId="0" fontId="29" fillId="2" borderId="29" xfId="0" applyFont="1" applyFill="1" applyBorder="1" applyAlignment="1" applyProtection="1">
      <alignment horizontal="center" vertical="center" wrapText="1"/>
      <protection locked="0"/>
    </xf>
    <xf numFmtId="0" fontId="29" fillId="2" borderId="30" xfId="0" applyFont="1" applyFill="1" applyBorder="1" applyAlignment="1" applyProtection="1">
      <alignment horizontal="center" vertical="center" wrapText="1"/>
      <protection locked="0"/>
    </xf>
    <xf numFmtId="0" fontId="25" fillId="3" borderId="15" xfId="0" applyFont="1" applyFill="1" applyBorder="1" applyAlignment="1">
      <alignment horizontal="left" vertical="top" wrapText="1" indent="1"/>
    </xf>
    <xf numFmtId="0" fontId="25" fillId="3" borderId="17" xfId="0" applyFont="1" applyFill="1" applyBorder="1" applyAlignment="1">
      <alignment horizontal="left" vertical="top" wrapText="1" indent="1"/>
    </xf>
    <xf numFmtId="0" fontId="14" fillId="6" borderId="0" xfId="0" applyFont="1" applyFill="1" applyAlignment="1">
      <alignment horizontal="center" vertical="center"/>
    </xf>
    <xf numFmtId="0" fontId="14" fillId="6" borderId="35" xfId="0" applyFont="1" applyFill="1" applyBorder="1" applyAlignment="1">
      <alignment horizontal="center" vertical="center"/>
    </xf>
    <xf numFmtId="0" fontId="42" fillId="6" borderId="0" xfId="0" applyFont="1" applyFill="1" applyAlignment="1">
      <alignment horizontal="center" vertical="center"/>
    </xf>
    <xf numFmtId="165" fontId="16" fillId="4" borderId="39" xfId="0" applyNumberFormat="1" applyFont="1" applyFill="1" applyBorder="1" applyAlignment="1">
      <alignment horizontal="center"/>
    </xf>
    <xf numFmtId="165" fontId="16" fillId="4" borderId="0" xfId="0" applyNumberFormat="1" applyFont="1" applyFill="1" applyAlignment="1">
      <alignment horizontal="center"/>
    </xf>
    <xf numFmtId="0" fontId="52" fillId="3" borderId="15" xfId="6" applyFont="1" applyFill="1" applyBorder="1" applyAlignment="1" applyProtection="1">
      <alignment horizontal="left" vertical="top" wrapText="1" indent="1"/>
    </xf>
    <xf numFmtId="0" fontId="52" fillId="3" borderId="17" xfId="6" applyFont="1" applyFill="1" applyBorder="1" applyAlignment="1" applyProtection="1">
      <alignment horizontal="left" vertical="top" wrapText="1" indent="1"/>
    </xf>
    <xf numFmtId="0" fontId="35" fillId="2" borderId="0" xfId="0" applyFont="1" applyFill="1" applyAlignment="1">
      <alignment horizontal="left" vertical="center" wrapText="1"/>
    </xf>
    <xf numFmtId="0" fontId="35" fillId="2" borderId="27" xfId="0" applyFont="1" applyFill="1" applyBorder="1" applyAlignment="1">
      <alignment horizontal="left" vertical="center" wrapText="1"/>
    </xf>
    <xf numFmtId="0" fontId="32" fillId="6" borderId="36" xfId="6" applyFont="1" applyFill="1" applyBorder="1" applyAlignment="1" applyProtection="1">
      <alignment horizontal="center" vertical="center" wrapText="1"/>
    </xf>
    <xf numFmtId="0" fontId="32" fillId="6" borderId="37" xfId="6" applyFont="1" applyFill="1" applyBorder="1" applyAlignment="1" applyProtection="1">
      <alignment horizontal="center" vertical="center" wrapText="1"/>
    </xf>
    <xf numFmtId="0" fontId="32" fillId="6" borderId="38" xfId="6" applyFont="1" applyFill="1" applyBorder="1" applyAlignment="1" applyProtection="1">
      <alignment horizontal="center" vertical="center" wrapText="1"/>
    </xf>
    <xf numFmtId="0" fontId="29" fillId="2" borderId="24" xfId="0" applyFont="1" applyFill="1" applyBorder="1" applyAlignment="1" applyProtection="1">
      <alignment horizontal="center" vertical="center"/>
      <protection locked="0"/>
    </xf>
    <xf numFmtId="0" fontId="29" fillId="2" borderId="22" xfId="0" applyFont="1" applyFill="1" applyBorder="1" applyAlignment="1" applyProtection="1">
      <alignment horizontal="center" vertical="center"/>
      <protection locked="0"/>
    </xf>
    <xf numFmtId="0" fontId="29" fillId="2" borderId="25" xfId="0" applyFont="1" applyFill="1" applyBorder="1" applyAlignment="1" applyProtection="1">
      <alignment horizontal="center" vertical="center"/>
      <protection locked="0"/>
    </xf>
    <xf numFmtId="0" fontId="29" fillId="2" borderId="26" xfId="0" applyFont="1" applyFill="1" applyBorder="1" applyAlignment="1" applyProtection="1">
      <alignment horizontal="center" vertical="center"/>
      <protection locked="0"/>
    </xf>
    <xf numFmtId="0" fontId="29" fillId="2" borderId="0" xfId="0" applyFont="1" applyFill="1" applyAlignment="1" applyProtection="1">
      <alignment horizontal="center" vertical="center"/>
      <protection locked="0"/>
    </xf>
    <xf numFmtId="0" fontId="29" fillId="2" borderId="27" xfId="0" applyFont="1" applyFill="1" applyBorder="1" applyAlignment="1" applyProtection="1">
      <alignment horizontal="center" vertical="center"/>
      <protection locked="0"/>
    </xf>
    <xf numFmtId="0" fontId="29" fillId="2" borderId="28" xfId="0" applyFont="1" applyFill="1" applyBorder="1" applyAlignment="1" applyProtection="1">
      <alignment horizontal="center" vertical="center"/>
      <protection locked="0"/>
    </xf>
    <xf numFmtId="0" fontId="29" fillId="2" borderId="29" xfId="0" applyFont="1" applyFill="1" applyBorder="1" applyAlignment="1" applyProtection="1">
      <alignment horizontal="center" vertical="center"/>
      <protection locked="0"/>
    </xf>
    <xf numFmtId="0" fontId="29" fillId="2" borderId="30" xfId="0" applyFont="1" applyFill="1" applyBorder="1" applyAlignment="1" applyProtection="1">
      <alignment horizontal="center" vertical="center"/>
      <protection locked="0"/>
    </xf>
    <xf numFmtId="0" fontId="25" fillId="3" borderId="15" xfId="0" applyFont="1" applyFill="1" applyBorder="1" applyAlignment="1">
      <alignment horizontal="left" vertical="center" wrapText="1" indent="1"/>
    </xf>
    <xf numFmtId="0" fontId="25" fillId="3" borderId="16" xfId="0" applyFont="1" applyFill="1" applyBorder="1" applyAlignment="1">
      <alignment horizontal="left" vertical="center" wrapText="1" indent="1"/>
    </xf>
    <xf numFmtId="0" fontId="25" fillId="3" borderId="17" xfId="0" applyFont="1" applyFill="1" applyBorder="1" applyAlignment="1">
      <alignment horizontal="left" vertical="center" wrapText="1" indent="1"/>
    </xf>
    <xf numFmtId="0" fontId="4" fillId="9" borderId="0" xfId="0" applyFont="1" applyFill="1" applyAlignment="1">
      <alignment horizontal="center" vertical="center" textRotation="90"/>
    </xf>
    <xf numFmtId="0" fontId="23" fillId="9" borderId="0" xfId="0" applyFont="1" applyFill="1" applyAlignment="1">
      <alignment horizontal="center" vertical="center" textRotation="90"/>
    </xf>
    <xf numFmtId="0" fontId="25" fillId="9" borderId="15" xfId="0" applyFont="1" applyFill="1" applyBorder="1" applyAlignment="1">
      <alignment horizontal="left" vertical="top" wrapText="1" indent="1"/>
    </xf>
    <xf numFmtId="0" fontId="25" fillId="9" borderId="17" xfId="0" applyFont="1" applyFill="1" applyBorder="1" applyAlignment="1">
      <alignment horizontal="left" vertical="top" wrapText="1" indent="1"/>
    </xf>
    <xf numFmtId="0" fontId="25" fillId="9" borderId="16" xfId="0" applyFont="1" applyFill="1" applyBorder="1" applyAlignment="1">
      <alignment horizontal="left" vertical="top" wrapText="1" indent="1"/>
    </xf>
    <xf numFmtId="0" fontId="29" fillId="13" borderId="26" xfId="0" applyFont="1" applyFill="1" applyBorder="1" applyAlignment="1">
      <alignment horizontal="center" vertical="top"/>
    </xf>
    <xf numFmtId="0" fontId="29" fillId="13" borderId="0" xfId="0" applyFont="1" applyFill="1" applyAlignment="1">
      <alignment horizontal="center" vertical="top"/>
    </xf>
    <xf numFmtId="0" fontId="29" fillId="13" borderId="27" xfId="0" applyFont="1" applyFill="1" applyBorder="1" applyAlignment="1">
      <alignment horizontal="center" vertical="top"/>
    </xf>
    <xf numFmtId="0" fontId="29" fillId="13" borderId="28" xfId="0" applyFont="1" applyFill="1" applyBorder="1" applyAlignment="1">
      <alignment horizontal="center" vertical="top"/>
    </xf>
    <xf numFmtId="0" fontId="29" fillId="13" borderId="29" xfId="0" applyFont="1" applyFill="1" applyBorder="1" applyAlignment="1">
      <alignment horizontal="center" vertical="top"/>
    </xf>
    <xf numFmtId="0" fontId="29" fillId="13" borderId="30" xfId="0" applyFont="1" applyFill="1" applyBorder="1" applyAlignment="1">
      <alignment horizontal="center" vertical="top"/>
    </xf>
    <xf numFmtId="0" fontId="38" fillId="9" borderId="0" xfId="0" applyFont="1" applyFill="1" applyAlignment="1">
      <alignment horizontal="center" vertical="center"/>
    </xf>
    <xf numFmtId="0" fontId="40" fillId="10" borderId="0" xfId="0" applyFont="1" applyFill="1" applyAlignment="1">
      <alignment horizontal="center" vertical="center"/>
    </xf>
    <xf numFmtId="0" fontId="40" fillId="10" borderId="35" xfId="0" applyFont="1" applyFill="1" applyBorder="1" applyAlignment="1">
      <alignment horizontal="center" vertical="center"/>
    </xf>
    <xf numFmtId="0" fontId="14" fillId="14" borderId="12" xfId="0" applyFont="1" applyFill="1" applyBorder="1" applyAlignment="1">
      <alignment horizontal="center" vertical="center"/>
    </xf>
    <xf numFmtId="0" fontId="14" fillId="14" borderId="13" xfId="0" applyFont="1" applyFill="1" applyBorder="1" applyAlignment="1">
      <alignment horizontal="center" vertical="center"/>
    </xf>
    <xf numFmtId="0" fontId="14" fillId="14" borderId="14" xfId="0" applyFont="1" applyFill="1" applyBorder="1" applyAlignment="1">
      <alignment horizontal="center" vertical="center"/>
    </xf>
    <xf numFmtId="0" fontId="41" fillId="10" borderId="0" xfId="0" applyFont="1" applyFill="1" applyAlignment="1">
      <alignment horizontal="center" vertical="center"/>
    </xf>
    <xf numFmtId="165" fontId="16" fillId="14" borderId="3" xfId="0" applyNumberFormat="1" applyFont="1" applyFill="1" applyBorder="1" applyAlignment="1">
      <alignment horizontal="center"/>
    </xf>
    <xf numFmtId="165" fontId="16" fillId="14" borderId="1" xfId="0" applyNumberFormat="1" applyFont="1" applyFill="1" applyBorder="1" applyAlignment="1">
      <alignment horizontal="center"/>
    </xf>
    <xf numFmtId="0" fontId="44" fillId="11" borderId="0" xfId="0" applyFont="1" applyFill="1" applyAlignment="1">
      <alignment horizontal="center" vertical="center" wrapText="1"/>
    </xf>
    <xf numFmtId="0" fontId="45" fillId="15" borderId="0" xfId="0" applyFont="1" applyFill="1" applyAlignment="1">
      <alignment horizontal="center" vertical="center" wrapText="1"/>
    </xf>
    <xf numFmtId="0" fontId="48" fillId="11" borderId="0" xfId="0" applyFont="1" applyFill="1" applyAlignment="1">
      <alignment horizontal="left" vertical="top" wrapText="1"/>
    </xf>
    <xf numFmtId="0" fontId="35" fillId="13" borderId="24" xfId="0" applyFont="1" applyFill="1" applyBorder="1" applyAlignment="1">
      <alignment horizontal="center" vertical="center" wrapText="1"/>
    </xf>
    <xf numFmtId="0" fontId="35" fillId="13" borderId="22" xfId="0" applyFont="1" applyFill="1" applyBorder="1" applyAlignment="1">
      <alignment horizontal="center" vertical="center" wrapText="1"/>
    </xf>
    <xf numFmtId="0" fontId="35" fillId="13" borderId="25" xfId="0" applyFont="1" applyFill="1" applyBorder="1" applyAlignment="1">
      <alignment horizontal="center" vertical="center" wrapText="1"/>
    </xf>
    <xf numFmtId="0" fontId="35" fillId="13" borderId="0" xfId="0" applyFont="1" applyFill="1" applyAlignment="1">
      <alignment horizontal="center" vertical="center" wrapText="1"/>
    </xf>
    <xf numFmtId="0" fontId="35" fillId="13" borderId="27" xfId="0" applyFont="1" applyFill="1" applyBorder="1" applyAlignment="1">
      <alignment horizontal="center" vertical="center" wrapText="1"/>
    </xf>
    <xf numFmtId="0" fontId="35" fillId="13" borderId="26" xfId="0" applyFont="1" applyFill="1" applyBorder="1" applyAlignment="1">
      <alignment horizontal="center" vertical="center" wrapText="1"/>
    </xf>
    <xf numFmtId="0" fontId="35" fillId="13" borderId="28" xfId="0" applyFont="1" applyFill="1" applyBorder="1" applyAlignment="1">
      <alignment horizontal="center" vertical="center" wrapText="1"/>
    </xf>
    <xf numFmtId="0" fontId="35" fillId="13" borderId="29" xfId="0" applyFont="1" applyFill="1" applyBorder="1" applyAlignment="1">
      <alignment horizontal="center" vertical="center" wrapText="1"/>
    </xf>
    <xf numFmtId="0" fontId="35" fillId="13" borderId="30" xfId="0" applyFont="1" applyFill="1" applyBorder="1" applyAlignment="1">
      <alignment horizontal="center" vertical="center" wrapText="1"/>
    </xf>
    <xf numFmtId="0" fontId="43" fillId="9" borderId="0" xfId="0" applyFont="1" applyFill="1" applyAlignment="1">
      <alignment horizontal="left" vertical="center" wrapText="1"/>
    </xf>
    <xf numFmtId="0" fontId="43" fillId="9" borderId="27" xfId="0" applyFont="1" applyFill="1" applyBorder="1" applyAlignment="1">
      <alignment horizontal="left" vertical="center" wrapText="1"/>
    </xf>
    <xf numFmtId="0" fontId="29" fillId="13" borderId="24" xfId="0" applyFont="1" applyFill="1" applyBorder="1" applyAlignment="1">
      <alignment horizontal="center" vertical="center" wrapText="1"/>
    </xf>
    <xf numFmtId="0" fontId="29" fillId="13" borderId="22" xfId="0" applyFont="1" applyFill="1" applyBorder="1" applyAlignment="1">
      <alignment horizontal="center" vertical="center" wrapText="1"/>
    </xf>
    <xf numFmtId="0" fontId="29" fillId="13" borderId="25" xfId="0" applyFont="1" applyFill="1" applyBorder="1" applyAlignment="1">
      <alignment horizontal="center" vertical="center" wrapText="1"/>
    </xf>
    <xf numFmtId="0" fontId="29" fillId="13" borderId="26" xfId="0" applyFont="1" applyFill="1" applyBorder="1" applyAlignment="1">
      <alignment horizontal="center" vertical="center" wrapText="1"/>
    </xf>
    <xf numFmtId="0" fontId="29" fillId="13" borderId="0" xfId="0" applyFont="1" applyFill="1" applyAlignment="1">
      <alignment horizontal="center" vertical="center" wrapText="1"/>
    </xf>
    <xf numFmtId="0" fontId="29" fillId="13" borderId="27" xfId="0" applyFont="1" applyFill="1" applyBorder="1" applyAlignment="1">
      <alignment horizontal="center" vertical="center" wrapText="1"/>
    </xf>
    <xf numFmtId="0" fontId="29" fillId="13" borderId="28" xfId="0" applyFont="1" applyFill="1" applyBorder="1" applyAlignment="1">
      <alignment horizontal="center" vertical="center" wrapText="1"/>
    </xf>
    <xf numFmtId="0" fontId="29" fillId="13" borderId="29" xfId="0" applyFont="1" applyFill="1" applyBorder="1" applyAlignment="1">
      <alignment horizontal="center" vertical="center" wrapText="1"/>
    </xf>
    <xf numFmtId="0" fontId="29" fillId="13" borderId="30" xfId="0" applyFont="1" applyFill="1" applyBorder="1" applyAlignment="1">
      <alignment horizontal="center" vertical="center" wrapText="1"/>
    </xf>
  </cellXfs>
  <cellStyles count="8">
    <cellStyle name="Comma" xfId="7" builtinId="3"/>
    <cellStyle name="Currency" xfId="5" builtinId="4"/>
    <cellStyle name="Followed Hyperlink" xfId="4" builtinId="9" hidden="1"/>
    <cellStyle name="Hyperlink" xfId="3" builtinId="8" hidden="1"/>
    <cellStyle name="Hyperlink" xfId="6" builtinId="8"/>
    <cellStyle name="Normal" xfId="0" builtinId="0"/>
    <cellStyle name="Normal 2" xfId="1" xr:uid="{00000000-0005-0000-0000-000006000000}"/>
    <cellStyle name="Normal 2 2" xfId="2" xr:uid="{00000000-0005-0000-0000-000007000000}"/>
  </cellStyles>
  <dxfs count="7">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9F263"/>
      <color rgb="FF009CD0"/>
      <color rgb="FF7B8A49"/>
      <color rgb="FF9F9F9F"/>
      <color rgb="FF9CD000"/>
      <color rgb="FFD09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(Craig tried to make this</a:t>
            </a:r>
            <a:r>
              <a:rPr lang="en-US" baseline="0"/>
              <a:t> graph.)</a:t>
            </a:r>
          </a:p>
          <a:p>
            <a:pPr>
              <a:defRPr/>
            </a:pPr>
            <a:r>
              <a:rPr lang="en-US" sz="1100" baseline="0"/>
              <a:t>(It needs to be deleted and remade correctly.) </a:t>
            </a:r>
          </a:p>
          <a:p>
            <a:pPr>
              <a:defRPr/>
            </a:pPr>
            <a:r>
              <a:rPr lang="en-US" sz="1100" baseline="0"/>
              <a:t>(It also needs better labels)</a:t>
            </a:r>
            <a:endParaRPr lang="en-US" sz="1100"/>
          </a:p>
        </c:rich>
      </c:tx>
      <c:layout>
        <c:manualLayout>
          <c:xMode val="edge"/>
          <c:yMode val="edge"/>
          <c:x val="0.163011824779764"/>
          <c:y val="3.36842328614887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145775151985643"/>
          <c:y val="3.0492842673455773E-2"/>
          <c:w val="0.84756913708449699"/>
          <c:h val="0.38918274547929566"/>
        </c:manualLayout>
      </c:layout>
      <c:barChart>
        <c:barDir val="col"/>
        <c:grouping val="clustered"/>
        <c:varyColors val="0"/>
        <c:ser>
          <c:idx val="0"/>
          <c:order val="0"/>
          <c:spPr>
            <a:solidFill>
              <a:schemeClr val="accent1"/>
            </a:solidFill>
            <a:ln>
              <a:noFill/>
            </a:ln>
            <a:effectLst/>
          </c:spPr>
          <c:invertIfNegative val="0"/>
          <c:val>
            <c:numRef>
              <c:f>'Craig''s Report'!$I$8:$I$11</c:f>
              <c:numCache>
                <c:formatCode>_(* #,##0_);_(* \(#,##0\);_(* "-"??_);_(@_)</c:formatCode>
                <c:ptCount val="4"/>
                <c:pt idx="0">
                  <c:v>28618</c:v>
                </c:pt>
                <c:pt idx="1">
                  <c:v>30997</c:v>
                </c:pt>
                <c:pt idx="2">
                  <c:v>26556</c:v>
                </c:pt>
                <c:pt idx="3">
                  <c:v>30656</c:v>
                </c:pt>
              </c:numCache>
            </c:numRef>
          </c:val>
          <c:extLst>
            <c:ext xmlns:c16="http://schemas.microsoft.com/office/drawing/2014/chart" uri="{C3380CC4-5D6E-409C-BE32-E72D297353CC}">
              <c16:uniqueId val="{00000000-6462-4E48-B4CC-1E37431FE501}"/>
            </c:ext>
          </c:extLst>
        </c:ser>
        <c:ser>
          <c:idx val="1"/>
          <c:order val="1"/>
          <c:spPr>
            <a:solidFill>
              <a:schemeClr val="accent2"/>
            </a:solidFill>
            <a:ln>
              <a:noFill/>
            </a:ln>
            <a:effectLst/>
          </c:spPr>
          <c:invertIfNegative val="0"/>
          <c:val>
            <c:numRef>
              <c:f>'Craig''s Report'!$J$8:$J$11</c:f>
              <c:numCache>
                <c:formatCode>_(* #,##0_);_(* \(#,##0\);_(* "-"??_);_(@_)</c:formatCode>
                <c:ptCount val="4"/>
                <c:pt idx="0">
                  <c:v>151209</c:v>
                </c:pt>
                <c:pt idx="1">
                  <c:v>155481</c:v>
                </c:pt>
                <c:pt idx="2">
                  <c:v>164279</c:v>
                </c:pt>
                <c:pt idx="3">
                  <c:v>240341</c:v>
                </c:pt>
              </c:numCache>
            </c:numRef>
          </c:val>
          <c:extLst>
            <c:ext xmlns:c16="http://schemas.microsoft.com/office/drawing/2014/chart" uri="{C3380CC4-5D6E-409C-BE32-E72D297353CC}">
              <c16:uniqueId val="{00000001-6462-4E48-B4CC-1E37431FE501}"/>
            </c:ext>
          </c:extLst>
        </c:ser>
        <c:ser>
          <c:idx val="2"/>
          <c:order val="2"/>
          <c:spPr>
            <a:solidFill>
              <a:schemeClr val="accent3"/>
            </a:solidFill>
            <a:ln>
              <a:noFill/>
            </a:ln>
            <a:effectLst/>
          </c:spPr>
          <c:invertIfNegative val="0"/>
          <c:val>
            <c:numRef>
              <c:f>'Craig''s Report'!$K$8:$K$11</c:f>
              <c:numCache>
                <c:formatCode>_(* #,##0_);_(* \(#,##0\);_(* "-"??_);_(@_)</c:formatCode>
                <c:ptCount val="4"/>
                <c:pt idx="0">
                  <c:v>25798</c:v>
                </c:pt>
                <c:pt idx="1">
                  <c:v>26130</c:v>
                </c:pt>
                <c:pt idx="2">
                  <c:v>19645</c:v>
                </c:pt>
                <c:pt idx="3">
                  <c:v>53443</c:v>
                </c:pt>
              </c:numCache>
            </c:numRef>
          </c:val>
          <c:extLst>
            <c:ext xmlns:c16="http://schemas.microsoft.com/office/drawing/2014/chart" uri="{C3380CC4-5D6E-409C-BE32-E72D297353CC}">
              <c16:uniqueId val="{00000002-6462-4E48-B4CC-1E37431FE501}"/>
            </c:ext>
          </c:extLst>
        </c:ser>
        <c:ser>
          <c:idx val="3"/>
          <c:order val="3"/>
          <c:spPr>
            <a:solidFill>
              <a:schemeClr val="accent4"/>
            </a:solidFill>
            <a:ln>
              <a:noFill/>
            </a:ln>
            <a:effectLst/>
          </c:spPr>
          <c:invertIfNegative val="0"/>
          <c:val>
            <c:numRef>
              <c:f>'Craig''s Report'!$L$8:$L$11</c:f>
              <c:numCache>
                <c:formatCode>_(* #,##0_);_(* \(#,##0\);_(* "-"??_);_(@_)</c:formatCode>
                <c:ptCount val="4"/>
              </c:numCache>
            </c:numRef>
          </c:val>
          <c:extLst>
            <c:ext xmlns:c16="http://schemas.microsoft.com/office/drawing/2014/chart" uri="{C3380CC4-5D6E-409C-BE32-E72D297353CC}">
              <c16:uniqueId val="{00000003-6462-4E48-B4CC-1E37431FE501}"/>
            </c:ext>
          </c:extLst>
        </c:ser>
        <c:dLbls>
          <c:showLegendKey val="0"/>
          <c:showVal val="0"/>
          <c:showCatName val="0"/>
          <c:showSerName val="0"/>
          <c:showPercent val="0"/>
          <c:showBubbleSize val="0"/>
        </c:dLbls>
        <c:gapWidth val="219"/>
        <c:overlap val="-27"/>
        <c:axId val="2088146096"/>
        <c:axId val="2088230064"/>
      </c:barChart>
      <c:catAx>
        <c:axId val="2088146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230064"/>
        <c:crosses val="autoZero"/>
        <c:auto val="1"/>
        <c:lblAlgn val="ctr"/>
        <c:lblOffset val="100"/>
        <c:noMultiLvlLbl val="0"/>
      </c:catAx>
      <c:valAx>
        <c:axId val="208823006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146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1.xml"/><Relationship Id="rId1" Type="http://schemas.openxmlformats.org/officeDocument/2006/relationships/hyperlink" Target="http://byuimath.com/fdmat108/Lesson6.html" TargetMode="External"/></Relationships>
</file>

<file path=xl/drawings/_rels/drawing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15876</xdr:colOff>
      <xdr:row>26</xdr:row>
      <xdr:rowOff>28574</xdr:rowOff>
    </xdr:from>
    <xdr:to>
      <xdr:col>4</xdr:col>
      <xdr:colOff>1</xdr:colOff>
      <xdr:row>70</xdr:row>
      <xdr:rowOff>253999</xdr:rowOff>
    </xdr:to>
    <xdr:sp macro="" textlink="" fLocksText="0">
      <xdr:nvSpPr>
        <xdr:cNvPr id="2" name="TextBox 1">
          <a:extLst>
            <a:ext uri="{FF2B5EF4-FFF2-40B4-BE49-F238E27FC236}">
              <a16:creationId xmlns:a16="http://schemas.microsoft.com/office/drawing/2014/main" id="{00000000-0008-0000-0000-000002000000}"/>
            </a:ext>
          </a:extLst>
        </xdr:cNvPr>
        <xdr:cNvSpPr txBox="1"/>
      </xdr:nvSpPr>
      <xdr:spPr>
        <a:xfrm>
          <a:off x="1079501" y="7680324"/>
          <a:ext cx="4000500" cy="12099925"/>
        </a:xfrm>
        <a:prstGeom prst="rect">
          <a:avLst/>
        </a:prstGeom>
        <a:solidFill>
          <a:schemeClr val="lt1"/>
        </a:solidFill>
        <a:ln w="38100" cmpd="sng">
          <a:solidFill>
            <a:srgbClr val="009CD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accent6">
                  <a:lumMod val="75000"/>
                </a:schemeClr>
              </a:solidFill>
            </a:rPr>
            <a:t>Provide</a:t>
          </a:r>
          <a:r>
            <a:rPr lang="en-US" sz="1200" baseline="0">
              <a:solidFill>
                <a:schemeClr val="accent6">
                  <a:lumMod val="75000"/>
                </a:schemeClr>
              </a:solidFill>
            </a:rPr>
            <a:t> your descriptions of what you would say about these</a:t>
          </a:r>
          <a:r>
            <a:rPr lang="en-US" sz="1200">
              <a:solidFill>
                <a:schemeClr val="accent6">
                  <a:lumMod val="75000"/>
                </a:schemeClr>
              </a:solidFill>
            </a:rPr>
            <a:t> charts, graphs</a:t>
          </a:r>
          <a:r>
            <a:rPr lang="en-US" sz="1200" baseline="0">
              <a:solidFill>
                <a:schemeClr val="accent6">
                  <a:lumMod val="75000"/>
                </a:schemeClr>
              </a:solidFill>
            </a:rPr>
            <a:t> </a:t>
          </a:r>
          <a:r>
            <a:rPr lang="en-US" sz="1200">
              <a:solidFill>
                <a:schemeClr val="accent6">
                  <a:lumMod val="75000"/>
                </a:schemeClr>
              </a:solidFill>
            </a:rPr>
            <a:t>and numerical summaries</a:t>
          </a:r>
          <a:r>
            <a:rPr lang="en-US" sz="1200" baseline="0">
              <a:solidFill>
                <a:schemeClr val="accent6">
                  <a:lumMod val="75000"/>
                </a:schemeClr>
              </a:solidFill>
            </a:rPr>
            <a:t> as well as your recommendation here...  </a:t>
          </a:r>
        </a:p>
        <a:p>
          <a:endParaRPr lang="en-US" sz="1200" baseline="0">
            <a:solidFill>
              <a:schemeClr val="accent6">
                <a:lumMod val="75000"/>
              </a:schemeClr>
            </a:solidFill>
          </a:endParaRPr>
        </a:p>
        <a:p>
          <a:endParaRPr lang="en-US" sz="1200" baseline="0">
            <a:solidFill>
              <a:schemeClr val="accent6">
                <a:lumMod val="75000"/>
              </a:schemeClr>
            </a:solidFill>
          </a:endParaRPr>
        </a:p>
        <a:p>
          <a:endParaRPr lang="en-US" sz="1200">
            <a:solidFill>
              <a:schemeClr val="accent6">
                <a:lumMod val="75000"/>
              </a:schemeClr>
            </a:solidFill>
          </a:endParaRPr>
        </a:p>
      </xdr:txBody>
    </xdr:sp>
    <xdr:clientData fLocksWithSheet="0"/>
  </xdr:twoCellAnchor>
  <xdr:twoCellAnchor>
    <xdr:from>
      <xdr:col>20</xdr:col>
      <xdr:colOff>15875</xdr:colOff>
      <xdr:row>5</xdr:row>
      <xdr:rowOff>0</xdr:rowOff>
    </xdr:from>
    <xdr:to>
      <xdr:col>32</xdr:col>
      <xdr:colOff>0</xdr:colOff>
      <xdr:row>58</xdr:row>
      <xdr:rowOff>174624</xdr:rowOff>
    </xdr:to>
    <xdr:sp macro="" textlink="">
      <xdr:nvSpPr>
        <xdr:cNvPr id="6" name="TextBox 5">
          <a:hlinkClick xmlns:r="http://schemas.openxmlformats.org/officeDocument/2006/relationships" r:id="rId1"/>
          <a:extLst>
            <a:ext uri="{FF2B5EF4-FFF2-40B4-BE49-F238E27FC236}">
              <a16:creationId xmlns:a16="http://schemas.microsoft.com/office/drawing/2014/main" id="{00000000-0008-0000-0000-000006000000}"/>
            </a:ext>
          </a:extLst>
        </xdr:cNvPr>
        <xdr:cNvSpPr txBox="1"/>
      </xdr:nvSpPr>
      <xdr:spPr>
        <a:xfrm>
          <a:off x="31774946" y="1864179"/>
          <a:ext cx="6842125" cy="167481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300">
              <a:solidFill>
                <a:schemeClr val="tx1">
                  <a:lumMod val="65000"/>
                  <a:lumOff val="35000"/>
                </a:schemeClr>
              </a:solidFill>
              <a:latin typeface="Seravek" charset="0"/>
              <a:ea typeface="Seravek" charset="0"/>
              <a:cs typeface="Seravek" charset="0"/>
            </a:rPr>
            <a:t>In this week's introductory video, you saw Craig at his internship at the</a:t>
          </a:r>
          <a:r>
            <a:rPr lang="en-US" sz="1300" baseline="0">
              <a:solidFill>
                <a:schemeClr val="tx1">
                  <a:lumMod val="65000"/>
                  <a:lumOff val="35000"/>
                </a:schemeClr>
              </a:solidFill>
              <a:latin typeface="Seravek" charset="0"/>
              <a:ea typeface="Seravek" charset="0"/>
              <a:cs typeface="Seravek" charset="0"/>
            </a:rPr>
            <a:t> headquarters of a sporting goods store chain.</a:t>
          </a:r>
          <a:r>
            <a:rPr lang="en-US" sz="1300">
              <a:solidFill>
                <a:schemeClr val="tx1">
                  <a:lumMod val="65000"/>
                  <a:lumOff val="35000"/>
                </a:schemeClr>
              </a:solidFill>
              <a:latin typeface="Seravek" charset="0"/>
              <a:ea typeface="Seravek" charset="0"/>
              <a:cs typeface="Seravek" charset="0"/>
            </a:rPr>
            <a:t> Craig was given the assignment by his boss to make some charts and graphs of his team's data. These</a:t>
          </a:r>
          <a:r>
            <a:rPr lang="en-US" sz="1300" baseline="0">
              <a:solidFill>
                <a:schemeClr val="tx1">
                  <a:lumMod val="65000"/>
                  <a:lumOff val="35000"/>
                </a:schemeClr>
              </a:solidFill>
              <a:latin typeface="Seravek" charset="0"/>
              <a:ea typeface="Seravek" charset="0"/>
              <a:cs typeface="Seravek" charset="0"/>
            </a:rPr>
            <a:t> </a:t>
          </a:r>
          <a:r>
            <a:rPr lang="en-US" sz="1300">
              <a:solidFill>
                <a:schemeClr val="tx1">
                  <a:lumMod val="65000"/>
                  <a:lumOff val="35000"/>
                </a:schemeClr>
              </a:solidFill>
              <a:latin typeface="Seravek" charset="0"/>
              <a:ea typeface="Seravek" charset="0"/>
              <a:cs typeface="Seravek" charset="0"/>
            </a:rPr>
            <a:t>will help the team make an informed decision at</a:t>
          </a:r>
          <a:r>
            <a:rPr lang="en-US" sz="1300" baseline="0">
              <a:solidFill>
                <a:schemeClr val="tx1">
                  <a:lumMod val="65000"/>
                  <a:lumOff val="35000"/>
                </a:schemeClr>
              </a:solidFill>
              <a:latin typeface="Seravek" charset="0"/>
              <a:ea typeface="Seravek" charset="0"/>
              <a:cs typeface="Seravek" charset="0"/>
            </a:rPr>
            <a:t> their next meeting</a:t>
          </a:r>
          <a:r>
            <a:rPr lang="en-US" sz="1300">
              <a:solidFill>
                <a:schemeClr val="tx1">
                  <a:lumMod val="65000"/>
                  <a:lumOff val="35000"/>
                </a:schemeClr>
              </a:solidFill>
              <a:latin typeface="Seravek" charset="0"/>
              <a:ea typeface="Seravek" charset="0"/>
              <a:cs typeface="Seravek" charset="0"/>
            </a:rPr>
            <a:t>. (Note: your next class period will role play this "next meeting" and your work on this file will help your class make an informed decision</a:t>
          </a:r>
          <a:r>
            <a:rPr lang="en-US" sz="1300" baseline="0">
              <a:solidFill>
                <a:schemeClr val="tx1">
                  <a:lumMod val="65000"/>
                  <a:lumOff val="35000"/>
                </a:schemeClr>
              </a:solidFill>
              <a:latin typeface="Seravek" charset="0"/>
              <a:ea typeface="Seravek" charset="0"/>
              <a:cs typeface="Seravek" charset="0"/>
            </a:rPr>
            <a:t>.)</a:t>
          </a:r>
          <a:endParaRPr lang="en-US" sz="1300">
            <a:solidFill>
              <a:schemeClr val="tx1">
                <a:lumMod val="65000"/>
                <a:lumOff val="35000"/>
              </a:schemeClr>
            </a:solidFill>
            <a:latin typeface="Seravek" charset="0"/>
            <a:ea typeface="Seravek" charset="0"/>
            <a:cs typeface="Seravek" charset="0"/>
          </a:endParaRPr>
        </a:p>
        <a:p>
          <a:endParaRPr lang="en-US" sz="1300">
            <a:solidFill>
              <a:schemeClr val="tx1">
                <a:lumMod val="65000"/>
                <a:lumOff val="35000"/>
              </a:schemeClr>
            </a:solidFill>
            <a:latin typeface="Seravek" charset="0"/>
            <a:ea typeface="Seravek" charset="0"/>
            <a:cs typeface="Seravek" charset="0"/>
          </a:endParaRPr>
        </a:p>
        <a:p>
          <a:r>
            <a:rPr lang="en-US" sz="1300">
              <a:solidFill>
                <a:schemeClr val="tx1">
                  <a:lumMod val="65000"/>
                  <a:lumOff val="35000"/>
                </a:schemeClr>
              </a:solidFill>
              <a:latin typeface="Seravek" charset="0"/>
              <a:ea typeface="Seravek" charset="0"/>
              <a:cs typeface="Seravek" charset="0"/>
            </a:rPr>
            <a:t>To rewatch the introductory video</a:t>
          </a:r>
          <a:r>
            <a:rPr lang="en-US" sz="1300" baseline="0">
              <a:solidFill>
                <a:schemeClr val="tx1">
                  <a:lumMod val="65000"/>
                  <a:lumOff val="35000"/>
                </a:schemeClr>
              </a:solidFill>
              <a:latin typeface="Seravek" charset="0"/>
              <a:ea typeface="Seravek" charset="0"/>
              <a:cs typeface="Seravek" charset="0"/>
            </a:rPr>
            <a:t>, </a:t>
          </a:r>
          <a:r>
            <a:rPr lang="en-US" sz="1300" u="sng" baseline="0">
              <a:solidFill>
                <a:schemeClr val="tx1">
                  <a:lumMod val="65000"/>
                  <a:lumOff val="35000"/>
                </a:schemeClr>
              </a:solidFill>
              <a:latin typeface="Seravek" charset="0"/>
              <a:ea typeface="Seravek" charset="0"/>
              <a:cs typeface="Seravek" charset="0"/>
            </a:rPr>
            <a:t>click here</a:t>
          </a:r>
          <a:r>
            <a:rPr lang="en-US" sz="1300" baseline="0">
              <a:solidFill>
                <a:schemeClr val="tx1">
                  <a:lumMod val="65000"/>
                  <a:lumOff val="35000"/>
                </a:schemeClr>
              </a:solidFill>
              <a:latin typeface="Seravek" charset="0"/>
              <a:ea typeface="Seravek" charset="0"/>
              <a:cs typeface="Seravek" charset="0"/>
            </a:rPr>
            <a:t>.</a:t>
          </a:r>
          <a:endParaRPr lang="en-US" sz="1300">
            <a:solidFill>
              <a:schemeClr val="tx1">
                <a:lumMod val="65000"/>
                <a:lumOff val="35000"/>
              </a:schemeClr>
            </a:solidFill>
            <a:latin typeface="Seravek" charset="0"/>
            <a:ea typeface="Seravek" charset="0"/>
            <a:cs typeface="Seravek" charset="0"/>
          </a:endParaRPr>
        </a:p>
        <a:p>
          <a:endParaRPr lang="en-US" sz="1300">
            <a:solidFill>
              <a:schemeClr val="tx1">
                <a:lumMod val="65000"/>
                <a:lumOff val="35000"/>
              </a:schemeClr>
            </a:solidFill>
            <a:latin typeface="Seravek" charset="0"/>
            <a:ea typeface="Seravek" charset="0"/>
            <a:cs typeface="Seravek" charset="0"/>
          </a:endParaRPr>
        </a:p>
        <a:p>
          <a:r>
            <a:rPr lang="en-US" sz="1300">
              <a:solidFill>
                <a:schemeClr val="tx1">
                  <a:lumMod val="65000"/>
                  <a:lumOff val="35000"/>
                </a:schemeClr>
              </a:solidFill>
              <a:latin typeface="Seravek" charset="0"/>
              <a:ea typeface="Seravek" charset="0"/>
              <a:cs typeface="Seravek" charset="0"/>
            </a:rPr>
            <a:t>For this Case</a:t>
          </a:r>
          <a:r>
            <a:rPr lang="en-US" sz="1300" baseline="0">
              <a:solidFill>
                <a:schemeClr val="tx1">
                  <a:lumMod val="65000"/>
                  <a:lumOff val="35000"/>
                </a:schemeClr>
              </a:solidFill>
              <a:latin typeface="Seravek" charset="0"/>
              <a:ea typeface="Seravek" charset="0"/>
              <a:cs typeface="Seravek" charset="0"/>
            </a:rPr>
            <a:t> Study, consider yourself Craig's partner with the same assignment he was given. Craig has already started to type in data for the project. Now it is your job to help him finish, correct any mistakes, and appropriately summarize the data with charts and graphs.</a:t>
          </a:r>
          <a:endParaRPr lang="en-US" sz="1300">
            <a:solidFill>
              <a:schemeClr val="tx1">
                <a:lumMod val="65000"/>
                <a:lumOff val="35000"/>
              </a:schemeClr>
            </a:solidFill>
            <a:latin typeface="Seravek" charset="0"/>
            <a:ea typeface="Seravek" charset="0"/>
            <a:cs typeface="Seravek" charset="0"/>
          </a:endParaRPr>
        </a:p>
        <a:p>
          <a:endParaRPr lang="en-US" sz="1400">
            <a:solidFill>
              <a:schemeClr val="tx1">
                <a:lumMod val="65000"/>
                <a:lumOff val="35000"/>
              </a:schemeClr>
            </a:solidFill>
            <a:latin typeface="Seravek" charset="0"/>
            <a:ea typeface="Seravek" charset="0"/>
            <a:cs typeface="Seravek" charset="0"/>
          </a:endParaRPr>
        </a:p>
        <a:p>
          <a:r>
            <a:rPr lang="en-US" sz="1400" b="1">
              <a:solidFill>
                <a:schemeClr val="tx1">
                  <a:lumMod val="65000"/>
                  <a:lumOff val="35000"/>
                </a:schemeClr>
              </a:solidFill>
              <a:latin typeface="Seravek" charset="0"/>
              <a:ea typeface="Seravek" charset="0"/>
              <a:cs typeface="Seravek" charset="0"/>
            </a:rPr>
            <a:t>What he</a:t>
          </a:r>
          <a:r>
            <a:rPr lang="en-US" sz="1400" b="1" baseline="0">
              <a:solidFill>
                <a:schemeClr val="tx1">
                  <a:lumMod val="65000"/>
                  <a:lumOff val="35000"/>
                </a:schemeClr>
              </a:solidFill>
              <a:latin typeface="Seravek" charset="0"/>
              <a:ea typeface="Seravek" charset="0"/>
              <a:cs typeface="Seravek" charset="0"/>
            </a:rPr>
            <a:t> did already...</a:t>
          </a:r>
        </a:p>
        <a:p>
          <a:endParaRPr lang="en-US" sz="800">
            <a:solidFill>
              <a:schemeClr val="tx1">
                <a:lumMod val="65000"/>
                <a:lumOff val="35000"/>
              </a:schemeClr>
            </a:solidFill>
            <a:latin typeface="Seravek" charset="0"/>
            <a:ea typeface="Seravek" charset="0"/>
            <a:cs typeface="Seravek" charset="0"/>
          </a:endParaRPr>
        </a:p>
        <a:p>
          <a:pPr marL="9144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lumMod val="65000"/>
                  <a:lumOff val="35000"/>
                </a:schemeClr>
              </a:solidFill>
              <a:latin typeface="Seravek" charset="0"/>
              <a:ea typeface="Seravek" charset="0"/>
              <a:cs typeface="Seravek" charset="0"/>
            </a:rPr>
            <a:t>Craig has entered in most of the data from the pages upon pages of printouts that his boss gave him and has double checked it for accuracy</a:t>
          </a:r>
          <a:r>
            <a:rPr lang="en-US" sz="1100">
              <a:solidFill>
                <a:schemeClr val="tx1">
                  <a:lumMod val="65000"/>
                  <a:lumOff val="35000"/>
                </a:schemeClr>
              </a:solidFill>
              <a:latin typeface="Seravek" charset="0"/>
              <a:ea typeface="Seravek" charset="0"/>
              <a:cs typeface="Seravek" charset="0"/>
            </a:rPr>
            <a:t>. He</a:t>
          </a:r>
          <a:r>
            <a:rPr lang="en-US" sz="1100" baseline="0">
              <a:solidFill>
                <a:schemeClr val="tx1">
                  <a:lumMod val="65000"/>
                  <a:lumOff val="35000"/>
                </a:schemeClr>
              </a:solidFill>
              <a:latin typeface="Seravek" charset="0"/>
              <a:ea typeface="Seravek" charset="0"/>
              <a:cs typeface="Seravek" charset="0"/>
            </a:rPr>
            <a:t> has also computed some numerical summaries of the data. </a:t>
          </a:r>
          <a:r>
            <a:rPr lang="en-US" sz="1100" b="1" u="sng" baseline="0">
              <a:solidFill>
                <a:schemeClr val="tx1">
                  <a:lumMod val="65000"/>
                  <a:lumOff val="35000"/>
                </a:schemeClr>
              </a:solidFill>
              <a:latin typeface="Seravek" charset="0"/>
              <a:ea typeface="Seravek" charset="0"/>
              <a:cs typeface="Seravek" charset="0"/>
            </a:rPr>
            <a:t>However, he hasn't double checked his numerical summaries for accuracy and isn't sure if he did all of his calculations correctly.</a:t>
          </a:r>
        </a:p>
        <a:p>
          <a:pPr marL="9144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tx1">
                <a:lumMod val="65000"/>
                <a:lumOff val="35000"/>
              </a:schemeClr>
            </a:solidFill>
            <a:latin typeface="Seravek" charset="0"/>
            <a:ea typeface="Seravek" charset="0"/>
            <a:cs typeface="Seravek" charset="0"/>
          </a:endParaRPr>
        </a:p>
        <a:p>
          <a:pPr marL="9144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lumMod val="65000"/>
                  <a:lumOff val="35000"/>
                </a:schemeClr>
              </a:solidFill>
              <a:latin typeface="Seravek" charset="0"/>
              <a:ea typeface="Seravek" charset="0"/>
              <a:cs typeface="Seravek" charset="0"/>
            </a:rPr>
            <a:t>Finally, Craig tried to make a bar chart that summarizes some of the information, but he hasn't been able to figure out how to get proper labels on it. He also isn't sure what types of charts and graphs to make for the remaining data.</a:t>
          </a:r>
        </a:p>
        <a:p>
          <a:endParaRPr lang="en-US" sz="1400" baseline="0">
            <a:solidFill>
              <a:schemeClr val="tx1">
                <a:lumMod val="65000"/>
                <a:lumOff val="35000"/>
              </a:schemeClr>
            </a:solidFill>
            <a:latin typeface="Seravek" charset="0"/>
            <a:ea typeface="Seravek" charset="0"/>
            <a:cs typeface="Seravek" charset="0"/>
          </a:endParaRPr>
        </a:p>
        <a:p>
          <a:r>
            <a:rPr lang="en-US" sz="1400" b="1" baseline="0">
              <a:solidFill>
                <a:schemeClr val="tx1">
                  <a:lumMod val="65000"/>
                  <a:lumOff val="35000"/>
                </a:schemeClr>
              </a:solidFill>
              <a:latin typeface="Seravek" charset="0"/>
              <a:ea typeface="Seravek" charset="0"/>
              <a:cs typeface="Seravek" charset="0"/>
            </a:rPr>
            <a:t>What he needs help with...</a:t>
          </a:r>
        </a:p>
        <a:p>
          <a:endParaRPr lang="en-US" sz="800" b="1" baseline="0">
            <a:solidFill>
              <a:schemeClr val="tx1">
                <a:lumMod val="65000"/>
                <a:lumOff val="35000"/>
              </a:schemeClr>
            </a:solidFill>
            <a:latin typeface="Seravek" charset="0"/>
            <a:ea typeface="Seravek" charset="0"/>
            <a:cs typeface="Seravek" charset="0"/>
          </a:endParaRPr>
        </a:p>
        <a:p>
          <a:pPr marL="91440" lvl="0"/>
          <a:r>
            <a:rPr lang="en-US" sz="1300" baseline="0">
              <a:solidFill>
                <a:schemeClr val="tx1">
                  <a:lumMod val="65000"/>
                  <a:lumOff val="35000"/>
                </a:schemeClr>
              </a:solidFill>
              <a:latin typeface="Seravek" charset="0"/>
              <a:ea typeface="Seravek" charset="0"/>
              <a:cs typeface="Seravek" charset="0"/>
            </a:rPr>
            <a:t>Help Craig finish typing in the remaining data and make appropriate charts and graphs of the data by completing </a:t>
          </a:r>
          <a:r>
            <a:rPr lang="en-US" sz="1300" b="1" baseline="0">
              <a:solidFill>
                <a:schemeClr val="accent6">
                  <a:lumMod val="75000"/>
                </a:schemeClr>
              </a:solidFill>
              <a:latin typeface="Seravek" charset="0"/>
              <a:ea typeface="Seravek" charset="0"/>
              <a:cs typeface="Seravek" charset="0"/>
            </a:rPr>
            <a:t>Steps #2</a:t>
          </a:r>
          <a:r>
            <a:rPr lang="en-US" sz="1300" baseline="0">
              <a:solidFill>
                <a:schemeClr val="tx1">
                  <a:lumMod val="65000"/>
                  <a:lumOff val="35000"/>
                </a:schemeClr>
              </a:solidFill>
              <a:latin typeface="Seravek" charset="0"/>
              <a:ea typeface="Seravek" charset="0"/>
              <a:cs typeface="Seravek" charset="0"/>
            </a:rPr>
            <a:t> through </a:t>
          </a:r>
          <a:r>
            <a:rPr lang="en-US" sz="1300" b="1" baseline="0">
              <a:solidFill>
                <a:schemeClr val="accent6">
                  <a:lumMod val="75000"/>
                </a:schemeClr>
              </a:solidFill>
              <a:latin typeface="Seravek" charset="0"/>
              <a:ea typeface="Seravek" charset="0"/>
              <a:cs typeface="Seravek" charset="0"/>
            </a:rPr>
            <a:t>#5</a:t>
          </a:r>
          <a:r>
            <a:rPr lang="en-US" sz="1300" baseline="0">
              <a:solidFill>
                <a:schemeClr val="tx1">
                  <a:lumMod val="65000"/>
                  <a:lumOff val="35000"/>
                </a:schemeClr>
              </a:solidFill>
              <a:latin typeface="Seravek" charset="0"/>
              <a:ea typeface="Seravek" charset="0"/>
              <a:cs typeface="Seravek" charset="0"/>
            </a:rPr>
            <a:t>. Then, help Craig prepare for the next business meeting by writing a description (</a:t>
          </a:r>
          <a:r>
            <a:rPr lang="en-US" sz="1300" b="1" baseline="0">
              <a:solidFill>
                <a:schemeClr val="accent6">
                  <a:lumMod val="75000"/>
                </a:schemeClr>
              </a:solidFill>
              <a:latin typeface="Seravek" charset="0"/>
              <a:ea typeface="Seravek" charset="0"/>
              <a:cs typeface="Seravek" charset="0"/>
            </a:rPr>
            <a:t>Step #6</a:t>
          </a:r>
          <a:r>
            <a:rPr lang="en-US" sz="1300" baseline="0">
              <a:solidFill>
                <a:schemeClr val="tx1">
                  <a:lumMod val="65000"/>
                  <a:lumOff val="35000"/>
                </a:schemeClr>
              </a:solidFill>
              <a:latin typeface="Seravek" charset="0"/>
              <a:ea typeface="Seravek" charset="0"/>
              <a:cs typeface="Seravek" charset="0"/>
            </a:rPr>
            <a:t>) of what you would say about your charts and graphs to Craig's team. You will use this description in your next class period.</a:t>
          </a:r>
        </a:p>
        <a:p>
          <a:endParaRPr lang="en-US" sz="1400" baseline="0">
            <a:solidFill>
              <a:schemeClr val="tx1">
                <a:lumMod val="65000"/>
                <a:lumOff val="35000"/>
              </a:schemeClr>
            </a:solidFill>
            <a:latin typeface="Seravek" charset="0"/>
            <a:ea typeface="Seravek" charset="0"/>
            <a:cs typeface="Seravek" charset="0"/>
          </a:endParaRPr>
        </a:p>
        <a:p>
          <a:endParaRPr lang="en-US" sz="2000" baseline="0">
            <a:solidFill>
              <a:schemeClr val="tx1">
                <a:lumMod val="65000"/>
                <a:lumOff val="35000"/>
              </a:schemeClr>
            </a:solidFill>
            <a:latin typeface="Seravek" charset="0"/>
            <a:ea typeface="Seravek" charset="0"/>
            <a:cs typeface="Seravek" charset="0"/>
          </a:endParaRPr>
        </a:p>
        <a:p>
          <a:endParaRPr lang="en-US" sz="2000" baseline="0">
            <a:solidFill>
              <a:schemeClr val="tx1">
                <a:lumMod val="65000"/>
                <a:lumOff val="35000"/>
              </a:schemeClr>
            </a:solidFill>
            <a:latin typeface="Seravek" charset="0"/>
            <a:ea typeface="Seravek" charset="0"/>
            <a:cs typeface="Seravek" charset="0"/>
          </a:endParaRPr>
        </a:p>
        <a:p>
          <a:r>
            <a:rPr lang="en-US" sz="1300" b="1" baseline="0">
              <a:solidFill>
                <a:schemeClr val="tx1">
                  <a:lumMod val="65000"/>
                  <a:lumOff val="35000"/>
                </a:schemeClr>
              </a:solidFill>
              <a:latin typeface="Seravek" charset="0"/>
              <a:ea typeface="Seravek" charset="0"/>
              <a:cs typeface="Seravek" charset="0"/>
            </a:rPr>
            <a:t>Remember...</a:t>
          </a:r>
        </a:p>
        <a:p>
          <a:endParaRPr lang="en-US" sz="1300" baseline="0">
            <a:solidFill>
              <a:schemeClr val="tx1">
                <a:lumMod val="65000"/>
                <a:lumOff val="35000"/>
              </a:schemeClr>
            </a:solidFill>
            <a:latin typeface="Seravek" charset="0"/>
            <a:ea typeface="Seravek" charset="0"/>
            <a:cs typeface="Seravek" charset="0"/>
          </a:endParaRPr>
        </a:p>
        <a:p>
          <a:r>
            <a:rPr lang="en-US" sz="1300" baseline="0">
              <a:solidFill>
                <a:schemeClr val="tx1">
                  <a:lumMod val="65000"/>
                  <a:lumOff val="35000"/>
                </a:schemeClr>
              </a:solidFill>
              <a:latin typeface="Seravek" charset="0"/>
              <a:ea typeface="Seravek" charset="0"/>
              <a:cs typeface="Seravek" charset="0"/>
            </a:rPr>
            <a:t>Boxes with red triangles in them contain "Hints" which you can read by hovering your mouse over them.</a:t>
          </a:r>
          <a:endParaRPr lang="en-US" sz="1300">
            <a:solidFill>
              <a:schemeClr val="tx1">
                <a:lumMod val="65000"/>
                <a:lumOff val="35000"/>
              </a:schemeClr>
            </a:solidFill>
            <a:latin typeface="Seravek" charset="0"/>
            <a:ea typeface="Seravek" charset="0"/>
            <a:cs typeface="Seravek" charset="0"/>
          </a:endParaRPr>
        </a:p>
        <a:p>
          <a:endParaRPr lang="en-US" sz="2000">
            <a:solidFill>
              <a:schemeClr val="tx1">
                <a:lumMod val="65000"/>
                <a:lumOff val="35000"/>
              </a:schemeClr>
            </a:solidFill>
            <a:latin typeface="Seravek" charset="0"/>
            <a:ea typeface="Seravek" charset="0"/>
            <a:cs typeface="Seravek" charset="0"/>
          </a:endParaRPr>
        </a:p>
      </xdr:txBody>
    </xdr:sp>
    <xdr:clientData/>
  </xdr:twoCellAnchor>
  <xdr:twoCellAnchor>
    <xdr:from>
      <xdr:col>8</xdr:col>
      <xdr:colOff>269297</xdr:colOff>
      <xdr:row>11</xdr:row>
      <xdr:rowOff>55418</xdr:rowOff>
    </xdr:from>
    <xdr:to>
      <xdr:col>11</xdr:col>
      <xdr:colOff>1069397</xdr:colOff>
      <xdr:row>19</xdr:row>
      <xdr:rowOff>184004</xdr:rowOff>
    </xdr:to>
    <xdr:graphicFrame macro="">
      <xdr:nvGraphicFramePr>
        <xdr:cNvPr id="23" name="Chart 22">
          <a:extLst>
            <a:ext uri="{FF2B5EF4-FFF2-40B4-BE49-F238E27FC236}">
              <a16:creationId xmlns:a16="http://schemas.microsoft.com/office/drawing/2014/main" id="{00000000-0008-0000-00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15</xdr:col>
      <xdr:colOff>103909</xdr:colOff>
      <xdr:row>10</xdr:row>
      <xdr:rowOff>173182</xdr:rowOff>
    </xdr:from>
    <xdr:to>
      <xdr:col>15</xdr:col>
      <xdr:colOff>734291</xdr:colOff>
      <xdr:row>11</xdr:row>
      <xdr:rowOff>124690</xdr:rowOff>
    </xdr:to>
    <xdr:sp macro="" textlink="">
      <xdr:nvSpPr>
        <xdr:cNvPr id="3" name="Rectangle 2">
          <a:extLst>
            <a:ext uri="{FF2B5EF4-FFF2-40B4-BE49-F238E27FC236}">
              <a16:creationId xmlns:a16="http://schemas.microsoft.com/office/drawing/2014/main" id="{00000000-0008-0000-0000-000003000000}"/>
            </a:ext>
          </a:extLst>
        </xdr:cNvPr>
        <xdr:cNvSpPr/>
      </xdr:nvSpPr>
      <xdr:spPr bwMode="auto">
        <a:xfrm>
          <a:off x="19195473" y="3498273"/>
          <a:ext cx="630382" cy="221672"/>
        </a:xfrm>
        <a:prstGeom prst="rect">
          <a:avLst/>
        </a:prstGeom>
        <a:solidFill>
          <a:schemeClr val="bg1"/>
        </a:solidFill>
        <a:ln w="9525" cap="flat" cmpd="sng" algn="ctr">
          <a:no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txBody>
        <a:bodyPr vertOverflow="clip" horzOverflow="clip" wrap="square" lIns="18288" tIns="0" rIns="0" bIns="0" rtlCol="0" anchor="t" upright="1"/>
        <a:lstStyle/>
        <a:p>
          <a:pPr algn="l"/>
          <a:endParaRPr lang="en-US" sz="1100"/>
        </a:p>
      </xdr:txBody>
    </xdr:sp>
    <xdr:clientData/>
  </xdr:twoCellAnchor>
  <xdr:twoCellAnchor editAs="oneCell">
    <xdr:from>
      <xdr:col>13</xdr:col>
      <xdr:colOff>160760</xdr:colOff>
      <xdr:row>6</xdr:row>
      <xdr:rowOff>65193</xdr:rowOff>
    </xdr:from>
    <xdr:to>
      <xdr:col>18</xdr:col>
      <xdr:colOff>1925036</xdr:colOff>
      <xdr:row>27</xdr:row>
      <xdr:rowOff>182880</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122880" y="2297853"/>
          <a:ext cx="7502136" cy="55583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15874</xdr:colOff>
      <xdr:row>20</xdr:row>
      <xdr:rowOff>27731</xdr:rowOff>
    </xdr:from>
    <xdr:to>
      <xdr:col>3</xdr:col>
      <xdr:colOff>4308836</xdr:colOff>
      <xdr:row>45</xdr:row>
      <xdr:rowOff>25803</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79499" y="6044356"/>
          <a:ext cx="4292962" cy="6744947"/>
        </a:xfrm>
        <a:prstGeom prst="rect">
          <a:avLst/>
        </a:prstGeom>
        <a:solidFill>
          <a:srgbClr val="F9F263"/>
        </a:solidFill>
        <a:ln w="38100" cmpd="sng">
          <a:solidFill>
            <a:srgbClr val="009CD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accent6">
                  <a:lumMod val="75000"/>
                </a:schemeClr>
              </a:solidFill>
            </a:rPr>
            <a:t>Your</a:t>
          </a:r>
          <a:r>
            <a:rPr lang="en-US" sz="2000" baseline="0">
              <a:solidFill>
                <a:schemeClr val="accent6">
                  <a:lumMod val="75000"/>
                </a:schemeClr>
              </a:solidFill>
            </a:rPr>
            <a:t> instructor will grade your written response.</a:t>
          </a:r>
          <a:endParaRPr lang="en-US" sz="2000">
            <a:solidFill>
              <a:schemeClr val="accent6">
                <a:lumMod val="75000"/>
              </a:schemeClr>
            </a:solidFill>
          </a:endParaRPr>
        </a:p>
      </xdr:txBody>
    </xdr:sp>
    <xdr:clientData/>
  </xdr:twoCellAnchor>
  <xdr:twoCellAnchor>
    <xdr:from>
      <xdr:col>20</xdr:col>
      <xdr:colOff>15875</xdr:colOff>
      <xdr:row>5</xdr:row>
      <xdr:rowOff>0</xdr:rowOff>
    </xdr:from>
    <xdr:to>
      <xdr:col>32</xdr:col>
      <xdr:colOff>0</xdr:colOff>
      <xdr:row>58</xdr:row>
      <xdr:rowOff>174624</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24161750" y="1971675"/>
          <a:ext cx="6842125" cy="14309724"/>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300">
              <a:solidFill>
                <a:schemeClr val="tx1">
                  <a:lumMod val="65000"/>
                  <a:lumOff val="35000"/>
                </a:schemeClr>
              </a:solidFill>
              <a:effectLst/>
              <a:latin typeface="Seravac"/>
              <a:ea typeface="+mn-ea"/>
              <a:cs typeface="+mn-cs"/>
            </a:rPr>
            <a:t>In this week's introductory video, you saw Craig at his internship at the</a:t>
          </a:r>
          <a:r>
            <a:rPr lang="en-US" sz="1300" baseline="0">
              <a:solidFill>
                <a:schemeClr val="tx1">
                  <a:lumMod val="65000"/>
                  <a:lumOff val="35000"/>
                </a:schemeClr>
              </a:solidFill>
              <a:effectLst/>
              <a:latin typeface="Seravac"/>
              <a:ea typeface="+mn-ea"/>
              <a:cs typeface="+mn-cs"/>
            </a:rPr>
            <a:t> headquarters of a sporting goods store chain.</a:t>
          </a:r>
          <a:r>
            <a:rPr lang="en-US" sz="1300">
              <a:solidFill>
                <a:schemeClr val="tx1">
                  <a:lumMod val="65000"/>
                  <a:lumOff val="35000"/>
                </a:schemeClr>
              </a:solidFill>
              <a:effectLst/>
              <a:latin typeface="Seravac"/>
              <a:ea typeface="+mn-ea"/>
              <a:cs typeface="+mn-cs"/>
            </a:rPr>
            <a:t> Craig was given the assignment by his boss to make some charts and graphs of his team's data. These</a:t>
          </a:r>
          <a:r>
            <a:rPr lang="en-US" sz="1300" baseline="0">
              <a:solidFill>
                <a:schemeClr val="tx1">
                  <a:lumMod val="65000"/>
                  <a:lumOff val="35000"/>
                </a:schemeClr>
              </a:solidFill>
              <a:effectLst/>
              <a:latin typeface="Seravac"/>
              <a:ea typeface="+mn-ea"/>
              <a:cs typeface="+mn-cs"/>
            </a:rPr>
            <a:t> </a:t>
          </a:r>
          <a:r>
            <a:rPr lang="en-US" sz="1300">
              <a:solidFill>
                <a:schemeClr val="tx1">
                  <a:lumMod val="65000"/>
                  <a:lumOff val="35000"/>
                </a:schemeClr>
              </a:solidFill>
              <a:effectLst/>
              <a:latin typeface="Seravac"/>
              <a:ea typeface="+mn-ea"/>
              <a:cs typeface="+mn-cs"/>
            </a:rPr>
            <a:t>will help the team make an informed decision at</a:t>
          </a:r>
          <a:r>
            <a:rPr lang="en-US" sz="1300" baseline="0">
              <a:solidFill>
                <a:schemeClr val="tx1">
                  <a:lumMod val="65000"/>
                  <a:lumOff val="35000"/>
                </a:schemeClr>
              </a:solidFill>
              <a:effectLst/>
              <a:latin typeface="Seravac"/>
              <a:ea typeface="+mn-ea"/>
              <a:cs typeface="+mn-cs"/>
            </a:rPr>
            <a:t> their next meeting</a:t>
          </a:r>
          <a:r>
            <a:rPr lang="en-US" sz="1300">
              <a:solidFill>
                <a:schemeClr val="tx1">
                  <a:lumMod val="65000"/>
                  <a:lumOff val="35000"/>
                </a:schemeClr>
              </a:solidFill>
              <a:effectLst/>
              <a:latin typeface="Seravac"/>
              <a:ea typeface="+mn-ea"/>
              <a:cs typeface="+mn-cs"/>
            </a:rPr>
            <a:t>. (Note: your next class period will role play this "next meeting" and your work on this file will help your class make an informed decision</a:t>
          </a:r>
          <a:r>
            <a:rPr lang="en-US" sz="1300" baseline="0">
              <a:solidFill>
                <a:schemeClr val="tx1">
                  <a:lumMod val="65000"/>
                  <a:lumOff val="35000"/>
                </a:schemeClr>
              </a:solidFill>
              <a:effectLst/>
              <a:latin typeface="Seravac"/>
              <a:ea typeface="+mn-ea"/>
              <a:cs typeface="+mn-cs"/>
            </a:rPr>
            <a:t>.)</a:t>
          </a:r>
          <a:endParaRPr lang="en-US" sz="1300">
            <a:solidFill>
              <a:schemeClr val="tx1">
                <a:lumMod val="65000"/>
                <a:lumOff val="35000"/>
              </a:schemeClr>
            </a:solidFill>
            <a:effectLst/>
            <a:latin typeface="Seravac"/>
          </a:endParaRPr>
        </a:p>
        <a:p>
          <a:endParaRPr lang="en-US" sz="1300">
            <a:solidFill>
              <a:schemeClr val="tx1">
                <a:lumMod val="65000"/>
                <a:lumOff val="35000"/>
              </a:schemeClr>
            </a:solidFill>
            <a:latin typeface="Seravek" charset="0"/>
            <a:ea typeface="Seravek" charset="0"/>
            <a:cs typeface="Seravek" charset="0"/>
          </a:endParaRPr>
        </a:p>
        <a:p>
          <a:r>
            <a:rPr lang="en-US" sz="1300">
              <a:solidFill>
                <a:schemeClr val="tx1">
                  <a:lumMod val="65000"/>
                  <a:lumOff val="35000"/>
                </a:schemeClr>
              </a:solidFill>
              <a:latin typeface="Seravek" charset="0"/>
              <a:ea typeface="Seravek" charset="0"/>
              <a:cs typeface="Seravek" charset="0"/>
            </a:rPr>
            <a:t>To watch the introductory video</a:t>
          </a:r>
          <a:r>
            <a:rPr lang="en-US" sz="1300" baseline="0">
              <a:solidFill>
                <a:schemeClr val="tx1">
                  <a:lumMod val="65000"/>
                  <a:lumOff val="35000"/>
                </a:schemeClr>
              </a:solidFill>
              <a:latin typeface="Seravek" charset="0"/>
              <a:ea typeface="Seravek" charset="0"/>
              <a:cs typeface="Seravek" charset="0"/>
            </a:rPr>
            <a:t>, </a:t>
          </a:r>
          <a:r>
            <a:rPr lang="en-US" sz="1300" u="sng" baseline="0">
              <a:solidFill>
                <a:schemeClr val="tx1">
                  <a:lumMod val="65000"/>
                  <a:lumOff val="35000"/>
                </a:schemeClr>
              </a:solidFill>
              <a:latin typeface="Seravek" charset="0"/>
              <a:ea typeface="Seravek" charset="0"/>
              <a:cs typeface="Seravek" charset="0"/>
            </a:rPr>
            <a:t>click here</a:t>
          </a:r>
          <a:r>
            <a:rPr lang="en-US" sz="1300" baseline="0">
              <a:solidFill>
                <a:schemeClr val="tx1">
                  <a:lumMod val="65000"/>
                  <a:lumOff val="35000"/>
                </a:schemeClr>
              </a:solidFill>
              <a:latin typeface="Seravek" charset="0"/>
              <a:ea typeface="Seravek" charset="0"/>
              <a:cs typeface="Seravek" charset="0"/>
            </a:rPr>
            <a:t>.</a:t>
          </a:r>
          <a:endParaRPr lang="en-US" sz="1300">
            <a:solidFill>
              <a:schemeClr val="tx1">
                <a:lumMod val="65000"/>
                <a:lumOff val="35000"/>
              </a:schemeClr>
            </a:solidFill>
            <a:latin typeface="Seravek" charset="0"/>
            <a:ea typeface="Seravek" charset="0"/>
            <a:cs typeface="Seravek" charset="0"/>
          </a:endParaRPr>
        </a:p>
        <a:p>
          <a:endParaRPr lang="en-US" sz="1300">
            <a:solidFill>
              <a:schemeClr val="tx1">
                <a:lumMod val="65000"/>
                <a:lumOff val="35000"/>
              </a:schemeClr>
            </a:solidFill>
            <a:latin typeface="Seravek" charset="0"/>
            <a:ea typeface="Seravek" charset="0"/>
            <a:cs typeface="Seravek" charset="0"/>
          </a:endParaRPr>
        </a:p>
        <a:p>
          <a:r>
            <a:rPr lang="en-US" sz="1300">
              <a:solidFill>
                <a:schemeClr val="tx1">
                  <a:lumMod val="65000"/>
                  <a:lumOff val="35000"/>
                </a:schemeClr>
              </a:solidFill>
              <a:latin typeface="Seravek" charset="0"/>
              <a:ea typeface="Seravek" charset="0"/>
              <a:cs typeface="Seravek" charset="0"/>
            </a:rPr>
            <a:t>For this Case</a:t>
          </a:r>
          <a:r>
            <a:rPr lang="en-US" sz="1300" baseline="0">
              <a:solidFill>
                <a:schemeClr val="tx1">
                  <a:lumMod val="65000"/>
                  <a:lumOff val="35000"/>
                </a:schemeClr>
              </a:solidFill>
              <a:latin typeface="Seravek" charset="0"/>
              <a:ea typeface="Seravek" charset="0"/>
              <a:cs typeface="Seravek" charset="0"/>
            </a:rPr>
            <a:t> Study, consider yourself Craig's partner with the same assignment he was given. Craig has already started to type in data for the project. Now it is your job to help him finish and appropriately summarize the data with charts and graphs.</a:t>
          </a:r>
          <a:endParaRPr lang="en-US" sz="1300">
            <a:solidFill>
              <a:schemeClr val="tx1">
                <a:lumMod val="65000"/>
                <a:lumOff val="35000"/>
              </a:schemeClr>
            </a:solidFill>
            <a:latin typeface="Seravek" charset="0"/>
            <a:ea typeface="Seravek" charset="0"/>
            <a:cs typeface="Seravek" charset="0"/>
          </a:endParaRPr>
        </a:p>
        <a:p>
          <a:endParaRPr lang="en-US" sz="1400">
            <a:solidFill>
              <a:schemeClr val="tx1">
                <a:lumMod val="65000"/>
                <a:lumOff val="35000"/>
              </a:schemeClr>
            </a:solidFill>
            <a:latin typeface="Seravek" charset="0"/>
            <a:ea typeface="Seravek" charset="0"/>
            <a:cs typeface="Seravek" charset="0"/>
          </a:endParaRPr>
        </a:p>
        <a:p>
          <a:r>
            <a:rPr lang="en-US" sz="1400" b="1">
              <a:solidFill>
                <a:schemeClr val="tx1">
                  <a:lumMod val="65000"/>
                  <a:lumOff val="35000"/>
                </a:schemeClr>
              </a:solidFill>
              <a:latin typeface="Seravek" charset="0"/>
              <a:ea typeface="Seravek" charset="0"/>
              <a:cs typeface="Seravek" charset="0"/>
            </a:rPr>
            <a:t>What he</a:t>
          </a:r>
          <a:r>
            <a:rPr lang="en-US" sz="1400" b="1" baseline="0">
              <a:solidFill>
                <a:schemeClr val="tx1">
                  <a:lumMod val="65000"/>
                  <a:lumOff val="35000"/>
                </a:schemeClr>
              </a:solidFill>
              <a:latin typeface="Seravek" charset="0"/>
              <a:ea typeface="Seravek" charset="0"/>
              <a:cs typeface="Seravek" charset="0"/>
            </a:rPr>
            <a:t> did already...</a:t>
          </a:r>
        </a:p>
        <a:p>
          <a:endParaRPr lang="en-US" sz="800">
            <a:solidFill>
              <a:schemeClr val="tx1">
                <a:lumMod val="65000"/>
                <a:lumOff val="35000"/>
              </a:schemeClr>
            </a:solidFill>
            <a:latin typeface="Seravek" charset="0"/>
            <a:ea typeface="Seravek" charset="0"/>
            <a:cs typeface="Seravek" charset="0"/>
          </a:endParaRPr>
        </a:p>
        <a:p>
          <a:pPr marL="9144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lumMod val="65000"/>
                  <a:lumOff val="35000"/>
                </a:schemeClr>
              </a:solidFill>
              <a:latin typeface="Seravek" charset="0"/>
              <a:ea typeface="Seravek" charset="0"/>
              <a:cs typeface="Seravek" charset="0"/>
            </a:rPr>
            <a:t>Craig has entered in most of the data from the pages upon pages of printouts that his boss gave him and has double checked it for accuracy</a:t>
          </a:r>
          <a:r>
            <a:rPr lang="en-US" sz="1100">
              <a:solidFill>
                <a:schemeClr val="tx1">
                  <a:lumMod val="65000"/>
                  <a:lumOff val="35000"/>
                </a:schemeClr>
              </a:solidFill>
              <a:latin typeface="Seravek" charset="0"/>
              <a:ea typeface="Seravek" charset="0"/>
              <a:cs typeface="Seravek" charset="0"/>
            </a:rPr>
            <a:t>. He</a:t>
          </a:r>
          <a:r>
            <a:rPr lang="en-US" sz="1100" baseline="0">
              <a:solidFill>
                <a:schemeClr val="tx1">
                  <a:lumMod val="65000"/>
                  <a:lumOff val="35000"/>
                </a:schemeClr>
              </a:solidFill>
              <a:latin typeface="Seravek" charset="0"/>
              <a:ea typeface="Seravek" charset="0"/>
              <a:cs typeface="Seravek" charset="0"/>
            </a:rPr>
            <a:t> has also computed some numerical summaries of the data. However, he hasn't double checked his numerical summaries for accuracy and isn't sure if he did all of his calculations correctly.</a:t>
          </a:r>
        </a:p>
        <a:p>
          <a:pPr marL="9144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tx1">
                <a:lumMod val="65000"/>
                <a:lumOff val="35000"/>
              </a:schemeClr>
            </a:solidFill>
            <a:latin typeface="Seravek" charset="0"/>
            <a:ea typeface="Seravek" charset="0"/>
            <a:cs typeface="Seravek" charset="0"/>
          </a:endParaRPr>
        </a:p>
        <a:p>
          <a:pPr marL="9144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lumMod val="65000"/>
                  <a:lumOff val="35000"/>
                </a:schemeClr>
              </a:solidFill>
              <a:latin typeface="Seravek" charset="0"/>
              <a:ea typeface="Seravek" charset="0"/>
              <a:cs typeface="Seravek" charset="0"/>
            </a:rPr>
            <a:t>Finally, Craig tried to make a bar chart that summarizes some of the information, but he hasn't been able to figure out how to get proper labels on it. He also isn't sure what types of graphics to make for the remaining data.</a:t>
          </a:r>
        </a:p>
        <a:p>
          <a:endParaRPr lang="en-US" sz="1400" baseline="0">
            <a:solidFill>
              <a:schemeClr val="tx1">
                <a:lumMod val="65000"/>
                <a:lumOff val="35000"/>
              </a:schemeClr>
            </a:solidFill>
            <a:latin typeface="Seravek" charset="0"/>
            <a:ea typeface="Seravek" charset="0"/>
            <a:cs typeface="Seravek" charset="0"/>
          </a:endParaRPr>
        </a:p>
        <a:p>
          <a:r>
            <a:rPr lang="en-US" sz="1400" b="1" baseline="0">
              <a:solidFill>
                <a:schemeClr val="tx1">
                  <a:lumMod val="65000"/>
                  <a:lumOff val="35000"/>
                </a:schemeClr>
              </a:solidFill>
              <a:latin typeface="Seravek" charset="0"/>
              <a:ea typeface="Seravek" charset="0"/>
              <a:cs typeface="Seravek" charset="0"/>
            </a:rPr>
            <a:t>What he needs help with...</a:t>
          </a:r>
        </a:p>
        <a:p>
          <a:endParaRPr lang="en-US" sz="800" b="1" baseline="0">
            <a:solidFill>
              <a:schemeClr val="tx1">
                <a:lumMod val="65000"/>
                <a:lumOff val="35000"/>
              </a:schemeClr>
            </a:solidFill>
            <a:latin typeface="Seravek" charset="0"/>
            <a:ea typeface="Seravek" charset="0"/>
            <a:cs typeface="Seravek" charset="0"/>
          </a:endParaRPr>
        </a:p>
        <a:p>
          <a:pPr marL="91440" lvl="0"/>
          <a:r>
            <a:rPr lang="en-US" sz="1300" baseline="0">
              <a:solidFill>
                <a:schemeClr val="tx1">
                  <a:lumMod val="65000"/>
                  <a:lumOff val="35000"/>
                </a:schemeClr>
              </a:solidFill>
              <a:latin typeface="Seravek" charset="0"/>
              <a:ea typeface="Seravek" charset="0"/>
              <a:cs typeface="Seravek" charset="0"/>
            </a:rPr>
            <a:t>Help Craig finish typing in the remaining data and make appropriate graphical summaries of the data by completing </a:t>
          </a:r>
          <a:r>
            <a:rPr lang="en-US" sz="1300" b="1" baseline="0">
              <a:solidFill>
                <a:schemeClr val="accent6">
                  <a:lumMod val="75000"/>
                </a:schemeClr>
              </a:solidFill>
              <a:latin typeface="Seravek" charset="0"/>
              <a:ea typeface="Seravek" charset="0"/>
              <a:cs typeface="Seravek" charset="0"/>
            </a:rPr>
            <a:t>Steps #2</a:t>
          </a:r>
          <a:r>
            <a:rPr lang="en-US" sz="1300" baseline="0">
              <a:solidFill>
                <a:schemeClr val="tx1">
                  <a:lumMod val="65000"/>
                  <a:lumOff val="35000"/>
                </a:schemeClr>
              </a:solidFill>
              <a:latin typeface="Seravek" charset="0"/>
              <a:ea typeface="Seravek" charset="0"/>
              <a:cs typeface="Seravek" charset="0"/>
            </a:rPr>
            <a:t> through </a:t>
          </a:r>
          <a:r>
            <a:rPr lang="en-US" sz="1300" b="1" baseline="0">
              <a:solidFill>
                <a:schemeClr val="accent6">
                  <a:lumMod val="75000"/>
                </a:schemeClr>
              </a:solidFill>
              <a:latin typeface="Seravek" charset="0"/>
              <a:ea typeface="Seravek" charset="0"/>
              <a:cs typeface="Seravek" charset="0"/>
            </a:rPr>
            <a:t>#5</a:t>
          </a:r>
          <a:r>
            <a:rPr lang="en-US" sz="1300" baseline="0">
              <a:solidFill>
                <a:schemeClr val="tx1">
                  <a:lumMod val="65000"/>
                  <a:lumOff val="35000"/>
                </a:schemeClr>
              </a:solidFill>
              <a:latin typeface="Seravek" charset="0"/>
              <a:ea typeface="Seravek" charset="0"/>
              <a:cs typeface="Seravek" charset="0"/>
            </a:rPr>
            <a:t>. Then, help Craig prepare for the next business meeting by writing a description (</a:t>
          </a:r>
          <a:r>
            <a:rPr lang="en-US" sz="1300" b="1" baseline="0">
              <a:solidFill>
                <a:schemeClr val="accent6">
                  <a:lumMod val="75000"/>
                </a:schemeClr>
              </a:solidFill>
              <a:latin typeface="Seravek" charset="0"/>
              <a:ea typeface="Seravek" charset="0"/>
              <a:cs typeface="Seravek" charset="0"/>
            </a:rPr>
            <a:t>Step #6</a:t>
          </a:r>
          <a:r>
            <a:rPr lang="en-US" sz="1300" baseline="0">
              <a:solidFill>
                <a:schemeClr val="tx1">
                  <a:lumMod val="65000"/>
                  <a:lumOff val="35000"/>
                </a:schemeClr>
              </a:solidFill>
              <a:latin typeface="Seravek" charset="0"/>
              <a:ea typeface="Seravek" charset="0"/>
              <a:cs typeface="Seravek" charset="0"/>
            </a:rPr>
            <a:t>) of what you would say about your charts and graphs to Craig's team.</a:t>
          </a:r>
        </a:p>
        <a:p>
          <a:endParaRPr lang="en-US" sz="1400" baseline="0">
            <a:solidFill>
              <a:schemeClr val="tx1">
                <a:lumMod val="65000"/>
                <a:lumOff val="35000"/>
              </a:schemeClr>
            </a:solidFill>
            <a:latin typeface="Seravek" charset="0"/>
            <a:ea typeface="Seravek" charset="0"/>
            <a:cs typeface="Seravek" charset="0"/>
          </a:endParaRPr>
        </a:p>
        <a:p>
          <a:endParaRPr lang="en-US" sz="2000" baseline="0">
            <a:solidFill>
              <a:schemeClr val="tx1">
                <a:lumMod val="65000"/>
                <a:lumOff val="35000"/>
              </a:schemeClr>
            </a:solidFill>
            <a:latin typeface="Seravek" charset="0"/>
            <a:ea typeface="Seravek" charset="0"/>
            <a:cs typeface="Seravek" charset="0"/>
          </a:endParaRPr>
        </a:p>
        <a:p>
          <a:endParaRPr lang="en-US" sz="2000" baseline="0">
            <a:solidFill>
              <a:schemeClr val="tx1">
                <a:lumMod val="65000"/>
                <a:lumOff val="35000"/>
              </a:schemeClr>
            </a:solidFill>
            <a:latin typeface="Seravek" charset="0"/>
            <a:ea typeface="Seravek" charset="0"/>
            <a:cs typeface="Seravek" charset="0"/>
          </a:endParaRPr>
        </a:p>
        <a:p>
          <a:r>
            <a:rPr lang="en-US" sz="1300" b="1" baseline="0">
              <a:solidFill>
                <a:schemeClr val="tx1">
                  <a:lumMod val="65000"/>
                  <a:lumOff val="35000"/>
                </a:schemeClr>
              </a:solidFill>
              <a:latin typeface="Seravek" charset="0"/>
              <a:ea typeface="Seravek" charset="0"/>
              <a:cs typeface="Seravek" charset="0"/>
            </a:rPr>
            <a:t>Remember...</a:t>
          </a:r>
        </a:p>
        <a:p>
          <a:endParaRPr lang="en-US" sz="1300" baseline="0">
            <a:solidFill>
              <a:schemeClr val="tx1">
                <a:lumMod val="65000"/>
                <a:lumOff val="35000"/>
              </a:schemeClr>
            </a:solidFill>
            <a:latin typeface="Seravek" charset="0"/>
            <a:ea typeface="Seravek" charset="0"/>
            <a:cs typeface="Seravek" charset="0"/>
          </a:endParaRPr>
        </a:p>
        <a:p>
          <a:r>
            <a:rPr lang="en-US" sz="1300" baseline="0">
              <a:solidFill>
                <a:schemeClr val="tx1">
                  <a:lumMod val="65000"/>
                  <a:lumOff val="35000"/>
                </a:schemeClr>
              </a:solidFill>
              <a:latin typeface="Seravek" charset="0"/>
              <a:ea typeface="Seravek" charset="0"/>
              <a:cs typeface="Seravek" charset="0"/>
            </a:rPr>
            <a:t>Boxes with red triangles in them contain "Hints" which you can read by hovering your mouse over them.</a:t>
          </a:r>
          <a:endParaRPr lang="en-US" sz="1300">
            <a:solidFill>
              <a:schemeClr val="tx1">
                <a:lumMod val="65000"/>
                <a:lumOff val="35000"/>
              </a:schemeClr>
            </a:solidFill>
            <a:latin typeface="Seravek" charset="0"/>
            <a:ea typeface="Seravek" charset="0"/>
            <a:cs typeface="Seravek" charset="0"/>
          </a:endParaRPr>
        </a:p>
        <a:p>
          <a:endParaRPr lang="en-US" sz="2000">
            <a:solidFill>
              <a:schemeClr val="tx1">
                <a:lumMod val="65000"/>
                <a:lumOff val="35000"/>
              </a:schemeClr>
            </a:solidFill>
            <a:latin typeface="Seravek" charset="0"/>
            <a:ea typeface="Seravek" charset="0"/>
            <a:cs typeface="Seravek" charset="0"/>
          </a:endParaRPr>
        </a:p>
      </xdr:txBody>
    </xdr:sp>
    <xdr:clientData/>
  </xdr:twoCellAnchor>
  <xdr:twoCellAnchor>
    <xdr:from>
      <xdr:col>8</xdr:col>
      <xdr:colOff>677335</xdr:colOff>
      <xdr:row>11</xdr:row>
      <xdr:rowOff>254000</xdr:rowOff>
    </xdr:from>
    <xdr:to>
      <xdr:col>11</xdr:col>
      <xdr:colOff>740834</xdr:colOff>
      <xdr:row>18</xdr:row>
      <xdr:rowOff>254000</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9773710" y="3841750"/>
          <a:ext cx="4222749" cy="1889125"/>
          <a:chOff x="9800168" y="3810000"/>
          <a:chExt cx="4212166" cy="1852083"/>
        </a:xfrm>
      </xdr:grpSpPr>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rotWithShape="1">
          <a:blip xmlns:r="http://schemas.openxmlformats.org/officeDocument/2006/relationships" r:embed="rId1"/>
          <a:srcRect l="2940" t="-1253" r="-676" b="-2370"/>
          <a:stretch/>
        </xdr:blipFill>
        <xdr:spPr>
          <a:xfrm>
            <a:off x="9800168" y="3810000"/>
            <a:ext cx="4212166" cy="1852083"/>
          </a:xfrm>
          <a:prstGeom prst="ellipse">
            <a:avLst/>
          </a:prstGeom>
          <a:ln w="63500" cap="rnd">
            <a:solidFill>
              <a:srgbClr val="333333"/>
            </a:solidFill>
          </a:ln>
          <a:effectLst>
            <a:outerShdw blurRad="381000" dist="292100" dir="5400000" sx="-80000" sy="-18000" rotWithShape="0">
              <a:srgbClr val="000000">
                <a:alpha val="22000"/>
              </a:srgbClr>
            </a:outerShdw>
            <a:softEdge rad="457200"/>
          </a:effectLst>
          <a:scene3d>
            <a:camera prst="orthographicFront"/>
            <a:lightRig rig="contrasting" dir="t">
              <a:rot lat="0" lon="0" rev="3000000"/>
            </a:lightRig>
          </a:scene3d>
          <a:sp3d contourW="7620">
            <a:bevelT w="95250" h="31750"/>
            <a:contourClr>
              <a:srgbClr val="333333"/>
            </a:contourClr>
          </a:sp3d>
        </xdr:spPr>
      </xdr:pic>
      <xdr:sp macro="" textlink="">
        <xdr:nvSpPr>
          <xdr:cNvPr id="13" name="Rectangle 12">
            <a:extLst>
              <a:ext uri="{FF2B5EF4-FFF2-40B4-BE49-F238E27FC236}">
                <a16:creationId xmlns:a16="http://schemas.microsoft.com/office/drawing/2014/main" id="{00000000-0008-0000-0100-00000D000000}"/>
              </a:ext>
            </a:extLst>
          </xdr:cNvPr>
          <xdr:cNvSpPr/>
        </xdr:nvSpPr>
        <xdr:spPr bwMode="auto">
          <a:xfrm>
            <a:off x="11106151" y="4184650"/>
            <a:ext cx="963084" cy="296333"/>
          </a:xfrm>
          <a:prstGeom prst="rect">
            <a:avLst/>
          </a:prstGeom>
          <a:ln>
            <a:headEnd type="none" w="med" len="med"/>
            <a:tailEnd type="none" w="med" len="med"/>
          </a:ln>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lIns="18288" tIns="0" rIns="0" bIns="0" rtlCol="0" anchor="t" upright="1"/>
          <a:lstStyle/>
          <a:p>
            <a:pPr algn="l"/>
            <a:r>
              <a:rPr lang="en-US" sz="1100" baseline="0"/>
              <a:t> Content Hidden</a:t>
            </a:r>
            <a:endParaRPr lang="en-US" sz="1100"/>
          </a:p>
        </xdr:txBody>
      </xdr:sp>
      <xdr:sp macro="" textlink="">
        <xdr:nvSpPr>
          <xdr:cNvPr id="14" name="Rectangle 13">
            <a:extLst>
              <a:ext uri="{FF2B5EF4-FFF2-40B4-BE49-F238E27FC236}">
                <a16:creationId xmlns:a16="http://schemas.microsoft.com/office/drawing/2014/main" id="{00000000-0008-0000-0100-00000E000000}"/>
              </a:ext>
            </a:extLst>
          </xdr:cNvPr>
          <xdr:cNvSpPr/>
        </xdr:nvSpPr>
        <xdr:spPr bwMode="auto">
          <a:xfrm>
            <a:off x="10242551" y="4643967"/>
            <a:ext cx="963084" cy="296333"/>
          </a:xfrm>
          <a:prstGeom prst="rect">
            <a:avLst/>
          </a:prstGeom>
          <a:ln>
            <a:headEnd type="none" w="med" len="med"/>
            <a:tailEnd type="none" w="med" len="med"/>
          </a:ln>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lIns="18288" tIns="0" rIns="0" bIns="0" rtlCol="0" anchor="t" upright="1"/>
          <a:lstStyle/>
          <a:p>
            <a:pPr algn="l"/>
            <a:r>
              <a:rPr lang="en-US" sz="1100" baseline="0"/>
              <a:t> Content Hidden</a:t>
            </a:r>
            <a:endParaRPr lang="en-US" sz="1100"/>
          </a:p>
        </xdr:txBody>
      </xdr:sp>
      <xdr:sp macro="" textlink="">
        <xdr:nvSpPr>
          <xdr:cNvPr id="15" name="Rectangle 14">
            <a:extLst>
              <a:ext uri="{FF2B5EF4-FFF2-40B4-BE49-F238E27FC236}">
                <a16:creationId xmlns:a16="http://schemas.microsoft.com/office/drawing/2014/main" id="{00000000-0008-0000-0100-00000F000000}"/>
              </a:ext>
            </a:extLst>
          </xdr:cNvPr>
          <xdr:cNvSpPr/>
        </xdr:nvSpPr>
        <xdr:spPr bwMode="auto">
          <a:xfrm>
            <a:off x="11971867" y="4838701"/>
            <a:ext cx="963084" cy="296333"/>
          </a:xfrm>
          <a:prstGeom prst="rect">
            <a:avLst/>
          </a:prstGeom>
          <a:ln>
            <a:headEnd type="none" w="med" len="med"/>
            <a:tailEnd type="none" w="med" len="med"/>
          </a:ln>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lIns="18288" tIns="0" rIns="0" bIns="0" rtlCol="0" anchor="t" upright="1"/>
          <a:lstStyle/>
          <a:p>
            <a:pPr algn="l"/>
            <a:r>
              <a:rPr lang="en-US" sz="1100" baseline="0"/>
              <a:t> Content Hidden</a:t>
            </a:r>
            <a:endParaRPr lang="en-US" sz="1100"/>
          </a:p>
        </xdr:txBody>
      </xdr:sp>
      <xdr:sp macro="" textlink="">
        <xdr:nvSpPr>
          <xdr:cNvPr id="16" name="Rectangle 15">
            <a:extLst>
              <a:ext uri="{FF2B5EF4-FFF2-40B4-BE49-F238E27FC236}">
                <a16:creationId xmlns:a16="http://schemas.microsoft.com/office/drawing/2014/main" id="{00000000-0008-0000-0100-000010000000}"/>
              </a:ext>
            </a:extLst>
          </xdr:cNvPr>
          <xdr:cNvSpPr/>
        </xdr:nvSpPr>
        <xdr:spPr bwMode="auto">
          <a:xfrm>
            <a:off x="12960350" y="4747684"/>
            <a:ext cx="963084" cy="296333"/>
          </a:xfrm>
          <a:prstGeom prst="rect">
            <a:avLst/>
          </a:prstGeom>
          <a:ln>
            <a:headEnd type="none" w="med" len="med"/>
            <a:tailEnd type="none" w="med" len="med"/>
          </a:ln>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lIns="18288" tIns="0" rIns="0" bIns="0" rtlCol="0" anchor="t" upright="1"/>
          <a:lstStyle/>
          <a:p>
            <a:pPr algn="l"/>
            <a:r>
              <a:rPr lang="en-US" sz="1100" baseline="0"/>
              <a:t> Content Hidden</a:t>
            </a:r>
            <a:endParaRPr lang="en-US" sz="1100"/>
          </a:p>
        </xdr:txBody>
      </xdr:sp>
    </xdr:grpSp>
    <xdr:clientData/>
  </xdr:twoCellAnchor>
  <xdr:twoCellAnchor editAs="oneCell">
    <xdr:from>
      <xdr:col>13</xdr:col>
      <xdr:colOff>251282</xdr:colOff>
      <xdr:row>6</xdr:row>
      <xdr:rowOff>152401</xdr:rowOff>
    </xdr:from>
    <xdr:to>
      <xdr:col>18</xdr:col>
      <xdr:colOff>2034255</xdr:colOff>
      <xdr:row>27</xdr:row>
      <xdr:rowOff>121921</xdr:rowOff>
    </xdr:to>
    <xdr:pic>
      <xdr:nvPicPr>
        <xdr:cNvPr id="12" name="Picture 11">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colorTemperature colorTemp="5900"/>
                  </a14:imgEffect>
                  <a14:imgEffect>
                    <a14:brightnessContrast bright="-25000"/>
                  </a14:imgEffect>
                </a14:imgLayer>
              </a14:imgProps>
            </a:ext>
            <a:ext uri="{28A0092B-C50C-407E-A947-70E740481C1C}">
              <a14:useLocalDpi xmlns:a14="http://schemas.microsoft.com/office/drawing/2010/main" val="0"/>
            </a:ext>
          </a:extLst>
        </a:blip>
        <a:stretch>
          <a:fillRect/>
        </a:stretch>
      </xdr:blipFill>
      <xdr:spPr>
        <a:xfrm>
          <a:off x="17609642" y="2423161"/>
          <a:ext cx="7543693" cy="5730240"/>
        </a:xfrm>
        <a:prstGeom prst="rect">
          <a:avLst/>
        </a:prstGeom>
        <a:solidFill>
          <a:schemeClr val="bg1">
            <a:lumMod val="50000"/>
            <a:alpha val="25000"/>
          </a:schemeClr>
        </a:solid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byuimath.com/fdmat108/Lesson6.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FY1233"/>
  <sheetViews>
    <sheetView tabSelected="1" zoomScale="90" zoomScaleNormal="90" zoomScalePageLayoutView="40" workbookViewId="0"/>
  </sheetViews>
  <sheetFormatPr defaultColWidth="7.5" defaultRowHeight="20.25"/>
  <cols>
    <col min="1" max="2" width="1.875" style="7" customWidth="1"/>
    <col min="3" max="3" width="10.125" style="7" customWidth="1"/>
    <col min="4" max="4" width="52.625" style="7" customWidth="1"/>
    <col min="5" max="5" width="7.5" style="7"/>
    <col min="6" max="6" width="8" style="1" customWidth="1"/>
    <col min="7" max="7" width="6.625" style="1" customWidth="1"/>
    <col min="8" max="8" width="26.625" style="3" customWidth="1"/>
    <col min="9" max="9" width="17.875" style="3" customWidth="1"/>
    <col min="10" max="10" width="20.125" style="3" customWidth="1"/>
    <col min="11" max="13" width="16.375" style="3" customWidth="1"/>
    <col min="14" max="14" width="16.375" style="2" customWidth="1"/>
    <col min="15" max="15" width="9.125" style="2" customWidth="1"/>
    <col min="16" max="16" width="14.625" style="10" customWidth="1"/>
    <col min="17" max="17" width="15.125" style="54" customWidth="1"/>
    <col min="18" max="18" width="13.375" style="11" customWidth="1"/>
    <col min="19" max="19" width="38" style="6" customWidth="1"/>
    <col min="20" max="33" width="7.5" style="7"/>
    <col min="34" max="34" width="1.375" style="7" customWidth="1"/>
    <col min="35" max="35" width="10.375" style="7" bestFit="1" customWidth="1"/>
    <col min="36" max="123" width="7.5" style="7"/>
    <col min="124" max="124" width="16.5" style="7" customWidth="1"/>
    <col min="125" max="502" width="7.5" style="7"/>
    <col min="503" max="16384" width="7.5" style="3"/>
  </cols>
  <sheetData>
    <row r="1" spans="1:502 5589:5589">
      <c r="A1" s="21"/>
      <c r="B1" s="21"/>
      <c r="C1" s="21"/>
      <c r="D1" s="21"/>
      <c r="E1" s="21"/>
      <c r="F1" s="22"/>
      <c r="G1" s="22"/>
      <c r="H1" s="21"/>
      <c r="I1" s="21"/>
      <c r="J1" s="21"/>
      <c r="K1" s="21"/>
      <c r="L1" s="21"/>
      <c r="M1" s="21"/>
      <c r="N1" s="21"/>
      <c r="O1" s="21"/>
      <c r="P1" s="23"/>
      <c r="Q1" s="48"/>
      <c r="R1" s="25"/>
      <c r="S1" s="24"/>
      <c r="T1" s="21"/>
      <c r="U1" s="21"/>
      <c r="V1" s="21"/>
      <c r="W1" s="21"/>
      <c r="X1" s="21"/>
      <c r="Y1" s="21"/>
      <c r="Z1" s="21"/>
      <c r="AA1" s="21"/>
      <c r="AB1" s="21"/>
      <c r="AC1" s="21"/>
      <c r="AD1" s="21"/>
      <c r="AE1" s="21"/>
      <c r="AF1" s="21"/>
      <c r="AG1" s="21"/>
      <c r="AH1" s="21"/>
      <c r="HFY1" s="3">
        <v>1</v>
      </c>
    </row>
    <row r="2" spans="1:502 5589:5589" s="7" customFormat="1" ht="46.5" customHeight="1">
      <c r="A2" s="21"/>
      <c r="C2" s="180" t="s">
        <v>81</v>
      </c>
      <c r="D2" s="181"/>
      <c r="E2" s="33"/>
      <c r="F2" s="9"/>
      <c r="G2" s="20"/>
      <c r="H2" s="20"/>
      <c r="I2" s="19"/>
      <c r="Q2" s="49"/>
      <c r="T2" s="16"/>
      <c r="U2" s="16"/>
      <c r="V2" s="16"/>
      <c r="W2" s="16"/>
      <c r="X2" s="16"/>
      <c r="Y2" s="16"/>
      <c r="Z2" s="16"/>
      <c r="AA2" s="16"/>
      <c r="AB2" s="16"/>
      <c r="AC2" s="16"/>
      <c r="AD2" s="16"/>
      <c r="AE2" s="16"/>
      <c r="AF2" s="16"/>
      <c r="AG2" s="16"/>
      <c r="AH2" s="21"/>
      <c r="DT2" s="9"/>
    </row>
    <row r="3" spans="1:502 5589:5589" s="7" customFormat="1" ht="46.5" customHeight="1">
      <c r="A3" s="21"/>
      <c r="C3" s="47"/>
      <c r="D3" s="164" t="s">
        <v>61</v>
      </c>
      <c r="E3" s="33"/>
      <c r="F3" s="9"/>
      <c r="G3" s="20"/>
      <c r="H3" s="20"/>
      <c r="I3" s="19"/>
      <c r="Q3" s="49"/>
      <c r="T3" s="16"/>
      <c r="U3" s="216" t="s">
        <v>10</v>
      </c>
      <c r="V3" s="16"/>
      <c r="W3" s="16"/>
      <c r="X3" s="16"/>
      <c r="Y3" s="16"/>
      <c r="Z3" s="16"/>
      <c r="AA3" s="16"/>
      <c r="AB3" s="16"/>
      <c r="AC3" s="16"/>
      <c r="AD3" s="16"/>
      <c r="AE3" s="16"/>
      <c r="AF3" s="16"/>
      <c r="AG3" s="16"/>
      <c r="AH3" s="21"/>
      <c r="DT3" s="9"/>
    </row>
    <row r="4" spans="1:502 5589:5589" s="7" customFormat="1" ht="21" customHeight="1">
      <c r="A4" s="21"/>
      <c r="C4" s="165" t="s">
        <v>56</v>
      </c>
      <c r="D4" s="163" t="s">
        <v>69</v>
      </c>
      <c r="G4" s="2"/>
      <c r="H4" s="2"/>
      <c r="I4" s="37"/>
      <c r="J4" s="37"/>
      <c r="K4" s="37"/>
      <c r="L4" s="37"/>
      <c r="M4" s="37"/>
      <c r="N4" s="37"/>
      <c r="O4" s="37"/>
      <c r="P4" s="37"/>
      <c r="Q4" s="37"/>
      <c r="T4" s="38"/>
      <c r="U4" s="217"/>
      <c r="V4" s="177" t="s">
        <v>11</v>
      </c>
      <c r="W4" s="178"/>
      <c r="X4" s="178"/>
      <c r="Y4" s="178"/>
      <c r="Z4" s="178"/>
      <c r="AA4" s="178"/>
      <c r="AB4" s="178"/>
      <c r="AC4" s="178"/>
      <c r="AD4" s="178"/>
      <c r="AE4" s="178"/>
      <c r="AF4" s="179"/>
      <c r="AG4" s="38"/>
      <c r="AH4" s="21"/>
    </row>
    <row r="5" spans="1:502 5589:5589" ht="21" customHeight="1">
      <c r="A5" s="21"/>
      <c r="C5" s="12"/>
      <c r="D5" s="42"/>
      <c r="G5" s="218" t="s">
        <v>9</v>
      </c>
      <c r="H5" s="2"/>
      <c r="I5" s="37"/>
      <c r="J5" s="37"/>
      <c r="K5" s="37"/>
      <c r="L5" s="37"/>
      <c r="M5" s="37"/>
      <c r="N5" s="37"/>
      <c r="O5" s="37"/>
      <c r="P5" s="37"/>
      <c r="Q5" s="37"/>
      <c r="R5" s="40"/>
      <c r="S5" s="39"/>
      <c r="AH5" s="21"/>
    </row>
    <row r="6" spans="1:502 5589:5589" ht="21" customHeight="1" thickBot="1">
      <c r="A6" s="21"/>
      <c r="C6" s="165" t="s">
        <v>57</v>
      </c>
      <c r="D6" s="214" t="s">
        <v>88</v>
      </c>
      <c r="G6" s="218"/>
      <c r="H6" s="66"/>
      <c r="I6" s="67"/>
      <c r="J6" s="68"/>
      <c r="K6" s="67"/>
      <c r="L6" s="67"/>
      <c r="M6" s="219" t="s">
        <v>21</v>
      </c>
      <c r="N6" s="220"/>
      <c r="O6" s="220"/>
      <c r="P6" s="220"/>
      <c r="Q6" s="220"/>
      <c r="R6" s="220"/>
      <c r="S6" s="220"/>
      <c r="AH6" s="21"/>
    </row>
    <row r="7" spans="1:502 5589:5589" ht="21" customHeight="1">
      <c r="A7" s="21"/>
      <c r="C7" s="44"/>
      <c r="D7" s="215"/>
      <c r="G7" s="218"/>
      <c r="H7" s="166" t="s">
        <v>85</v>
      </c>
      <c r="I7" s="167" t="s">
        <v>12</v>
      </c>
      <c r="J7" s="167" t="s">
        <v>13</v>
      </c>
      <c r="K7" s="167" t="s">
        <v>15</v>
      </c>
      <c r="L7" s="167" t="s">
        <v>14</v>
      </c>
      <c r="M7" s="37"/>
      <c r="O7" s="7"/>
      <c r="P7" s="5"/>
      <c r="Q7" s="5"/>
      <c r="R7" s="5"/>
      <c r="S7" s="5"/>
      <c r="T7" s="8"/>
      <c r="U7" s="8"/>
      <c r="V7" s="8"/>
      <c r="W7" s="8"/>
      <c r="X7" s="8"/>
      <c r="Y7" s="8"/>
      <c r="Z7" s="8"/>
      <c r="AA7" s="8"/>
      <c r="AB7" s="8"/>
      <c r="AC7" s="8"/>
      <c r="AD7" s="8"/>
      <c r="AE7" s="8"/>
      <c r="AF7" s="8"/>
      <c r="AG7" s="8"/>
      <c r="AH7" s="26"/>
      <c r="AI7" s="8"/>
      <c r="AJ7" s="8"/>
      <c r="AK7" s="8"/>
      <c r="AL7" s="8"/>
      <c r="AM7" s="8"/>
      <c r="AN7" s="8"/>
      <c r="AO7" s="8"/>
      <c r="AP7" s="8"/>
      <c r="AQ7" s="8"/>
      <c r="AR7" s="8"/>
      <c r="AS7" s="8"/>
      <c r="AT7" s="8"/>
      <c r="AU7" s="8"/>
      <c r="AV7" s="8"/>
      <c r="AW7" s="8"/>
      <c r="AX7" s="8"/>
      <c r="AY7" s="8"/>
      <c r="AZ7" s="8"/>
      <c r="BA7" s="8"/>
      <c r="BB7" s="8"/>
      <c r="BC7" s="8"/>
      <c r="BD7" s="8"/>
      <c r="BE7" s="8"/>
      <c r="BF7" s="8"/>
      <c r="DT7" s="8"/>
    </row>
    <row r="8" spans="1:502 5589:5589" s="4" customFormat="1" ht="21" customHeight="1">
      <c r="A8" s="26"/>
      <c r="B8" s="8"/>
      <c r="C8" s="44"/>
      <c r="D8" s="42"/>
      <c r="E8" s="8"/>
      <c r="F8" s="185"/>
      <c r="G8" s="2"/>
      <c r="H8" s="168" t="s">
        <v>17</v>
      </c>
      <c r="I8" s="72">
        <v>28618</v>
      </c>
      <c r="J8" s="72">
        <v>151209</v>
      </c>
      <c r="K8" s="72">
        <v>25798</v>
      </c>
      <c r="L8" s="69"/>
      <c r="M8" s="37"/>
      <c r="N8" s="36"/>
      <c r="O8" s="7"/>
      <c r="P8" s="5"/>
      <c r="Q8" s="5"/>
      <c r="R8" s="5"/>
      <c r="S8" s="5"/>
      <c r="T8" s="8"/>
      <c r="U8" s="8"/>
      <c r="V8" s="8"/>
      <c r="W8" s="8"/>
      <c r="X8" s="8"/>
      <c r="Y8" s="8"/>
      <c r="Z8" s="8"/>
      <c r="AA8" s="8"/>
      <c r="AB8" s="8"/>
      <c r="AC8" s="8"/>
      <c r="AD8" s="8"/>
      <c r="AE8" s="8"/>
      <c r="AF8" s="8"/>
      <c r="AG8" s="8"/>
      <c r="AH8" s="26"/>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8"/>
      <c r="DU8" s="8"/>
      <c r="DV8" s="8"/>
      <c r="DW8" s="8"/>
      <c r="DX8" s="8"/>
      <c r="DY8" s="8"/>
      <c r="DZ8" s="8"/>
      <c r="EA8" s="8"/>
      <c r="EB8" s="8"/>
      <c r="EC8" s="8"/>
      <c r="ED8" s="8"/>
      <c r="EE8" s="8"/>
      <c r="EF8" s="8"/>
      <c r="EG8" s="8"/>
      <c r="EH8" s="8"/>
      <c r="EI8" s="8"/>
      <c r="EJ8" s="8"/>
      <c r="EK8" s="8"/>
      <c r="EL8" s="8"/>
      <c r="EM8" s="8"/>
      <c r="EN8" s="8"/>
      <c r="EO8" s="8"/>
      <c r="EP8" s="8"/>
      <c r="EQ8" s="8"/>
      <c r="ER8" s="8"/>
      <c r="ES8" s="8"/>
      <c r="ET8" s="8"/>
      <c r="EU8" s="8"/>
      <c r="EV8" s="8"/>
      <c r="EW8" s="8"/>
      <c r="EX8" s="8"/>
      <c r="EY8" s="8"/>
      <c r="EZ8" s="8"/>
      <c r="FA8" s="8"/>
      <c r="FB8" s="8"/>
      <c r="FC8" s="8"/>
      <c r="FD8" s="8"/>
      <c r="FE8" s="8"/>
      <c r="FF8" s="8"/>
      <c r="FG8" s="8"/>
      <c r="FH8" s="8"/>
      <c r="FI8" s="8"/>
      <c r="FJ8" s="8"/>
      <c r="FK8" s="8"/>
      <c r="FL8" s="8"/>
      <c r="FM8" s="8"/>
      <c r="FN8" s="8"/>
      <c r="FO8" s="8"/>
      <c r="FP8" s="8"/>
      <c r="FQ8" s="8"/>
      <c r="FR8" s="8"/>
      <c r="FS8" s="8"/>
      <c r="FT8" s="8"/>
      <c r="FU8" s="8"/>
      <c r="FV8" s="8"/>
      <c r="FW8" s="8"/>
      <c r="FX8" s="8"/>
      <c r="FY8" s="8"/>
      <c r="FZ8" s="8"/>
      <c r="GA8" s="8"/>
      <c r="GB8" s="8"/>
      <c r="GC8" s="8"/>
      <c r="GD8" s="8"/>
      <c r="GE8" s="8"/>
      <c r="GF8" s="8"/>
      <c r="GG8" s="8"/>
      <c r="GH8" s="8"/>
      <c r="GI8" s="8"/>
      <c r="GJ8" s="8"/>
      <c r="GK8" s="8"/>
      <c r="GL8" s="8"/>
      <c r="GM8" s="8"/>
      <c r="GN8" s="8"/>
      <c r="GO8" s="8"/>
      <c r="GP8" s="8"/>
      <c r="GQ8" s="8"/>
      <c r="GR8" s="8"/>
      <c r="GS8" s="8"/>
      <c r="GT8" s="8"/>
      <c r="GU8" s="8"/>
      <c r="GV8" s="8"/>
      <c r="GW8" s="8"/>
      <c r="GX8" s="8"/>
      <c r="GY8" s="8"/>
      <c r="GZ8" s="8"/>
      <c r="HA8" s="8"/>
      <c r="HB8" s="8"/>
      <c r="HC8" s="8"/>
      <c r="HD8" s="8"/>
      <c r="HE8" s="8"/>
      <c r="HF8" s="8"/>
      <c r="HG8" s="8"/>
      <c r="HH8" s="8"/>
      <c r="HI8" s="8"/>
      <c r="HJ8" s="8"/>
      <c r="HK8" s="8"/>
      <c r="HL8" s="8"/>
      <c r="HM8" s="8"/>
      <c r="HN8" s="8"/>
      <c r="HO8" s="8"/>
      <c r="HP8" s="8"/>
      <c r="HQ8" s="8"/>
      <c r="HR8" s="8"/>
      <c r="HS8" s="8"/>
      <c r="HT8" s="8"/>
      <c r="HU8" s="8"/>
      <c r="HV8" s="8"/>
      <c r="HW8" s="8"/>
      <c r="HX8" s="8"/>
      <c r="HY8" s="8"/>
      <c r="HZ8" s="8"/>
      <c r="IA8" s="8"/>
      <c r="IB8" s="8"/>
      <c r="IC8" s="8"/>
      <c r="ID8" s="8"/>
      <c r="IE8" s="8"/>
      <c r="IF8" s="8"/>
      <c r="IG8" s="8"/>
      <c r="IH8" s="8"/>
      <c r="II8" s="8"/>
      <c r="IJ8" s="8"/>
      <c r="IK8" s="8"/>
      <c r="IL8" s="8"/>
      <c r="IM8" s="8"/>
      <c r="IN8" s="8"/>
      <c r="IO8" s="8"/>
      <c r="IP8" s="8"/>
      <c r="IQ8" s="8"/>
      <c r="IR8" s="8"/>
      <c r="IS8" s="8"/>
      <c r="IT8" s="8"/>
      <c r="IU8" s="8"/>
      <c r="IV8" s="8"/>
      <c r="IW8" s="8"/>
      <c r="IX8" s="8"/>
      <c r="IY8" s="8"/>
      <c r="IZ8" s="8"/>
      <c r="JA8" s="8"/>
      <c r="JB8" s="8"/>
      <c r="JC8" s="8"/>
      <c r="JD8" s="8"/>
      <c r="JE8" s="8"/>
      <c r="JF8" s="8"/>
      <c r="JG8" s="8"/>
      <c r="JH8" s="8"/>
      <c r="JI8" s="8"/>
      <c r="JJ8" s="8"/>
      <c r="JK8" s="8"/>
      <c r="JL8" s="8"/>
      <c r="JM8" s="8"/>
      <c r="JN8" s="8"/>
      <c r="JO8" s="8"/>
      <c r="JP8" s="8"/>
      <c r="JQ8" s="8"/>
      <c r="JR8" s="8"/>
      <c r="JS8" s="8"/>
      <c r="JT8" s="8"/>
      <c r="JU8" s="8"/>
      <c r="JV8" s="8"/>
      <c r="JW8" s="8"/>
      <c r="JX8" s="8"/>
      <c r="JY8" s="8"/>
      <c r="JZ8" s="8"/>
      <c r="KA8" s="8"/>
      <c r="KB8" s="8"/>
      <c r="KC8" s="8"/>
      <c r="KD8" s="8"/>
      <c r="KE8" s="8"/>
      <c r="KF8" s="8"/>
      <c r="KG8" s="8"/>
      <c r="KH8" s="8"/>
      <c r="KI8" s="8"/>
      <c r="KJ8" s="8"/>
      <c r="KK8" s="8"/>
      <c r="KL8" s="8"/>
      <c r="KM8" s="8"/>
      <c r="KN8" s="8"/>
      <c r="KO8" s="8"/>
      <c r="KP8" s="8"/>
      <c r="KQ8" s="8"/>
      <c r="KR8" s="8"/>
      <c r="KS8" s="8"/>
      <c r="KT8" s="8"/>
      <c r="KU8" s="8"/>
      <c r="KV8" s="8"/>
      <c r="KW8" s="8"/>
      <c r="KX8" s="8"/>
      <c r="KY8" s="8"/>
      <c r="KZ8" s="8"/>
      <c r="LA8" s="8"/>
      <c r="LB8" s="8"/>
      <c r="LC8" s="8"/>
      <c r="LD8" s="8"/>
      <c r="LE8" s="8"/>
      <c r="LF8" s="8"/>
      <c r="LG8" s="8"/>
      <c r="LH8" s="8"/>
      <c r="LI8" s="8"/>
      <c r="LJ8" s="8"/>
      <c r="LK8" s="8"/>
      <c r="LL8" s="8"/>
      <c r="LM8" s="8"/>
      <c r="LN8" s="8"/>
      <c r="LO8" s="8"/>
      <c r="LP8" s="8"/>
      <c r="LQ8" s="8"/>
      <c r="LR8" s="8"/>
      <c r="LS8" s="8"/>
      <c r="LT8" s="8"/>
      <c r="LU8" s="8"/>
      <c r="LV8" s="8"/>
      <c r="LW8" s="8"/>
      <c r="LX8" s="8"/>
      <c r="LY8" s="8"/>
      <c r="LZ8" s="8"/>
      <c r="MA8" s="8"/>
      <c r="MB8" s="8"/>
      <c r="MC8" s="8"/>
      <c r="MD8" s="8"/>
      <c r="ME8" s="8"/>
      <c r="MF8" s="8"/>
      <c r="MG8" s="8"/>
      <c r="MH8" s="8"/>
      <c r="MI8" s="8"/>
      <c r="MJ8" s="8"/>
      <c r="MK8" s="8"/>
      <c r="ML8" s="8"/>
      <c r="MM8" s="8"/>
      <c r="MN8" s="8"/>
      <c r="MO8" s="8"/>
      <c r="MP8" s="8"/>
      <c r="MQ8" s="8"/>
      <c r="MR8" s="8"/>
      <c r="MS8" s="8"/>
      <c r="MT8" s="8"/>
      <c r="MU8" s="8"/>
      <c r="MV8" s="8"/>
      <c r="MW8" s="8"/>
      <c r="MX8" s="8"/>
      <c r="MY8" s="8"/>
      <c r="MZ8" s="8"/>
      <c r="NA8" s="8"/>
      <c r="NB8" s="8"/>
      <c r="NC8" s="8"/>
      <c r="ND8" s="8"/>
      <c r="NE8" s="8"/>
      <c r="NF8" s="8"/>
      <c r="NG8" s="8"/>
      <c r="NH8" s="8"/>
      <c r="NI8" s="8"/>
      <c r="NJ8" s="8"/>
      <c r="NK8" s="8"/>
      <c r="NL8" s="8"/>
      <c r="NM8" s="8"/>
      <c r="NN8" s="8"/>
      <c r="NO8" s="8"/>
      <c r="NP8" s="8"/>
      <c r="NQ8" s="8"/>
      <c r="NR8" s="8"/>
      <c r="NS8" s="8"/>
      <c r="NT8" s="8"/>
      <c r="NU8" s="8"/>
      <c r="NV8" s="8"/>
      <c r="NW8" s="8"/>
      <c r="NX8" s="8"/>
      <c r="NY8" s="8"/>
      <c r="NZ8" s="8"/>
      <c r="OA8" s="8"/>
      <c r="OB8" s="8"/>
      <c r="OC8" s="8"/>
      <c r="OD8" s="8"/>
      <c r="OE8" s="8"/>
      <c r="OF8" s="8"/>
      <c r="OG8" s="8"/>
      <c r="OH8" s="8"/>
      <c r="OI8" s="8"/>
      <c r="OJ8" s="8"/>
      <c r="OK8" s="8"/>
      <c r="OL8" s="8"/>
      <c r="OM8" s="8"/>
      <c r="ON8" s="8"/>
      <c r="OO8" s="8"/>
      <c r="OP8" s="8"/>
      <c r="OQ8" s="8"/>
      <c r="OR8" s="8"/>
      <c r="OS8" s="8"/>
      <c r="OT8" s="8"/>
      <c r="OU8" s="8"/>
      <c r="OV8" s="8"/>
      <c r="OW8" s="8"/>
      <c r="OX8" s="8"/>
      <c r="OY8" s="8"/>
      <c r="OZ8" s="8"/>
      <c r="PA8" s="8"/>
      <c r="PB8" s="8"/>
      <c r="PC8" s="8"/>
      <c r="PD8" s="8"/>
      <c r="PE8" s="8"/>
      <c r="PF8" s="8"/>
      <c r="PG8" s="8"/>
      <c r="PH8" s="8"/>
      <c r="PI8" s="8"/>
      <c r="PJ8" s="8"/>
      <c r="PK8" s="8"/>
      <c r="PL8" s="8"/>
      <c r="PM8" s="8"/>
      <c r="PN8" s="8"/>
      <c r="PO8" s="8"/>
      <c r="PP8" s="8"/>
      <c r="PQ8" s="8"/>
      <c r="PR8" s="8"/>
      <c r="PS8" s="8"/>
      <c r="PT8" s="8"/>
      <c r="PU8" s="8"/>
      <c r="PV8" s="8"/>
      <c r="PW8" s="8"/>
      <c r="PX8" s="8"/>
      <c r="PY8" s="8"/>
      <c r="PZ8" s="8"/>
      <c r="QA8" s="8"/>
      <c r="QB8" s="8"/>
      <c r="QC8" s="8"/>
      <c r="QD8" s="8"/>
      <c r="QE8" s="8"/>
      <c r="QF8" s="8"/>
      <c r="QG8" s="8"/>
      <c r="QH8" s="8"/>
      <c r="QI8" s="8"/>
      <c r="QJ8" s="8"/>
      <c r="QK8" s="8"/>
      <c r="QL8" s="8"/>
      <c r="QM8" s="8"/>
      <c r="QN8" s="8"/>
      <c r="QO8" s="8"/>
      <c r="QP8" s="8"/>
      <c r="QQ8" s="8"/>
      <c r="QR8" s="8"/>
      <c r="QS8" s="8"/>
      <c r="QT8" s="8"/>
      <c r="QU8" s="8"/>
      <c r="QV8" s="8"/>
      <c r="QW8" s="8"/>
      <c r="QX8" s="8"/>
      <c r="QY8" s="8"/>
      <c r="QZ8" s="8"/>
      <c r="RA8" s="8"/>
      <c r="RB8" s="8"/>
      <c r="RC8" s="8"/>
      <c r="RD8" s="8"/>
      <c r="RE8" s="8"/>
      <c r="RF8" s="8"/>
      <c r="RG8" s="8"/>
      <c r="RH8" s="8"/>
      <c r="RI8" s="8"/>
      <c r="RJ8" s="8"/>
      <c r="RK8" s="8"/>
      <c r="RL8" s="8"/>
      <c r="RM8" s="8"/>
      <c r="RN8" s="8"/>
      <c r="RO8" s="8"/>
      <c r="RP8" s="8"/>
      <c r="RQ8" s="8"/>
      <c r="RR8" s="8"/>
      <c r="RS8" s="8"/>
      <c r="RT8" s="8"/>
      <c r="RU8" s="8"/>
      <c r="RV8" s="8"/>
      <c r="RW8" s="8"/>
      <c r="RX8" s="8"/>
      <c r="RY8" s="8"/>
      <c r="RZ8" s="8"/>
      <c r="SA8" s="8"/>
      <c r="SB8" s="8"/>
      <c r="SC8" s="8"/>
      <c r="SD8" s="8"/>
      <c r="SE8" s="8"/>
      <c r="SF8" s="8"/>
      <c r="SG8" s="8"/>
      <c r="SH8" s="8"/>
    </row>
    <row r="9" spans="1:502 5589:5589" s="4" customFormat="1" ht="21" customHeight="1">
      <c r="A9" s="26"/>
      <c r="B9" s="8"/>
      <c r="C9" s="165" t="s">
        <v>58</v>
      </c>
      <c r="D9" s="214" t="s">
        <v>86</v>
      </c>
      <c r="E9" s="8"/>
      <c r="F9" s="186"/>
      <c r="G9" s="5"/>
      <c r="H9" s="168" t="s">
        <v>18</v>
      </c>
      <c r="I9" s="72">
        <v>30997</v>
      </c>
      <c r="J9" s="72">
        <v>155481</v>
      </c>
      <c r="K9" s="72">
        <v>26130</v>
      </c>
      <c r="L9" s="69"/>
      <c r="M9" s="58"/>
      <c r="N9" s="36"/>
      <c r="O9" s="5"/>
      <c r="P9" s="5"/>
      <c r="Q9" s="5"/>
      <c r="R9" s="5"/>
      <c r="S9" s="5"/>
      <c r="T9" s="8"/>
      <c r="U9" s="8"/>
      <c r="V9" s="8"/>
      <c r="W9" s="8"/>
      <c r="X9" s="8"/>
      <c r="Y9" s="8"/>
      <c r="Z9" s="8"/>
      <c r="AA9" s="8"/>
      <c r="AB9" s="8"/>
      <c r="AC9" s="8"/>
      <c r="AD9" s="8"/>
      <c r="AE9" s="8"/>
      <c r="AF9" s="8"/>
      <c r="AG9" s="8"/>
      <c r="AH9" s="26"/>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8"/>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c r="FN9" s="8"/>
      <c r="FO9" s="8"/>
      <c r="FP9" s="8"/>
      <c r="FQ9" s="8"/>
      <c r="FR9" s="8"/>
      <c r="FS9" s="8"/>
      <c r="FT9" s="8"/>
      <c r="FU9" s="8"/>
      <c r="FV9" s="8"/>
      <c r="FW9" s="8"/>
      <c r="FX9" s="8"/>
      <c r="FY9" s="8"/>
      <c r="FZ9" s="8"/>
      <c r="GA9" s="8"/>
      <c r="GB9" s="8"/>
      <c r="GC9" s="8"/>
      <c r="GD9" s="8"/>
      <c r="GE9" s="8"/>
      <c r="GF9" s="8"/>
      <c r="GG9" s="8"/>
      <c r="GH9" s="8"/>
      <c r="GI9" s="8"/>
      <c r="GJ9" s="8"/>
      <c r="GK9" s="8"/>
      <c r="GL9" s="8"/>
      <c r="GM9" s="8"/>
      <c r="GN9" s="8"/>
      <c r="GO9" s="8"/>
      <c r="GP9" s="8"/>
      <c r="GQ9" s="8"/>
      <c r="GR9" s="8"/>
      <c r="GS9" s="8"/>
      <c r="GT9" s="8"/>
      <c r="GU9" s="8"/>
      <c r="GV9" s="8"/>
      <c r="GW9" s="8"/>
      <c r="GX9" s="8"/>
      <c r="GY9" s="8"/>
      <c r="GZ9" s="8"/>
      <c r="HA9" s="8"/>
      <c r="HB9" s="8"/>
      <c r="HC9" s="8"/>
      <c r="HD9" s="8"/>
      <c r="HE9" s="8"/>
      <c r="HF9" s="8"/>
      <c r="HG9" s="8"/>
      <c r="HH9" s="8"/>
      <c r="HI9" s="8"/>
      <c r="HJ9" s="8"/>
      <c r="HK9" s="8"/>
      <c r="HL9" s="8"/>
      <c r="HM9" s="8"/>
      <c r="HN9" s="8"/>
      <c r="HO9" s="8"/>
      <c r="HP9" s="8"/>
      <c r="HQ9" s="8"/>
      <c r="HR9" s="8"/>
      <c r="HS9" s="8"/>
      <c r="HT9" s="8"/>
      <c r="HU9" s="8"/>
      <c r="HV9" s="8"/>
      <c r="HW9" s="8"/>
      <c r="HX9" s="8"/>
      <c r="HY9" s="8"/>
      <c r="HZ9" s="8"/>
      <c r="IA9" s="8"/>
      <c r="IB9" s="8"/>
      <c r="IC9" s="8"/>
      <c r="ID9" s="8"/>
      <c r="IE9" s="8"/>
      <c r="IF9" s="8"/>
      <c r="IG9" s="8"/>
      <c r="IH9" s="8"/>
      <c r="II9" s="8"/>
      <c r="IJ9" s="8"/>
      <c r="IK9" s="8"/>
      <c r="IL9" s="8"/>
      <c r="IM9" s="8"/>
      <c r="IN9" s="8"/>
      <c r="IO9" s="8"/>
      <c r="IP9" s="8"/>
      <c r="IQ9" s="8"/>
      <c r="IR9" s="8"/>
      <c r="IS9" s="8"/>
      <c r="IT9" s="8"/>
      <c r="IU9" s="8"/>
      <c r="IV9" s="8"/>
      <c r="IW9" s="8"/>
      <c r="IX9" s="8"/>
      <c r="IY9" s="8"/>
      <c r="IZ9" s="8"/>
      <c r="JA9" s="8"/>
      <c r="JB9" s="8"/>
      <c r="JC9" s="8"/>
      <c r="JD9" s="8"/>
      <c r="JE9" s="8"/>
      <c r="JF9" s="8"/>
      <c r="JG9" s="8"/>
      <c r="JH9" s="8"/>
      <c r="JI9" s="8"/>
      <c r="JJ9" s="8"/>
      <c r="JK9" s="8"/>
      <c r="JL9" s="8"/>
      <c r="JM9" s="8"/>
      <c r="JN9" s="8"/>
      <c r="JO9" s="8"/>
      <c r="JP9" s="8"/>
      <c r="JQ9" s="8"/>
      <c r="JR9" s="8"/>
      <c r="JS9" s="8"/>
      <c r="JT9" s="8"/>
      <c r="JU9" s="8"/>
      <c r="JV9" s="8"/>
      <c r="JW9" s="8"/>
      <c r="JX9" s="8"/>
      <c r="JY9" s="8"/>
      <c r="JZ9" s="8"/>
      <c r="KA9" s="8"/>
      <c r="KB9" s="8"/>
      <c r="KC9" s="8"/>
      <c r="KD9" s="8"/>
      <c r="KE9" s="8"/>
      <c r="KF9" s="8"/>
      <c r="KG9" s="8"/>
      <c r="KH9" s="8"/>
      <c r="KI9" s="8"/>
      <c r="KJ9" s="8"/>
      <c r="KK9" s="8"/>
      <c r="KL9" s="8"/>
      <c r="KM9" s="8"/>
      <c r="KN9" s="8"/>
      <c r="KO9" s="8"/>
      <c r="KP9" s="8"/>
      <c r="KQ9" s="8"/>
      <c r="KR9" s="8"/>
      <c r="KS9" s="8"/>
      <c r="KT9" s="8"/>
      <c r="KU9" s="8"/>
      <c r="KV9" s="8"/>
      <c r="KW9" s="8"/>
      <c r="KX9" s="8"/>
      <c r="KY9" s="8"/>
      <c r="KZ9" s="8"/>
      <c r="LA9" s="8"/>
      <c r="LB9" s="8"/>
      <c r="LC9" s="8"/>
      <c r="LD9" s="8"/>
      <c r="LE9" s="8"/>
      <c r="LF9" s="8"/>
      <c r="LG9" s="8"/>
      <c r="LH9" s="8"/>
      <c r="LI9" s="8"/>
      <c r="LJ9" s="8"/>
      <c r="LK9" s="8"/>
      <c r="LL9" s="8"/>
      <c r="LM9" s="8"/>
      <c r="LN9" s="8"/>
      <c r="LO9" s="8"/>
      <c r="LP9" s="8"/>
      <c r="LQ9" s="8"/>
      <c r="LR9" s="8"/>
      <c r="LS9" s="8"/>
      <c r="LT9" s="8"/>
      <c r="LU9" s="8"/>
      <c r="LV9" s="8"/>
      <c r="LW9" s="8"/>
      <c r="LX9" s="8"/>
      <c r="LY9" s="8"/>
      <c r="LZ9" s="8"/>
      <c r="MA9" s="8"/>
      <c r="MB9" s="8"/>
      <c r="MC9" s="8"/>
      <c r="MD9" s="8"/>
      <c r="ME9" s="8"/>
      <c r="MF9" s="8"/>
      <c r="MG9" s="8"/>
      <c r="MH9" s="8"/>
      <c r="MI9" s="8"/>
      <c r="MJ9" s="8"/>
      <c r="MK9" s="8"/>
      <c r="ML9" s="8"/>
      <c r="MM9" s="8"/>
      <c r="MN9" s="8"/>
      <c r="MO9" s="8"/>
      <c r="MP9" s="8"/>
      <c r="MQ9" s="8"/>
      <c r="MR9" s="8"/>
      <c r="MS9" s="8"/>
      <c r="MT9" s="8"/>
      <c r="MU9" s="8"/>
      <c r="MV9" s="8"/>
      <c r="MW9" s="8"/>
      <c r="MX9" s="8"/>
      <c r="MY9" s="8"/>
      <c r="MZ9" s="8"/>
      <c r="NA9" s="8"/>
      <c r="NB9" s="8"/>
      <c r="NC9" s="8"/>
      <c r="ND9" s="8"/>
      <c r="NE9" s="8"/>
      <c r="NF9" s="8"/>
      <c r="NG9" s="8"/>
      <c r="NH9" s="8"/>
      <c r="NI9" s="8"/>
      <c r="NJ9" s="8"/>
      <c r="NK9" s="8"/>
      <c r="NL9" s="8"/>
      <c r="NM9" s="8"/>
      <c r="NN9" s="8"/>
      <c r="NO9" s="8"/>
      <c r="NP9" s="8"/>
      <c r="NQ9" s="8"/>
      <c r="NR9" s="8"/>
      <c r="NS9" s="8"/>
      <c r="NT9" s="8"/>
      <c r="NU9" s="8"/>
      <c r="NV9" s="8"/>
      <c r="NW9" s="8"/>
      <c r="NX9" s="8"/>
      <c r="NY9" s="8"/>
      <c r="NZ9" s="8"/>
      <c r="OA9" s="8"/>
      <c r="OB9" s="8"/>
      <c r="OC9" s="8"/>
      <c r="OD9" s="8"/>
      <c r="OE9" s="8"/>
      <c r="OF9" s="8"/>
      <c r="OG9" s="8"/>
      <c r="OH9" s="8"/>
      <c r="OI9" s="8"/>
      <c r="OJ9" s="8"/>
      <c r="OK9" s="8"/>
      <c r="OL9" s="8"/>
      <c r="OM9" s="8"/>
      <c r="ON9" s="8"/>
      <c r="OO9" s="8"/>
      <c r="OP9" s="8"/>
      <c r="OQ9" s="8"/>
      <c r="OR9" s="8"/>
      <c r="OS9" s="8"/>
      <c r="OT9" s="8"/>
      <c r="OU9" s="8"/>
      <c r="OV9" s="8"/>
      <c r="OW9" s="8"/>
      <c r="OX9" s="8"/>
      <c r="OY9" s="8"/>
      <c r="OZ9" s="8"/>
      <c r="PA9" s="8"/>
      <c r="PB9" s="8"/>
      <c r="PC9" s="8"/>
      <c r="PD9" s="8"/>
      <c r="PE9" s="8"/>
      <c r="PF9" s="8"/>
      <c r="PG9" s="8"/>
      <c r="PH9" s="8"/>
      <c r="PI9" s="8"/>
      <c r="PJ9" s="8"/>
      <c r="PK9" s="8"/>
      <c r="PL9" s="8"/>
      <c r="PM9" s="8"/>
      <c r="PN9" s="8"/>
      <c r="PO9" s="8"/>
      <c r="PP9" s="8"/>
      <c r="PQ9" s="8"/>
      <c r="PR9" s="8"/>
      <c r="PS9" s="8"/>
      <c r="PT9" s="8"/>
      <c r="PU9" s="8"/>
      <c r="PV9" s="8"/>
      <c r="PW9" s="8"/>
      <c r="PX9" s="8"/>
      <c r="PY9" s="8"/>
      <c r="PZ9" s="8"/>
      <c r="QA9" s="8"/>
      <c r="QB9" s="8"/>
      <c r="QC9" s="8"/>
      <c r="QD9" s="8"/>
      <c r="QE9" s="8"/>
      <c r="QF9" s="8"/>
      <c r="QG9" s="8"/>
      <c r="QH9" s="8"/>
      <c r="QI9" s="8"/>
      <c r="QJ9" s="8"/>
      <c r="QK9" s="8"/>
      <c r="QL9" s="8"/>
      <c r="QM9" s="8"/>
      <c r="QN9" s="8"/>
      <c r="QO9" s="8"/>
      <c r="QP9" s="8"/>
      <c r="QQ9" s="8"/>
      <c r="QR9" s="8"/>
      <c r="QS9" s="8"/>
      <c r="QT9" s="8"/>
      <c r="QU9" s="8"/>
      <c r="QV9" s="8"/>
      <c r="QW9" s="8"/>
      <c r="QX9" s="8"/>
      <c r="QY9" s="8"/>
      <c r="QZ9" s="8"/>
      <c r="RA9" s="8"/>
      <c r="RB9" s="8"/>
      <c r="RC9" s="8"/>
      <c r="RD9" s="8"/>
      <c r="RE9" s="8"/>
      <c r="RF9" s="8"/>
      <c r="RG9" s="8"/>
      <c r="RH9" s="8"/>
      <c r="RI9" s="8"/>
      <c r="RJ9" s="8"/>
      <c r="RK9" s="8"/>
      <c r="RL9" s="8"/>
      <c r="RM9" s="8"/>
      <c r="RN9" s="8"/>
      <c r="RO9" s="8"/>
      <c r="RP9" s="8"/>
      <c r="RQ9" s="8"/>
      <c r="RR9" s="8"/>
      <c r="RS9" s="8"/>
      <c r="RT9" s="8"/>
      <c r="RU9" s="8"/>
      <c r="RV9" s="8"/>
      <c r="RW9" s="8"/>
      <c r="RX9" s="8"/>
      <c r="RY9" s="8"/>
      <c r="RZ9" s="8"/>
      <c r="SA9" s="8"/>
      <c r="SB9" s="8"/>
      <c r="SC9" s="8"/>
      <c r="SD9" s="8"/>
      <c r="SE9" s="8"/>
      <c r="SF9" s="8"/>
      <c r="SG9" s="8"/>
      <c r="SH9" s="8"/>
    </row>
    <row r="10" spans="1:502 5589:5589" s="4" customFormat="1" ht="21" customHeight="1">
      <c r="A10" s="26"/>
      <c r="B10" s="8"/>
      <c r="C10" s="45"/>
      <c r="D10" s="215"/>
      <c r="E10" s="8"/>
      <c r="F10" s="186"/>
      <c r="G10" s="5"/>
      <c r="H10" s="168" t="s">
        <v>19</v>
      </c>
      <c r="I10" s="72">
        <v>26556</v>
      </c>
      <c r="J10" s="72">
        <v>164279</v>
      </c>
      <c r="K10" s="72">
        <v>19645</v>
      </c>
      <c r="L10" s="69"/>
      <c r="M10" s="58"/>
      <c r="N10" s="36"/>
      <c r="O10" s="5"/>
      <c r="P10" s="5"/>
      <c r="Q10" s="5"/>
      <c r="R10" s="5"/>
      <c r="S10" s="5"/>
      <c r="T10" s="8"/>
      <c r="U10" s="8"/>
      <c r="V10" s="8"/>
      <c r="W10" s="8"/>
      <c r="X10" s="8"/>
      <c r="Y10" s="8"/>
      <c r="Z10" s="8"/>
      <c r="AA10" s="8"/>
      <c r="AB10" s="8"/>
      <c r="AC10" s="8"/>
      <c r="AD10" s="8"/>
      <c r="AE10" s="8"/>
      <c r="AF10" s="8"/>
      <c r="AG10" s="8"/>
      <c r="AH10" s="26"/>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FY10" s="8"/>
      <c r="FZ10" s="8"/>
      <c r="GA10" s="8"/>
      <c r="GB10" s="8"/>
      <c r="GC10" s="8"/>
      <c r="GD10" s="8"/>
      <c r="GE10" s="8"/>
      <c r="GF10" s="8"/>
      <c r="GG10" s="8"/>
      <c r="GH10" s="8"/>
      <c r="GI10" s="8"/>
      <c r="GJ10" s="8"/>
      <c r="GK10" s="8"/>
      <c r="GL10" s="8"/>
      <c r="GM10" s="8"/>
      <c r="GN10" s="8"/>
      <c r="GO10" s="8"/>
      <c r="GP10" s="8"/>
      <c r="GQ10" s="8"/>
      <c r="GR10" s="8"/>
      <c r="GS10" s="8"/>
      <c r="GT10" s="8"/>
      <c r="GU10" s="8"/>
      <c r="GV10" s="8"/>
      <c r="GW10" s="8"/>
      <c r="GX10" s="8"/>
      <c r="GY10" s="8"/>
      <c r="GZ10" s="8"/>
      <c r="HA10" s="8"/>
      <c r="HB10" s="8"/>
      <c r="HC10" s="8"/>
      <c r="HD10" s="8"/>
      <c r="HE10" s="8"/>
      <c r="HF10" s="8"/>
      <c r="HG10" s="8"/>
      <c r="HH10" s="8"/>
      <c r="HI10" s="8"/>
      <c r="HJ10" s="8"/>
      <c r="HK10" s="8"/>
      <c r="HL10" s="8"/>
      <c r="HM10" s="8"/>
      <c r="HN10" s="8"/>
      <c r="HO10" s="8"/>
      <c r="HP10" s="8"/>
      <c r="HQ10" s="8"/>
      <c r="HR10" s="8"/>
      <c r="HS10" s="8"/>
      <c r="HT10" s="8"/>
      <c r="HU10" s="8"/>
      <c r="HV10" s="8"/>
      <c r="HW10" s="8"/>
      <c r="HX10" s="8"/>
      <c r="HY10" s="8"/>
      <c r="HZ10" s="8"/>
      <c r="IA10" s="8"/>
      <c r="IB10" s="8"/>
      <c r="IC10" s="8"/>
      <c r="ID10" s="8"/>
      <c r="IE10" s="8"/>
      <c r="IF10" s="8"/>
      <c r="IG10" s="8"/>
      <c r="IH10" s="8"/>
      <c r="II10" s="8"/>
      <c r="IJ10" s="8"/>
      <c r="IK10" s="8"/>
      <c r="IL10" s="8"/>
      <c r="IM10" s="8"/>
      <c r="IN10" s="8"/>
      <c r="IO10" s="8"/>
      <c r="IP10" s="8"/>
      <c r="IQ10" s="8"/>
      <c r="IR10" s="8"/>
      <c r="IS10" s="8"/>
      <c r="IT10" s="8"/>
      <c r="IU10" s="8"/>
      <c r="IV10" s="8"/>
      <c r="IW10" s="8"/>
      <c r="IX10" s="8"/>
      <c r="IY10" s="8"/>
      <c r="IZ10" s="8"/>
      <c r="JA10" s="8"/>
      <c r="JB10" s="8"/>
      <c r="JC10" s="8"/>
      <c r="JD10" s="8"/>
      <c r="JE10" s="8"/>
      <c r="JF10" s="8"/>
      <c r="JG10" s="8"/>
      <c r="JH10" s="8"/>
      <c r="JI10" s="8"/>
      <c r="JJ10" s="8"/>
      <c r="JK10" s="8"/>
      <c r="JL10" s="8"/>
      <c r="JM10" s="8"/>
      <c r="JN10" s="8"/>
      <c r="JO10" s="8"/>
      <c r="JP10" s="8"/>
      <c r="JQ10" s="8"/>
      <c r="JR10" s="8"/>
      <c r="JS10" s="8"/>
      <c r="JT10" s="8"/>
      <c r="JU10" s="8"/>
      <c r="JV10" s="8"/>
      <c r="JW10" s="8"/>
      <c r="JX10" s="8"/>
      <c r="JY10" s="8"/>
      <c r="JZ10" s="8"/>
      <c r="KA10" s="8"/>
      <c r="KB10" s="8"/>
      <c r="KC10" s="8"/>
      <c r="KD10" s="8"/>
      <c r="KE10" s="8"/>
      <c r="KF10" s="8"/>
      <c r="KG10" s="8"/>
      <c r="KH10" s="8"/>
      <c r="KI10" s="8"/>
      <c r="KJ10" s="8"/>
      <c r="KK10" s="8"/>
      <c r="KL10" s="8"/>
      <c r="KM10" s="8"/>
      <c r="KN10" s="8"/>
      <c r="KO10" s="8"/>
      <c r="KP10" s="8"/>
      <c r="KQ10" s="8"/>
      <c r="KR10" s="8"/>
      <c r="KS10" s="8"/>
      <c r="KT10" s="8"/>
      <c r="KU10" s="8"/>
      <c r="KV10" s="8"/>
      <c r="KW10" s="8"/>
      <c r="KX10" s="8"/>
      <c r="KY10" s="8"/>
      <c r="KZ10" s="8"/>
      <c r="LA10" s="8"/>
      <c r="LB10" s="8"/>
      <c r="LC10" s="8"/>
      <c r="LD10" s="8"/>
      <c r="LE10" s="8"/>
      <c r="LF10" s="8"/>
      <c r="LG10" s="8"/>
      <c r="LH10" s="8"/>
      <c r="LI10" s="8"/>
      <c r="LJ10" s="8"/>
      <c r="LK10" s="8"/>
      <c r="LL10" s="8"/>
      <c r="LM10" s="8"/>
      <c r="LN10" s="8"/>
      <c r="LO10" s="8"/>
      <c r="LP10" s="8"/>
      <c r="LQ10" s="8"/>
      <c r="LR10" s="8"/>
      <c r="LS10" s="8"/>
      <c r="LT10" s="8"/>
      <c r="LU10" s="8"/>
      <c r="LV10" s="8"/>
      <c r="LW10" s="8"/>
      <c r="LX10" s="8"/>
      <c r="LY10" s="8"/>
      <c r="LZ10" s="8"/>
      <c r="MA10" s="8"/>
      <c r="MB10" s="8"/>
      <c r="MC10" s="8"/>
      <c r="MD10" s="8"/>
      <c r="ME10" s="8"/>
      <c r="MF10" s="8"/>
      <c r="MG10" s="8"/>
      <c r="MH10" s="8"/>
      <c r="MI10" s="8"/>
      <c r="MJ10" s="8"/>
      <c r="MK10" s="8"/>
      <c r="ML10" s="8"/>
      <c r="MM10" s="8"/>
      <c r="MN10" s="8"/>
      <c r="MO10" s="8"/>
      <c r="MP10" s="8"/>
      <c r="MQ10" s="8"/>
      <c r="MR10" s="8"/>
      <c r="MS10" s="8"/>
      <c r="MT10" s="8"/>
      <c r="MU10" s="8"/>
      <c r="MV10" s="8"/>
      <c r="MW10" s="8"/>
      <c r="MX10" s="8"/>
      <c r="MY10" s="8"/>
      <c r="MZ10" s="8"/>
      <c r="NA10" s="8"/>
      <c r="NB10" s="8"/>
      <c r="NC10" s="8"/>
      <c r="ND10" s="8"/>
      <c r="NE10" s="8"/>
      <c r="NF10" s="8"/>
      <c r="NG10" s="8"/>
      <c r="NH10" s="8"/>
      <c r="NI10" s="8"/>
      <c r="NJ10" s="8"/>
      <c r="NK10" s="8"/>
      <c r="NL10" s="8"/>
      <c r="NM10" s="8"/>
      <c r="NN10" s="8"/>
      <c r="NO10" s="8"/>
      <c r="NP10" s="8"/>
      <c r="NQ10" s="8"/>
      <c r="NR10" s="8"/>
      <c r="NS10" s="8"/>
      <c r="NT10" s="8"/>
      <c r="NU10" s="8"/>
      <c r="NV10" s="8"/>
      <c r="NW10" s="8"/>
      <c r="NX10" s="8"/>
      <c r="NY10" s="8"/>
      <c r="NZ10" s="8"/>
      <c r="OA10" s="8"/>
      <c r="OB10" s="8"/>
      <c r="OC10" s="8"/>
      <c r="OD10" s="8"/>
      <c r="OE10" s="8"/>
      <c r="OF10" s="8"/>
      <c r="OG10" s="8"/>
      <c r="OH10" s="8"/>
      <c r="OI10" s="8"/>
      <c r="OJ10" s="8"/>
      <c r="OK10" s="8"/>
      <c r="OL10" s="8"/>
      <c r="OM10" s="8"/>
      <c r="ON10" s="8"/>
      <c r="OO10" s="8"/>
      <c r="OP10" s="8"/>
      <c r="OQ10" s="8"/>
      <c r="OR10" s="8"/>
      <c r="OS10" s="8"/>
      <c r="OT10" s="8"/>
      <c r="OU10" s="8"/>
      <c r="OV10" s="8"/>
      <c r="OW10" s="8"/>
      <c r="OX10" s="8"/>
      <c r="OY10" s="8"/>
      <c r="OZ10" s="8"/>
      <c r="PA10" s="8"/>
      <c r="PB10" s="8"/>
      <c r="PC10" s="8"/>
      <c r="PD10" s="8"/>
      <c r="PE10" s="8"/>
      <c r="PF10" s="8"/>
      <c r="PG10" s="8"/>
      <c r="PH10" s="8"/>
      <c r="PI10" s="8"/>
      <c r="PJ10" s="8"/>
      <c r="PK10" s="8"/>
      <c r="PL10" s="8"/>
      <c r="PM10" s="8"/>
      <c r="PN10" s="8"/>
      <c r="PO10" s="8"/>
      <c r="PP10" s="8"/>
      <c r="PQ10" s="8"/>
      <c r="PR10" s="8"/>
      <c r="PS10" s="8"/>
      <c r="PT10" s="8"/>
      <c r="PU10" s="8"/>
      <c r="PV10" s="8"/>
      <c r="PW10" s="8"/>
      <c r="PX10" s="8"/>
      <c r="PY10" s="8"/>
      <c r="PZ10" s="8"/>
      <c r="QA10" s="8"/>
      <c r="QB10" s="8"/>
      <c r="QC10" s="8"/>
      <c r="QD10" s="8"/>
      <c r="QE10" s="8"/>
      <c r="QF10" s="8"/>
      <c r="QG10" s="8"/>
      <c r="QH10" s="8"/>
      <c r="QI10" s="8"/>
      <c r="QJ10" s="8"/>
      <c r="QK10" s="8"/>
      <c r="QL10" s="8"/>
      <c r="QM10" s="8"/>
      <c r="QN10" s="8"/>
      <c r="QO10" s="8"/>
      <c r="QP10" s="8"/>
      <c r="QQ10" s="8"/>
      <c r="QR10" s="8"/>
      <c r="QS10" s="8"/>
      <c r="QT10" s="8"/>
      <c r="QU10" s="8"/>
      <c r="QV10" s="8"/>
      <c r="QW10" s="8"/>
      <c r="QX10" s="8"/>
      <c r="QY10" s="8"/>
      <c r="QZ10" s="8"/>
      <c r="RA10" s="8"/>
      <c r="RB10" s="8"/>
      <c r="RC10" s="8"/>
      <c r="RD10" s="8"/>
      <c r="RE10" s="8"/>
      <c r="RF10" s="8"/>
      <c r="RG10" s="8"/>
      <c r="RH10" s="8"/>
      <c r="RI10" s="8"/>
      <c r="RJ10" s="8"/>
      <c r="RK10" s="8"/>
      <c r="RL10" s="8"/>
      <c r="RM10" s="8"/>
      <c r="RN10" s="8"/>
      <c r="RO10" s="8"/>
      <c r="RP10" s="8"/>
      <c r="RQ10" s="8"/>
      <c r="RR10" s="8"/>
      <c r="RS10" s="8"/>
      <c r="RT10" s="8"/>
      <c r="RU10" s="8"/>
      <c r="RV10" s="8"/>
      <c r="RW10" s="8"/>
      <c r="RX10" s="8"/>
      <c r="RY10" s="8"/>
      <c r="RZ10" s="8"/>
      <c r="SA10" s="8"/>
      <c r="SB10" s="8"/>
      <c r="SC10" s="8"/>
      <c r="SD10" s="8"/>
      <c r="SE10" s="8"/>
      <c r="SF10" s="8"/>
      <c r="SG10" s="8"/>
      <c r="SH10" s="8"/>
    </row>
    <row r="11" spans="1:502 5589:5589" s="4" customFormat="1" ht="21" customHeight="1">
      <c r="A11" s="26"/>
      <c r="B11" s="8"/>
      <c r="C11" s="44"/>
      <c r="D11" s="43"/>
      <c r="E11" s="8"/>
      <c r="F11" s="5"/>
      <c r="G11" s="5"/>
      <c r="H11" s="168" t="s">
        <v>20</v>
      </c>
      <c r="I11" s="73">
        <v>30656</v>
      </c>
      <c r="J11" s="73">
        <v>240341</v>
      </c>
      <c r="K11" s="73">
        <v>53443</v>
      </c>
      <c r="L11" s="70"/>
      <c r="M11" s="58"/>
      <c r="N11" s="36"/>
      <c r="O11" s="5"/>
      <c r="P11" s="5"/>
      <c r="Q11" s="5"/>
      <c r="R11" s="5"/>
      <c r="S11" s="5"/>
      <c r="T11" s="8"/>
      <c r="U11" s="8"/>
      <c r="V11" s="8"/>
      <c r="W11" s="8"/>
      <c r="X11" s="8"/>
      <c r="Y11" s="8"/>
      <c r="Z11" s="8"/>
      <c r="AA11" s="8"/>
      <c r="AB11" s="8"/>
      <c r="AC11" s="8"/>
      <c r="AD11" s="8"/>
      <c r="AE11" s="8"/>
      <c r="AF11" s="8"/>
      <c r="AG11" s="8"/>
      <c r="AH11" s="26"/>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c r="FF11" s="8"/>
      <c r="FG11" s="8"/>
      <c r="FH11" s="8"/>
      <c r="FI11" s="8"/>
      <c r="FJ11" s="8"/>
      <c r="FK11" s="8"/>
      <c r="FL11" s="8"/>
      <c r="FM11" s="8"/>
      <c r="FN11" s="8"/>
      <c r="FO11" s="8"/>
      <c r="FP11" s="8"/>
      <c r="FQ11" s="8"/>
      <c r="FR11" s="8"/>
      <c r="FS11" s="8"/>
      <c r="FT11" s="8"/>
      <c r="FU11" s="8"/>
      <c r="FV11" s="8"/>
      <c r="FW11" s="8"/>
      <c r="FX11" s="8"/>
      <c r="FY11" s="8"/>
      <c r="FZ11" s="8"/>
      <c r="GA11" s="8"/>
      <c r="GB11" s="8"/>
      <c r="GC11" s="8"/>
      <c r="GD11" s="8"/>
      <c r="GE11" s="8"/>
      <c r="GF11" s="8"/>
      <c r="GG11" s="8"/>
      <c r="GH11" s="8"/>
      <c r="GI11" s="8"/>
      <c r="GJ11" s="8"/>
      <c r="GK11" s="8"/>
      <c r="GL11" s="8"/>
      <c r="GM11" s="8"/>
      <c r="GN11" s="8"/>
      <c r="GO11" s="8"/>
      <c r="GP11" s="8"/>
      <c r="GQ11" s="8"/>
      <c r="GR11" s="8"/>
      <c r="GS11" s="8"/>
      <c r="GT11" s="8"/>
      <c r="GU11" s="8"/>
      <c r="GV11" s="8"/>
      <c r="GW11" s="8"/>
      <c r="GX11" s="8"/>
      <c r="GY11" s="8"/>
      <c r="GZ11" s="8"/>
      <c r="HA11" s="8"/>
      <c r="HB11" s="8"/>
      <c r="HC11" s="8"/>
      <c r="HD11" s="8"/>
      <c r="HE11" s="8"/>
      <c r="HF11" s="8"/>
      <c r="HG11" s="8"/>
      <c r="HH11" s="8"/>
      <c r="HI11" s="8"/>
      <c r="HJ11" s="8"/>
      <c r="HK11" s="8"/>
      <c r="HL11" s="8"/>
      <c r="HM11" s="8"/>
      <c r="HN11" s="8"/>
      <c r="HO11" s="8"/>
      <c r="HP11" s="8"/>
      <c r="HQ11" s="8"/>
      <c r="HR11" s="8"/>
      <c r="HS11" s="8"/>
      <c r="HT11" s="8"/>
      <c r="HU11" s="8"/>
      <c r="HV11" s="8"/>
      <c r="HW11" s="8"/>
      <c r="HX11" s="8"/>
      <c r="HY11" s="8"/>
      <c r="HZ11" s="8"/>
      <c r="IA11" s="8"/>
      <c r="IB11" s="8"/>
      <c r="IC11" s="8"/>
      <c r="ID11" s="8"/>
      <c r="IE11" s="8"/>
      <c r="IF11" s="8"/>
      <c r="IG11" s="8"/>
      <c r="IH11" s="8"/>
      <c r="II11" s="8"/>
      <c r="IJ11" s="8"/>
      <c r="IK11" s="8"/>
      <c r="IL11" s="8"/>
      <c r="IM11" s="8"/>
      <c r="IN11" s="8"/>
      <c r="IO11" s="8"/>
      <c r="IP11" s="8"/>
      <c r="IQ11" s="8"/>
      <c r="IR11" s="8"/>
      <c r="IS11" s="8"/>
      <c r="IT11" s="8"/>
      <c r="IU11" s="8"/>
      <c r="IV11" s="8"/>
      <c r="IW11" s="8"/>
      <c r="IX11" s="8"/>
      <c r="IY11" s="8"/>
      <c r="IZ11" s="8"/>
      <c r="JA11" s="8"/>
      <c r="JB11" s="8"/>
      <c r="JC11" s="8"/>
      <c r="JD11" s="8"/>
      <c r="JE11" s="8"/>
      <c r="JF11" s="8"/>
      <c r="JG11" s="8"/>
      <c r="JH11" s="8"/>
      <c r="JI11" s="8"/>
      <c r="JJ11" s="8"/>
      <c r="JK11" s="8"/>
      <c r="JL11" s="8"/>
      <c r="JM11" s="8"/>
      <c r="JN11" s="8"/>
      <c r="JO11" s="8"/>
      <c r="JP11" s="8"/>
      <c r="JQ11" s="8"/>
      <c r="JR11" s="8"/>
      <c r="JS11" s="8"/>
      <c r="JT11" s="8"/>
      <c r="JU11" s="8"/>
      <c r="JV11" s="8"/>
      <c r="JW11" s="8"/>
      <c r="JX11" s="8"/>
      <c r="JY11" s="8"/>
      <c r="JZ11" s="8"/>
      <c r="KA11" s="8"/>
      <c r="KB11" s="8"/>
      <c r="KC11" s="8"/>
      <c r="KD11" s="8"/>
      <c r="KE11" s="8"/>
      <c r="KF11" s="8"/>
      <c r="KG11" s="8"/>
      <c r="KH11" s="8"/>
      <c r="KI11" s="8"/>
      <c r="KJ11" s="8"/>
      <c r="KK11" s="8"/>
      <c r="KL11" s="8"/>
      <c r="KM11" s="8"/>
      <c r="KN11" s="8"/>
      <c r="KO11" s="8"/>
      <c r="KP11" s="8"/>
      <c r="KQ11" s="8"/>
      <c r="KR11" s="8"/>
      <c r="KS11" s="8"/>
      <c r="KT11" s="8"/>
      <c r="KU11" s="8"/>
      <c r="KV11" s="8"/>
      <c r="KW11" s="8"/>
      <c r="KX11" s="8"/>
      <c r="KY11" s="8"/>
      <c r="KZ11" s="8"/>
      <c r="LA11" s="8"/>
      <c r="LB11" s="8"/>
      <c r="LC11" s="8"/>
      <c r="LD11" s="8"/>
      <c r="LE11" s="8"/>
      <c r="LF11" s="8"/>
      <c r="LG11" s="8"/>
      <c r="LH11" s="8"/>
      <c r="LI11" s="8"/>
      <c r="LJ11" s="8"/>
      <c r="LK11" s="8"/>
      <c r="LL11" s="8"/>
      <c r="LM11" s="8"/>
      <c r="LN11" s="8"/>
      <c r="LO11" s="8"/>
      <c r="LP11" s="8"/>
      <c r="LQ11" s="8"/>
      <c r="LR11" s="8"/>
      <c r="LS11" s="8"/>
      <c r="LT11" s="8"/>
      <c r="LU11" s="8"/>
      <c r="LV11" s="8"/>
      <c r="LW11" s="8"/>
      <c r="LX11" s="8"/>
      <c r="LY11" s="8"/>
      <c r="LZ11" s="8"/>
      <c r="MA11" s="8"/>
      <c r="MB11" s="8"/>
      <c r="MC11" s="8"/>
      <c r="MD11" s="8"/>
      <c r="ME11" s="8"/>
      <c r="MF11" s="8"/>
      <c r="MG11" s="8"/>
      <c r="MH11" s="8"/>
      <c r="MI11" s="8"/>
      <c r="MJ11" s="8"/>
      <c r="MK11" s="8"/>
      <c r="ML11" s="8"/>
      <c r="MM11" s="8"/>
      <c r="MN11" s="8"/>
      <c r="MO11" s="8"/>
      <c r="MP11" s="8"/>
      <c r="MQ11" s="8"/>
      <c r="MR11" s="8"/>
      <c r="MS11" s="8"/>
      <c r="MT11" s="8"/>
      <c r="MU11" s="8"/>
      <c r="MV11" s="8"/>
      <c r="MW11" s="8"/>
      <c r="MX11" s="8"/>
      <c r="MY11" s="8"/>
      <c r="MZ11" s="8"/>
      <c r="NA11" s="8"/>
      <c r="NB11" s="8"/>
      <c r="NC11" s="8"/>
      <c r="ND11" s="8"/>
      <c r="NE11" s="8"/>
      <c r="NF11" s="8"/>
      <c r="NG11" s="8"/>
      <c r="NH11" s="8"/>
      <c r="NI11" s="8"/>
      <c r="NJ11" s="8"/>
      <c r="NK11" s="8"/>
      <c r="NL11" s="8"/>
      <c r="NM11" s="8"/>
      <c r="NN11" s="8"/>
      <c r="NO11" s="8"/>
      <c r="NP11" s="8"/>
      <c r="NQ11" s="8"/>
      <c r="NR11" s="8"/>
      <c r="NS11" s="8"/>
      <c r="NT11" s="8"/>
      <c r="NU11" s="8"/>
      <c r="NV11" s="8"/>
      <c r="NW11" s="8"/>
      <c r="NX11" s="8"/>
      <c r="NY11" s="8"/>
      <c r="NZ11" s="8"/>
      <c r="OA11" s="8"/>
      <c r="OB11" s="8"/>
      <c r="OC11" s="8"/>
      <c r="OD11" s="8"/>
      <c r="OE11" s="8"/>
      <c r="OF11" s="8"/>
      <c r="OG11" s="8"/>
      <c r="OH11" s="8"/>
      <c r="OI11" s="8"/>
      <c r="OJ11" s="8"/>
      <c r="OK11" s="8"/>
      <c r="OL11" s="8"/>
      <c r="OM11" s="8"/>
      <c r="ON11" s="8"/>
      <c r="OO11" s="8"/>
      <c r="OP11" s="8"/>
      <c r="OQ11" s="8"/>
      <c r="OR11" s="8"/>
      <c r="OS11" s="8"/>
      <c r="OT11" s="8"/>
      <c r="OU11" s="8"/>
      <c r="OV11" s="8"/>
      <c r="OW11" s="8"/>
      <c r="OX11" s="8"/>
      <c r="OY11" s="8"/>
      <c r="OZ11" s="8"/>
      <c r="PA11" s="8"/>
      <c r="PB11" s="8"/>
      <c r="PC11" s="8"/>
      <c r="PD11" s="8"/>
      <c r="PE11" s="8"/>
      <c r="PF11" s="8"/>
      <c r="PG11" s="8"/>
      <c r="PH11" s="8"/>
      <c r="PI11" s="8"/>
      <c r="PJ11" s="8"/>
      <c r="PK11" s="8"/>
      <c r="PL11" s="8"/>
      <c r="PM11" s="8"/>
      <c r="PN11" s="8"/>
      <c r="PO11" s="8"/>
      <c r="PP11" s="8"/>
      <c r="PQ11" s="8"/>
      <c r="PR11" s="8"/>
      <c r="PS11" s="8"/>
      <c r="PT11" s="8"/>
      <c r="PU11" s="8"/>
      <c r="PV11" s="8"/>
      <c r="PW11" s="8"/>
      <c r="PX11" s="8"/>
      <c r="PY11" s="8"/>
      <c r="PZ11" s="8"/>
      <c r="QA11" s="8"/>
      <c r="QB11" s="8"/>
      <c r="QC11" s="8"/>
      <c r="QD11" s="8"/>
      <c r="QE11" s="8"/>
      <c r="QF11" s="8"/>
      <c r="QG11" s="8"/>
      <c r="QH11" s="8"/>
      <c r="QI11" s="8"/>
      <c r="QJ11" s="8"/>
      <c r="QK11" s="8"/>
      <c r="QL11" s="8"/>
      <c r="QM11" s="8"/>
      <c r="QN11" s="8"/>
      <c r="QO11" s="8"/>
      <c r="QP11" s="8"/>
      <c r="QQ11" s="8"/>
      <c r="QR11" s="8"/>
      <c r="QS11" s="8"/>
      <c r="QT11" s="8"/>
      <c r="QU11" s="8"/>
      <c r="QV11" s="8"/>
      <c r="QW11" s="8"/>
      <c r="QX11" s="8"/>
      <c r="QY11" s="8"/>
      <c r="QZ11" s="8"/>
      <c r="RA11" s="8"/>
      <c r="RB11" s="8"/>
      <c r="RC11" s="8"/>
      <c r="RD11" s="8"/>
      <c r="RE11" s="8"/>
      <c r="RF11" s="8"/>
      <c r="RG11" s="8"/>
      <c r="RH11" s="8"/>
      <c r="RI11" s="8"/>
      <c r="RJ11" s="8"/>
      <c r="RK11" s="8"/>
      <c r="RL11" s="8"/>
      <c r="RM11" s="8"/>
      <c r="RN11" s="8"/>
      <c r="RO11" s="8"/>
      <c r="RP11" s="8"/>
      <c r="RQ11" s="8"/>
      <c r="RR11" s="8"/>
      <c r="RS11" s="8"/>
      <c r="RT11" s="8"/>
      <c r="RU11" s="8"/>
      <c r="RV11" s="8"/>
      <c r="RW11" s="8"/>
      <c r="RX11" s="8"/>
      <c r="RY11" s="8"/>
      <c r="RZ11" s="8"/>
      <c r="SA11" s="8"/>
      <c r="SB11" s="8"/>
      <c r="SC11" s="8"/>
      <c r="SD11" s="8"/>
      <c r="SE11" s="8"/>
      <c r="SF11" s="8"/>
      <c r="SG11" s="8"/>
      <c r="SH11" s="8"/>
    </row>
    <row r="12" spans="1:502 5589:5589" s="4" customFormat="1" ht="21" customHeight="1">
      <c r="A12" s="26"/>
      <c r="B12" s="8"/>
      <c r="C12" s="165" t="s">
        <v>59</v>
      </c>
      <c r="D12" s="182" t="s">
        <v>80</v>
      </c>
      <c r="E12" s="8"/>
      <c r="F12" s="185"/>
      <c r="G12" s="5"/>
      <c r="H12" s="5"/>
      <c r="I12" s="228" t="s">
        <v>84</v>
      </c>
      <c r="J12" s="229"/>
      <c r="K12" s="229"/>
      <c r="L12" s="230"/>
      <c r="N12" s="5"/>
      <c r="O12" s="5"/>
      <c r="P12" s="5"/>
      <c r="Q12" s="5"/>
      <c r="R12" s="5"/>
      <c r="S12" s="5"/>
      <c r="T12" s="8"/>
      <c r="U12" s="8"/>
      <c r="V12" s="8"/>
      <c r="W12" s="8"/>
      <c r="X12" s="8"/>
      <c r="Y12" s="8"/>
      <c r="Z12" s="8"/>
      <c r="AA12" s="8"/>
      <c r="AB12" s="8"/>
      <c r="AC12" s="8"/>
      <c r="AD12" s="8"/>
      <c r="AE12" s="8"/>
      <c r="AF12" s="8"/>
      <c r="AG12" s="8"/>
      <c r="AH12" s="26"/>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c r="HR12" s="8"/>
      <c r="HS12" s="8"/>
      <c r="HT12" s="8"/>
      <c r="HU12" s="8"/>
      <c r="HV12" s="8"/>
      <c r="HW12" s="8"/>
      <c r="HX12" s="8"/>
      <c r="HY12" s="8"/>
      <c r="HZ12" s="8"/>
      <c r="IA12" s="8"/>
      <c r="IB12" s="8"/>
      <c r="IC12" s="8"/>
      <c r="ID12" s="8"/>
      <c r="IE12" s="8"/>
      <c r="IF12" s="8"/>
      <c r="IG12" s="8"/>
      <c r="IH12" s="8"/>
      <c r="II12" s="8"/>
      <c r="IJ12" s="8"/>
      <c r="IK12" s="8"/>
      <c r="IL12" s="8"/>
      <c r="IM12" s="8"/>
      <c r="IN12" s="8"/>
      <c r="IO12" s="8"/>
      <c r="IP12" s="8"/>
      <c r="IQ12" s="8"/>
      <c r="IR12" s="8"/>
      <c r="IS12" s="8"/>
      <c r="IT12" s="8"/>
      <c r="IU12" s="8"/>
      <c r="IV12" s="8"/>
      <c r="IW12" s="8"/>
      <c r="IX12" s="8"/>
      <c r="IY12" s="8"/>
      <c r="IZ12" s="8"/>
      <c r="JA12" s="8"/>
      <c r="JB12" s="8"/>
      <c r="JC12" s="8"/>
      <c r="JD12" s="8"/>
      <c r="JE12" s="8"/>
      <c r="JF12" s="8"/>
      <c r="JG12" s="8"/>
      <c r="JH12" s="8"/>
      <c r="JI12" s="8"/>
      <c r="JJ12" s="8"/>
      <c r="JK12" s="8"/>
      <c r="JL12" s="8"/>
      <c r="JM12" s="8"/>
      <c r="JN12" s="8"/>
      <c r="JO12" s="8"/>
      <c r="JP12" s="8"/>
      <c r="JQ12" s="8"/>
      <c r="JR12" s="8"/>
      <c r="JS12" s="8"/>
      <c r="JT12" s="8"/>
      <c r="JU12" s="8"/>
      <c r="JV12" s="8"/>
      <c r="JW12" s="8"/>
      <c r="JX12" s="8"/>
      <c r="JY12" s="8"/>
      <c r="JZ12" s="8"/>
      <c r="KA12" s="8"/>
      <c r="KB12" s="8"/>
      <c r="KC12" s="8"/>
      <c r="KD12" s="8"/>
      <c r="KE12" s="8"/>
      <c r="KF12" s="8"/>
      <c r="KG12" s="8"/>
      <c r="KH12" s="8"/>
      <c r="KI12" s="8"/>
      <c r="KJ12" s="8"/>
      <c r="KK12" s="8"/>
      <c r="KL12" s="8"/>
      <c r="KM12" s="8"/>
      <c r="KN12" s="8"/>
      <c r="KO12" s="8"/>
      <c r="KP12" s="8"/>
      <c r="KQ12" s="8"/>
      <c r="KR12" s="8"/>
      <c r="KS12" s="8"/>
      <c r="KT12" s="8"/>
      <c r="KU12" s="8"/>
      <c r="KV12" s="8"/>
      <c r="KW12" s="8"/>
      <c r="KX12" s="8"/>
      <c r="KY12" s="8"/>
      <c r="KZ12" s="8"/>
      <c r="LA12" s="8"/>
      <c r="LB12" s="8"/>
      <c r="LC12" s="8"/>
      <c r="LD12" s="8"/>
      <c r="LE12" s="8"/>
      <c r="LF12" s="8"/>
      <c r="LG12" s="8"/>
      <c r="LH12" s="8"/>
      <c r="LI12" s="8"/>
      <c r="LJ12" s="8"/>
      <c r="LK12" s="8"/>
      <c r="LL12" s="8"/>
      <c r="LM12" s="8"/>
      <c r="LN12" s="8"/>
      <c r="LO12" s="8"/>
      <c r="LP12" s="8"/>
      <c r="LQ12" s="8"/>
      <c r="LR12" s="8"/>
      <c r="LS12" s="8"/>
      <c r="LT12" s="8"/>
      <c r="LU12" s="8"/>
      <c r="LV12" s="8"/>
      <c r="LW12" s="8"/>
      <c r="LX12" s="8"/>
      <c r="LY12" s="8"/>
      <c r="LZ12" s="8"/>
      <c r="MA12" s="8"/>
      <c r="MB12" s="8"/>
      <c r="MC12" s="8"/>
      <c r="MD12" s="8"/>
      <c r="ME12" s="8"/>
      <c r="MF12" s="8"/>
      <c r="MG12" s="8"/>
      <c r="MH12" s="8"/>
      <c r="MI12" s="8"/>
      <c r="MJ12" s="8"/>
      <c r="MK12" s="8"/>
      <c r="ML12" s="8"/>
      <c r="MM12" s="8"/>
      <c r="MN12" s="8"/>
      <c r="MO12" s="8"/>
      <c r="MP12" s="8"/>
      <c r="MQ12" s="8"/>
      <c r="MR12" s="8"/>
      <c r="MS12" s="8"/>
      <c r="MT12" s="8"/>
      <c r="MU12" s="8"/>
      <c r="MV12" s="8"/>
      <c r="MW12" s="8"/>
      <c r="MX12" s="8"/>
      <c r="MY12" s="8"/>
      <c r="MZ12" s="8"/>
      <c r="NA12" s="8"/>
      <c r="NB12" s="8"/>
      <c r="NC12" s="8"/>
      <c r="ND12" s="8"/>
      <c r="NE12" s="8"/>
      <c r="NF12" s="8"/>
      <c r="NG12" s="8"/>
      <c r="NH12" s="8"/>
      <c r="NI12" s="8"/>
      <c r="NJ12" s="8"/>
      <c r="NK12" s="8"/>
      <c r="NL12" s="8"/>
      <c r="NM12" s="8"/>
      <c r="NN12" s="8"/>
      <c r="NO12" s="8"/>
      <c r="NP12" s="8"/>
      <c r="NQ12" s="8"/>
      <c r="NR12" s="8"/>
      <c r="NS12" s="8"/>
      <c r="NT12" s="8"/>
      <c r="NU12" s="8"/>
      <c r="NV12" s="8"/>
      <c r="NW12" s="8"/>
      <c r="NX12" s="8"/>
      <c r="NY12" s="8"/>
      <c r="NZ12" s="8"/>
      <c r="OA12" s="8"/>
      <c r="OB12" s="8"/>
      <c r="OC12" s="8"/>
      <c r="OD12" s="8"/>
      <c r="OE12" s="8"/>
      <c r="OF12" s="8"/>
      <c r="OG12" s="8"/>
      <c r="OH12" s="8"/>
      <c r="OI12" s="8"/>
      <c r="OJ12" s="8"/>
      <c r="OK12" s="8"/>
      <c r="OL12" s="8"/>
      <c r="OM12" s="8"/>
      <c r="ON12" s="8"/>
      <c r="OO12" s="8"/>
      <c r="OP12" s="8"/>
      <c r="OQ12" s="8"/>
      <c r="OR12" s="8"/>
      <c r="OS12" s="8"/>
      <c r="OT12" s="8"/>
      <c r="OU12" s="8"/>
      <c r="OV12" s="8"/>
      <c r="OW12" s="8"/>
      <c r="OX12" s="8"/>
      <c r="OY12" s="8"/>
      <c r="OZ12" s="8"/>
      <c r="PA12" s="8"/>
      <c r="PB12" s="8"/>
      <c r="PC12" s="8"/>
      <c r="PD12" s="8"/>
      <c r="PE12" s="8"/>
      <c r="PF12" s="8"/>
      <c r="PG12" s="8"/>
      <c r="PH12" s="8"/>
      <c r="PI12" s="8"/>
      <c r="PJ12" s="8"/>
      <c r="PK12" s="8"/>
      <c r="PL12" s="8"/>
      <c r="PM12" s="8"/>
      <c r="PN12" s="8"/>
      <c r="PO12" s="8"/>
      <c r="PP12" s="8"/>
      <c r="PQ12" s="8"/>
      <c r="PR12" s="8"/>
      <c r="PS12" s="8"/>
      <c r="PT12" s="8"/>
      <c r="PU12" s="8"/>
      <c r="PV12" s="8"/>
      <c r="PW12" s="8"/>
      <c r="PX12" s="8"/>
      <c r="PY12" s="8"/>
      <c r="PZ12" s="8"/>
      <c r="QA12" s="8"/>
      <c r="QB12" s="8"/>
      <c r="QC12" s="8"/>
      <c r="QD12" s="8"/>
      <c r="QE12" s="8"/>
      <c r="QF12" s="8"/>
      <c r="QG12" s="8"/>
      <c r="QH12" s="8"/>
      <c r="QI12" s="8"/>
      <c r="QJ12" s="8"/>
      <c r="QK12" s="8"/>
      <c r="QL12" s="8"/>
      <c r="QM12" s="8"/>
      <c r="QN12" s="8"/>
      <c r="QO12" s="8"/>
      <c r="QP12" s="8"/>
      <c r="QQ12" s="8"/>
      <c r="QR12" s="8"/>
      <c r="QS12" s="8"/>
      <c r="QT12" s="8"/>
      <c r="QU12" s="8"/>
      <c r="QV12" s="8"/>
      <c r="QW12" s="8"/>
      <c r="QX12" s="8"/>
      <c r="QY12" s="8"/>
      <c r="QZ12" s="8"/>
      <c r="RA12" s="8"/>
      <c r="RB12" s="8"/>
      <c r="RC12" s="8"/>
      <c r="RD12" s="8"/>
      <c r="RE12" s="8"/>
      <c r="RF12" s="8"/>
      <c r="RG12" s="8"/>
      <c r="RH12" s="8"/>
      <c r="RI12" s="8"/>
      <c r="RJ12" s="8"/>
      <c r="RK12" s="8"/>
      <c r="RL12" s="8"/>
      <c r="RM12" s="8"/>
      <c r="RN12" s="8"/>
      <c r="RO12" s="8"/>
      <c r="RP12" s="8"/>
      <c r="RQ12" s="8"/>
      <c r="RR12" s="8"/>
      <c r="RS12" s="8"/>
      <c r="RT12" s="8"/>
      <c r="RU12" s="8"/>
      <c r="RV12" s="8"/>
      <c r="RW12" s="8"/>
      <c r="RX12" s="8"/>
      <c r="RY12" s="8"/>
      <c r="RZ12" s="8"/>
      <c r="SA12" s="8"/>
      <c r="SB12" s="8"/>
      <c r="SC12" s="8"/>
      <c r="SD12" s="8"/>
      <c r="SE12" s="8"/>
      <c r="SF12" s="8"/>
      <c r="SG12" s="8"/>
      <c r="SH12" s="8"/>
    </row>
    <row r="13" spans="1:502 5589:5589" s="4" customFormat="1" ht="21" customHeight="1">
      <c r="A13" s="26"/>
      <c r="B13" s="8"/>
      <c r="C13" s="46"/>
      <c r="D13" s="183"/>
      <c r="E13" s="8"/>
      <c r="F13" s="186"/>
      <c r="G13" s="5"/>
      <c r="H13" s="5"/>
      <c r="I13" s="231"/>
      <c r="J13" s="232"/>
      <c r="K13" s="232"/>
      <c r="L13" s="233"/>
      <c r="M13" s="55"/>
      <c r="N13" s="5"/>
      <c r="O13" s="5"/>
      <c r="P13" s="5"/>
      <c r="Q13" s="5"/>
      <c r="R13" s="5"/>
      <c r="S13" s="5"/>
      <c r="T13" s="5"/>
      <c r="U13" s="8"/>
      <c r="V13" s="8"/>
      <c r="W13" s="8"/>
      <c r="X13" s="8"/>
      <c r="Y13" s="8"/>
      <c r="Z13" s="8"/>
      <c r="AA13" s="8"/>
      <c r="AB13" s="8"/>
      <c r="AC13" s="8"/>
      <c r="AD13" s="8"/>
      <c r="AE13" s="8"/>
      <c r="AF13" s="8"/>
      <c r="AG13" s="8"/>
      <c r="AH13" s="26"/>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c r="IS13" s="8"/>
      <c r="IT13" s="8"/>
      <c r="IU13" s="8"/>
      <c r="IV13" s="8"/>
      <c r="IW13" s="8"/>
      <c r="IX13" s="8"/>
      <c r="IY13" s="8"/>
      <c r="IZ13" s="8"/>
      <c r="JA13" s="8"/>
      <c r="JB13" s="8"/>
      <c r="JC13" s="8"/>
      <c r="JD13" s="8"/>
      <c r="JE13" s="8"/>
      <c r="JF13" s="8"/>
      <c r="JG13" s="8"/>
      <c r="JH13" s="8"/>
      <c r="JI13" s="8"/>
      <c r="JJ13" s="8"/>
      <c r="JK13" s="8"/>
      <c r="JL13" s="8"/>
      <c r="JM13" s="8"/>
      <c r="JN13" s="8"/>
      <c r="JO13" s="8"/>
      <c r="JP13" s="8"/>
      <c r="JQ13" s="8"/>
      <c r="JR13" s="8"/>
      <c r="JS13" s="8"/>
      <c r="JT13" s="8"/>
      <c r="JU13" s="8"/>
      <c r="JV13" s="8"/>
      <c r="JW13" s="8"/>
      <c r="JX13" s="8"/>
      <c r="JY13" s="8"/>
      <c r="JZ13" s="8"/>
      <c r="KA13" s="8"/>
      <c r="KB13" s="8"/>
      <c r="KC13" s="8"/>
      <c r="KD13" s="8"/>
      <c r="KE13" s="8"/>
      <c r="KF13" s="8"/>
      <c r="KG13" s="8"/>
      <c r="KH13" s="8"/>
      <c r="KI13" s="8"/>
      <c r="KJ13" s="8"/>
      <c r="KK13" s="8"/>
      <c r="KL13" s="8"/>
      <c r="KM13" s="8"/>
      <c r="KN13" s="8"/>
      <c r="KO13" s="8"/>
      <c r="KP13" s="8"/>
      <c r="KQ13" s="8"/>
      <c r="KR13" s="8"/>
      <c r="KS13" s="8"/>
      <c r="KT13" s="8"/>
      <c r="KU13" s="8"/>
      <c r="KV13" s="8"/>
      <c r="KW13" s="8"/>
      <c r="KX13" s="8"/>
      <c r="KY13" s="8"/>
      <c r="KZ13" s="8"/>
      <c r="LA13" s="8"/>
      <c r="LB13" s="8"/>
      <c r="LC13" s="8"/>
      <c r="LD13" s="8"/>
      <c r="LE13" s="8"/>
      <c r="LF13" s="8"/>
      <c r="LG13" s="8"/>
      <c r="LH13" s="8"/>
      <c r="LI13" s="8"/>
      <c r="LJ13" s="8"/>
      <c r="LK13" s="8"/>
      <c r="LL13" s="8"/>
      <c r="LM13" s="8"/>
      <c r="LN13" s="8"/>
      <c r="LO13" s="8"/>
      <c r="LP13" s="8"/>
      <c r="LQ13" s="8"/>
      <c r="LR13" s="8"/>
      <c r="LS13" s="8"/>
      <c r="LT13" s="8"/>
      <c r="LU13" s="8"/>
      <c r="LV13" s="8"/>
      <c r="LW13" s="8"/>
      <c r="LX13" s="8"/>
      <c r="LY13" s="8"/>
      <c r="LZ13" s="8"/>
      <c r="MA13" s="8"/>
      <c r="MB13" s="8"/>
      <c r="MC13" s="8"/>
      <c r="MD13" s="8"/>
      <c r="ME13" s="8"/>
      <c r="MF13" s="8"/>
      <c r="MG13" s="8"/>
      <c r="MH13" s="8"/>
      <c r="MI13" s="8"/>
      <c r="MJ13" s="8"/>
      <c r="MK13" s="8"/>
      <c r="ML13" s="8"/>
      <c r="MM13" s="8"/>
      <c r="MN13" s="8"/>
      <c r="MO13" s="8"/>
      <c r="MP13" s="8"/>
      <c r="MQ13" s="8"/>
      <c r="MR13" s="8"/>
      <c r="MS13" s="8"/>
      <c r="MT13" s="8"/>
      <c r="MU13" s="8"/>
      <c r="MV13" s="8"/>
      <c r="MW13" s="8"/>
      <c r="MX13" s="8"/>
      <c r="MY13" s="8"/>
      <c r="MZ13" s="8"/>
      <c r="NA13" s="8"/>
      <c r="NB13" s="8"/>
      <c r="NC13" s="8"/>
      <c r="ND13" s="8"/>
      <c r="NE13" s="8"/>
      <c r="NF13" s="8"/>
      <c r="NG13" s="8"/>
      <c r="NH13" s="8"/>
      <c r="NI13" s="8"/>
      <c r="NJ13" s="8"/>
      <c r="NK13" s="8"/>
      <c r="NL13" s="8"/>
      <c r="NM13" s="8"/>
      <c r="NN13" s="8"/>
      <c r="NO13" s="8"/>
      <c r="NP13" s="8"/>
      <c r="NQ13" s="8"/>
      <c r="NR13" s="8"/>
      <c r="NS13" s="8"/>
      <c r="NT13" s="8"/>
      <c r="NU13" s="8"/>
      <c r="NV13" s="8"/>
      <c r="NW13" s="8"/>
      <c r="NX13" s="8"/>
      <c r="NY13" s="8"/>
      <c r="NZ13" s="8"/>
      <c r="OA13" s="8"/>
      <c r="OB13" s="8"/>
      <c r="OC13" s="8"/>
      <c r="OD13" s="8"/>
      <c r="OE13" s="8"/>
      <c r="OF13" s="8"/>
      <c r="OG13" s="8"/>
      <c r="OH13" s="8"/>
      <c r="OI13" s="8"/>
      <c r="OJ13" s="8"/>
      <c r="OK13" s="8"/>
      <c r="OL13" s="8"/>
      <c r="OM13" s="8"/>
      <c r="ON13" s="8"/>
      <c r="OO13" s="8"/>
      <c r="OP13" s="8"/>
      <c r="OQ13" s="8"/>
      <c r="OR13" s="8"/>
      <c r="OS13" s="8"/>
      <c r="OT13" s="8"/>
      <c r="OU13" s="8"/>
      <c r="OV13" s="8"/>
      <c r="OW13" s="8"/>
      <c r="OX13" s="8"/>
      <c r="OY13" s="8"/>
      <c r="OZ13" s="8"/>
      <c r="PA13" s="8"/>
      <c r="PB13" s="8"/>
      <c r="PC13" s="8"/>
      <c r="PD13" s="8"/>
      <c r="PE13" s="8"/>
      <c r="PF13" s="8"/>
      <c r="PG13" s="8"/>
      <c r="PH13" s="8"/>
      <c r="PI13" s="8"/>
      <c r="PJ13" s="8"/>
      <c r="PK13" s="8"/>
      <c r="PL13" s="8"/>
      <c r="PM13" s="8"/>
      <c r="PN13" s="8"/>
      <c r="PO13" s="8"/>
      <c r="PP13" s="8"/>
      <c r="PQ13" s="8"/>
      <c r="PR13" s="8"/>
      <c r="PS13" s="8"/>
      <c r="PT13" s="8"/>
      <c r="PU13" s="8"/>
      <c r="PV13" s="8"/>
      <c r="PW13" s="8"/>
      <c r="PX13" s="8"/>
      <c r="PY13" s="8"/>
      <c r="PZ13" s="8"/>
      <c r="QA13" s="8"/>
      <c r="QB13" s="8"/>
      <c r="QC13" s="8"/>
      <c r="QD13" s="8"/>
      <c r="QE13" s="8"/>
      <c r="QF13" s="8"/>
      <c r="QG13" s="8"/>
      <c r="QH13" s="8"/>
      <c r="QI13" s="8"/>
      <c r="QJ13" s="8"/>
      <c r="QK13" s="8"/>
      <c r="QL13" s="8"/>
      <c r="QM13" s="8"/>
      <c r="QN13" s="8"/>
      <c r="QO13" s="8"/>
      <c r="QP13" s="8"/>
      <c r="QQ13" s="8"/>
      <c r="QR13" s="8"/>
      <c r="QS13" s="8"/>
      <c r="QT13" s="8"/>
      <c r="QU13" s="8"/>
      <c r="QV13" s="8"/>
      <c r="QW13" s="8"/>
      <c r="QX13" s="8"/>
      <c r="QY13" s="8"/>
      <c r="QZ13" s="8"/>
      <c r="RA13" s="8"/>
      <c r="RB13" s="8"/>
      <c r="RC13" s="8"/>
      <c r="RD13" s="8"/>
      <c r="RE13" s="8"/>
      <c r="RF13" s="8"/>
      <c r="RG13" s="8"/>
      <c r="RH13" s="8"/>
      <c r="RI13" s="8"/>
      <c r="RJ13" s="8"/>
      <c r="RK13" s="8"/>
      <c r="RL13" s="8"/>
      <c r="RM13" s="8"/>
      <c r="RN13" s="8"/>
      <c r="RO13" s="8"/>
      <c r="RP13" s="8"/>
      <c r="RQ13" s="8"/>
      <c r="RR13" s="8"/>
      <c r="RS13" s="8"/>
      <c r="RT13" s="8"/>
      <c r="RU13" s="8"/>
      <c r="RV13" s="8"/>
      <c r="RW13" s="8"/>
      <c r="RX13" s="8"/>
      <c r="RY13" s="8"/>
      <c r="RZ13" s="8"/>
      <c r="SA13" s="8"/>
      <c r="SB13" s="8"/>
      <c r="SC13" s="8"/>
      <c r="SD13" s="8"/>
      <c r="SE13" s="8"/>
      <c r="SF13" s="8"/>
      <c r="SG13" s="8"/>
      <c r="SH13" s="8"/>
    </row>
    <row r="14" spans="1:502 5589:5589" s="4" customFormat="1" ht="21" customHeight="1">
      <c r="A14" s="26"/>
      <c r="B14" s="8"/>
      <c r="C14" s="46"/>
      <c r="D14" s="184"/>
      <c r="E14" s="8"/>
      <c r="F14" s="5"/>
      <c r="G14" s="5"/>
      <c r="H14" s="5"/>
      <c r="I14" s="231"/>
      <c r="J14" s="232"/>
      <c r="K14" s="232"/>
      <c r="L14" s="233"/>
      <c r="M14" s="5"/>
      <c r="N14" s="5"/>
      <c r="O14" s="5"/>
      <c r="P14" s="5"/>
      <c r="Q14" s="5"/>
      <c r="R14" s="5"/>
      <c r="S14" s="5"/>
      <c r="T14" s="8"/>
      <c r="U14" s="8"/>
      <c r="V14" s="8"/>
      <c r="W14" s="8"/>
      <c r="X14" s="8"/>
      <c r="Y14" s="8"/>
      <c r="Z14" s="8"/>
      <c r="AA14" s="8"/>
      <c r="AB14" s="8"/>
      <c r="AC14" s="8"/>
      <c r="AD14" s="8"/>
      <c r="AE14" s="8"/>
      <c r="AF14" s="8"/>
      <c r="AG14" s="8"/>
      <c r="AH14" s="26"/>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c r="DT14" s="8"/>
      <c r="DU14" s="8"/>
      <c r="DV14" s="8"/>
      <c r="DW14" s="8"/>
      <c r="DX14" s="8"/>
      <c r="DY14" s="8"/>
      <c r="DZ14" s="8"/>
      <c r="EA14" s="8"/>
      <c r="EB14" s="8"/>
      <c r="EC14" s="8"/>
      <c r="ED14" s="8"/>
      <c r="EE14" s="8"/>
      <c r="EF14" s="8"/>
      <c r="EG14" s="8"/>
      <c r="EH14" s="8"/>
      <c r="EI14" s="8"/>
      <c r="EJ14" s="8"/>
      <c r="EK14" s="8"/>
      <c r="EL14" s="8"/>
      <c r="EM14" s="8"/>
      <c r="EN14" s="8"/>
      <c r="EO14" s="8"/>
      <c r="EP14" s="8"/>
      <c r="EQ14" s="8"/>
      <c r="ER14" s="8"/>
      <c r="ES14" s="8"/>
      <c r="ET14" s="8"/>
      <c r="EU14" s="8"/>
      <c r="EV14" s="8"/>
      <c r="EW14" s="8"/>
      <c r="EX14" s="8"/>
      <c r="EY14" s="8"/>
      <c r="EZ14" s="8"/>
      <c r="FA14" s="8"/>
      <c r="FB14" s="8"/>
      <c r="FC14" s="8"/>
      <c r="FD14" s="8"/>
      <c r="FE14" s="8"/>
      <c r="FF14" s="8"/>
      <c r="FG14" s="8"/>
      <c r="FH14" s="8"/>
      <c r="FI14" s="8"/>
      <c r="FJ14" s="8"/>
      <c r="FK14" s="8"/>
      <c r="FL14" s="8"/>
      <c r="FM14" s="8"/>
      <c r="FN14" s="8"/>
      <c r="FO14" s="8"/>
      <c r="FP14" s="8"/>
      <c r="FQ14" s="8"/>
      <c r="FR14" s="8"/>
      <c r="FS14" s="8"/>
      <c r="FT14" s="8"/>
      <c r="FU14" s="8"/>
      <c r="FV14" s="8"/>
      <c r="FW14" s="8"/>
      <c r="FX14" s="8"/>
      <c r="FY14" s="8"/>
      <c r="FZ14" s="8"/>
      <c r="GA14" s="8"/>
      <c r="GB14" s="8"/>
      <c r="GC14" s="8"/>
      <c r="GD14" s="8"/>
      <c r="GE14" s="8"/>
      <c r="GF14" s="8"/>
      <c r="GG14" s="8"/>
      <c r="GH14" s="8"/>
      <c r="GI14" s="8"/>
      <c r="GJ14" s="8"/>
      <c r="GK14" s="8"/>
      <c r="GL14" s="8"/>
      <c r="GM14" s="8"/>
      <c r="GN14" s="8"/>
      <c r="GO14" s="8"/>
      <c r="GP14" s="8"/>
      <c r="GQ14" s="8"/>
      <c r="GR14" s="8"/>
      <c r="GS14" s="8"/>
      <c r="GT14" s="8"/>
      <c r="GU14" s="8"/>
      <c r="GV14" s="8"/>
      <c r="GW14" s="8"/>
      <c r="GX14" s="8"/>
      <c r="GY14" s="8"/>
      <c r="GZ14" s="8"/>
      <c r="HA14" s="8"/>
      <c r="HB14" s="8"/>
      <c r="HC14" s="8"/>
      <c r="HD14" s="8"/>
      <c r="HE14" s="8"/>
      <c r="HF14" s="8"/>
      <c r="HG14" s="8"/>
      <c r="HH14" s="8"/>
      <c r="HI14" s="8"/>
      <c r="HJ14" s="8"/>
      <c r="HK14" s="8"/>
      <c r="HL14" s="8"/>
      <c r="HM14" s="8"/>
      <c r="HN14" s="8"/>
      <c r="HO14" s="8"/>
      <c r="HP14" s="8"/>
      <c r="HQ14" s="8"/>
      <c r="HR14" s="8"/>
      <c r="HS14" s="8"/>
      <c r="HT14" s="8"/>
      <c r="HU14" s="8"/>
      <c r="HV14" s="8"/>
      <c r="HW14" s="8"/>
      <c r="HX14" s="8"/>
      <c r="HY14" s="8"/>
      <c r="HZ14" s="8"/>
      <c r="IA14" s="8"/>
      <c r="IB14" s="8"/>
      <c r="IC14" s="8"/>
      <c r="ID14" s="8"/>
      <c r="IE14" s="8"/>
      <c r="IF14" s="8"/>
      <c r="IG14" s="8"/>
      <c r="IH14" s="8"/>
      <c r="II14" s="8"/>
      <c r="IJ14" s="8"/>
      <c r="IK14" s="8"/>
      <c r="IL14" s="8"/>
      <c r="IM14" s="8"/>
      <c r="IN14" s="8"/>
      <c r="IO14" s="8"/>
      <c r="IP14" s="8"/>
      <c r="IQ14" s="8"/>
      <c r="IR14" s="8"/>
      <c r="IS14" s="8"/>
      <c r="IT14" s="8"/>
      <c r="IU14" s="8"/>
      <c r="IV14" s="8"/>
      <c r="IW14" s="8"/>
      <c r="IX14" s="8"/>
      <c r="IY14" s="8"/>
      <c r="IZ14" s="8"/>
      <c r="JA14" s="8"/>
      <c r="JB14" s="8"/>
      <c r="JC14" s="8"/>
      <c r="JD14" s="8"/>
      <c r="JE14" s="8"/>
      <c r="JF14" s="8"/>
      <c r="JG14" s="8"/>
      <c r="JH14" s="8"/>
      <c r="JI14" s="8"/>
      <c r="JJ14" s="8"/>
      <c r="JK14" s="8"/>
      <c r="JL14" s="8"/>
      <c r="JM14" s="8"/>
      <c r="JN14" s="8"/>
      <c r="JO14" s="8"/>
      <c r="JP14" s="8"/>
      <c r="JQ14" s="8"/>
      <c r="JR14" s="8"/>
      <c r="JS14" s="8"/>
      <c r="JT14" s="8"/>
      <c r="JU14" s="8"/>
      <c r="JV14" s="8"/>
      <c r="JW14" s="8"/>
      <c r="JX14" s="8"/>
      <c r="JY14" s="8"/>
      <c r="JZ14" s="8"/>
      <c r="KA14" s="8"/>
      <c r="KB14" s="8"/>
      <c r="KC14" s="8"/>
      <c r="KD14" s="8"/>
      <c r="KE14" s="8"/>
      <c r="KF14" s="8"/>
      <c r="KG14" s="8"/>
      <c r="KH14" s="8"/>
      <c r="KI14" s="8"/>
      <c r="KJ14" s="8"/>
      <c r="KK14" s="8"/>
      <c r="KL14" s="8"/>
      <c r="KM14" s="8"/>
      <c r="KN14" s="8"/>
      <c r="KO14" s="8"/>
      <c r="KP14" s="8"/>
      <c r="KQ14" s="8"/>
      <c r="KR14" s="8"/>
      <c r="KS14" s="8"/>
      <c r="KT14" s="8"/>
      <c r="KU14" s="8"/>
      <c r="KV14" s="8"/>
      <c r="KW14" s="8"/>
      <c r="KX14" s="8"/>
      <c r="KY14" s="8"/>
      <c r="KZ14" s="8"/>
      <c r="LA14" s="8"/>
      <c r="LB14" s="8"/>
      <c r="LC14" s="8"/>
      <c r="LD14" s="8"/>
      <c r="LE14" s="8"/>
      <c r="LF14" s="8"/>
      <c r="LG14" s="8"/>
      <c r="LH14" s="8"/>
      <c r="LI14" s="8"/>
      <c r="LJ14" s="8"/>
      <c r="LK14" s="8"/>
      <c r="LL14" s="8"/>
      <c r="LM14" s="8"/>
      <c r="LN14" s="8"/>
      <c r="LO14" s="8"/>
      <c r="LP14" s="8"/>
      <c r="LQ14" s="8"/>
      <c r="LR14" s="8"/>
      <c r="LS14" s="8"/>
      <c r="LT14" s="8"/>
      <c r="LU14" s="8"/>
      <c r="LV14" s="8"/>
      <c r="LW14" s="8"/>
      <c r="LX14" s="8"/>
      <c r="LY14" s="8"/>
      <c r="LZ14" s="8"/>
      <c r="MA14" s="8"/>
      <c r="MB14" s="8"/>
      <c r="MC14" s="8"/>
      <c r="MD14" s="8"/>
      <c r="ME14" s="8"/>
      <c r="MF14" s="8"/>
      <c r="MG14" s="8"/>
      <c r="MH14" s="8"/>
      <c r="MI14" s="8"/>
      <c r="MJ14" s="8"/>
      <c r="MK14" s="8"/>
      <c r="ML14" s="8"/>
      <c r="MM14" s="8"/>
      <c r="MN14" s="8"/>
      <c r="MO14" s="8"/>
      <c r="MP14" s="8"/>
      <c r="MQ14" s="8"/>
      <c r="MR14" s="8"/>
      <c r="MS14" s="8"/>
      <c r="MT14" s="8"/>
      <c r="MU14" s="8"/>
      <c r="MV14" s="8"/>
      <c r="MW14" s="8"/>
      <c r="MX14" s="8"/>
      <c r="MY14" s="8"/>
      <c r="MZ14" s="8"/>
      <c r="NA14" s="8"/>
      <c r="NB14" s="8"/>
      <c r="NC14" s="8"/>
      <c r="ND14" s="8"/>
      <c r="NE14" s="8"/>
      <c r="NF14" s="8"/>
      <c r="NG14" s="8"/>
      <c r="NH14" s="8"/>
      <c r="NI14" s="8"/>
      <c r="NJ14" s="8"/>
      <c r="NK14" s="8"/>
      <c r="NL14" s="8"/>
      <c r="NM14" s="8"/>
      <c r="NN14" s="8"/>
      <c r="NO14" s="8"/>
      <c r="NP14" s="8"/>
      <c r="NQ14" s="8"/>
      <c r="NR14" s="8"/>
      <c r="NS14" s="8"/>
      <c r="NT14" s="8"/>
      <c r="NU14" s="8"/>
      <c r="NV14" s="8"/>
      <c r="NW14" s="8"/>
      <c r="NX14" s="8"/>
      <c r="NY14" s="8"/>
      <c r="NZ14" s="8"/>
      <c r="OA14" s="8"/>
      <c r="OB14" s="8"/>
      <c r="OC14" s="8"/>
      <c r="OD14" s="8"/>
      <c r="OE14" s="8"/>
      <c r="OF14" s="8"/>
      <c r="OG14" s="8"/>
      <c r="OH14" s="8"/>
      <c r="OI14" s="8"/>
      <c r="OJ14" s="8"/>
      <c r="OK14" s="8"/>
      <c r="OL14" s="8"/>
      <c r="OM14" s="8"/>
      <c r="ON14" s="8"/>
      <c r="OO14" s="8"/>
      <c r="OP14" s="8"/>
      <c r="OQ14" s="8"/>
      <c r="OR14" s="8"/>
      <c r="OS14" s="8"/>
      <c r="OT14" s="8"/>
      <c r="OU14" s="8"/>
      <c r="OV14" s="8"/>
      <c r="OW14" s="8"/>
      <c r="OX14" s="8"/>
      <c r="OY14" s="8"/>
      <c r="OZ14" s="8"/>
      <c r="PA14" s="8"/>
      <c r="PB14" s="8"/>
      <c r="PC14" s="8"/>
      <c r="PD14" s="8"/>
      <c r="PE14" s="8"/>
      <c r="PF14" s="8"/>
      <c r="PG14" s="8"/>
      <c r="PH14" s="8"/>
      <c r="PI14" s="8"/>
      <c r="PJ14" s="8"/>
      <c r="PK14" s="8"/>
      <c r="PL14" s="8"/>
      <c r="PM14" s="8"/>
      <c r="PN14" s="8"/>
      <c r="PO14" s="8"/>
      <c r="PP14" s="8"/>
      <c r="PQ14" s="8"/>
      <c r="PR14" s="8"/>
      <c r="PS14" s="8"/>
      <c r="PT14" s="8"/>
      <c r="PU14" s="8"/>
      <c r="PV14" s="8"/>
      <c r="PW14" s="8"/>
      <c r="PX14" s="8"/>
      <c r="PY14" s="8"/>
      <c r="PZ14" s="8"/>
      <c r="QA14" s="8"/>
      <c r="QB14" s="8"/>
      <c r="QC14" s="8"/>
      <c r="QD14" s="8"/>
      <c r="QE14" s="8"/>
      <c r="QF14" s="8"/>
      <c r="QG14" s="8"/>
      <c r="QH14" s="8"/>
      <c r="QI14" s="8"/>
      <c r="QJ14" s="8"/>
      <c r="QK14" s="8"/>
      <c r="QL14" s="8"/>
      <c r="QM14" s="8"/>
      <c r="QN14" s="8"/>
      <c r="QO14" s="8"/>
      <c r="QP14" s="8"/>
      <c r="QQ14" s="8"/>
      <c r="QR14" s="8"/>
      <c r="QS14" s="8"/>
      <c r="QT14" s="8"/>
      <c r="QU14" s="8"/>
      <c r="QV14" s="8"/>
      <c r="QW14" s="8"/>
      <c r="QX14" s="8"/>
      <c r="QY14" s="8"/>
      <c r="QZ14" s="8"/>
      <c r="RA14" s="8"/>
      <c r="RB14" s="8"/>
      <c r="RC14" s="8"/>
      <c r="RD14" s="8"/>
      <c r="RE14" s="8"/>
      <c r="RF14" s="8"/>
      <c r="RG14" s="8"/>
      <c r="RH14" s="8"/>
      <c r="RI14" s="8"/>
      <c r="RJ14" s="8"/>
      <c r="RK14" s="8"/>
      <c r="RL14" s="8"/>
      <c r="RM14" s="8"/>
      <c r="RN14" s="8"/>
      <c r="RO14" s="8"/>
      <c r="RP14" s="8"/>
      <c r="RQ14" s="8"/>
      <c r="RR14" s="8"/>
      <c r="RS14" s="8"/>
      <c r="RT14" s="8"/>
      <c r="RU14" s="8"/>
      <c r="RV14" s="8"/>
      <c r="RW14" s="8"/>
      <c r="RX14" s="8"/>
      <c r="RY14" s="8"/>
      <c r="RZ14" s="8"/>
      <c r="SA14" s="8"/>
      <c r="SB14" s="8"/>
      <c r="SC14" s="8"/>
      <c r="SD14" s="8"/>
      <c r="SE14" s="8"/>
      <c r="SF14" s="8"/>
      <c r="SG14" s="8"/>
      <c r="SH14" s="8"/>
    </row>
    <row r="15" spans="1:502 5589:5589" s="4" customFormat="1" ht="21" customHeight="1">
      <c r="A15" s="26"/>
      <c r="B15" s="8"/>
      <c r="C15" s="46"/>
      <c r="D15" s="43"/>
      <c r="E15" s="8"/>
      <c r="F15" s="5"/>
      <c r="G15" s="5"/>
      <c r="H15" s="5"/>
      <c r="I15" s="231"/>
      <c r="J15" s="232"/>
      <c r="K15" s="232"/>
      <c r="L15" s="233"/>
      <c r="M15" s="5"/>
      <c r="N15" s="5"/>
      <c r="O15" s="5"/>
      <c r="P15" s="5"/>
      <c r="Q15" s="5"/>
      <c r="R15" s="5"/>
      <c r="S15" s="5"/>
      <c r="T15" s="8"/>
      <c r="U15" s="8"/>
      <c r="V15" s="8"/>
      <c r="W15" s="8"/>
      <c r="X15" s="8"/>
      <c r="Y15" s="8"/>
      <c r="Z15" s="8"/>
      <c r="AA15" s="8"/>
      <c r="AB15" s="8"/>
      <c r="AC15" s="8"/>
      <c r="AD15" s="8"/>
      <c r="AE15" s="8"/>
      <c r="AF15" s="8"/>
      <c r="AG15" s="8"/>
      <c r="AH15" s="26"/>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c r="FF15" s="8"/>
      <c r="FG15" s="8"/>
      <c r="FH15" s="8"/>
      <c r="FI15" s="8"/>
      <c r="FJ15" s="8"/>
      <c r="FK15" s="8"/>
      <c r="FL15" s="8"/>
      <c r="FM15" s="8"/>
      <c r="FN15" s="8"/>
      <c r="FO15" s="8"/>
      <c r="FP15" s="8"/>
      <c r="FQ15" s="8"/>
      <c r="FR15" s="8"/>
      <c r="FS15" s="8"/>
      <c r="FT15" s="8"/>
      <c r="FU15" s="8"/>
      <c r="FV15" s="8"/>
      <c r="FW15" s="8"/>
      <c r="FX15" s="8"/>
      <c r="FY15" s="8"/>
      <c r="FZ15" s="8"/>
      <c r="GA15" s="8"/>
      <c r="GB15" s="8"/>
      <c r="GC15" s="8"/>
      <c r="GD15" s="8"/>
      <c r="GE15" s="8"/>
      <c r="GF15" s="8"/>
      <c r="GG15" s="8"/>
      <c r="GH15" s="8"/>
      <c r="GI15" s="8"/>
      <c r="GJ15" s="8"/>
      <c r="GK15" s="8"/>
      <c r="GL15" s="8"/>
      <c r="GM15" s="8"/>
      <c r="GN15" s="8"/>
      <c r="GO15" s="8"/>
      <c r="GP15" s="8"/>
      <c r="GQ15" s="8"/>
      <c r="GR15" s="8"/>
      <c r="GS15" s="8"/>
      <c r="GT15" s="8"/>
      <c r="GU15" s="8"/>
      <c r="GV15" s="8"/>
      <c r="GW15" s="8"/>
      <c r="GX15" s="8"/>
      <c r="GY15" s="8"/>
      <c r="GZ15" s="8"/>
      <c r="HA15" s="8"/>
      <c r="HB15" s="8"/>
      <c r="HC15" s="8"/>
      <c r="HD15" s="8"/>
      <c r="HE15" s="8"/>
      <c r="HF15" s="8"/>
      <c r="HG15" s="8"/>
      <c r="HH15" s="8"/>
      <c r="HI15" s="8"/>
      <c r="HJ15" s="8"/>
      <c r="HK15" s="8"/>
      <c r="HL15" s="8"/>
      <c r="HM15" s="8"/>
      <c r="HN15" s="8"/>
      <c r="HO15" s="8"/>
      <c r="HP15" s="8"/>
      <c r="HQ15" s="8"/>
      <c r="HR15" s="8"/>
      <c r="HS15" s="8"/>
      <c r="HT15" s="8"/>
      <c r="HU15" s="8"/>
      <c r="HV15" s="8"/>
      <c r="HW15" s="8"/>
      <c r="HX15" s="8"/>
      <c r="HY15" s="8"/>
      <c r="HZ15" s="8"/>
      <c r="IA15" s="8"/>
      <c r="IB15" s="8"/>
      <c r="IC15" s="8"/>
      <c r="ID15" s="8"/>
      <c r="IE15" s="8"/>
      <c r="IF15" s="8"/>
      <c r="IG15" s="8"/>
      <c r="IH15" s="8"/>
      <c r="II15" s="8"/>
      <c r="IJ15" s="8"/>
      <c r="IK15" s="8"/>
      <c r="IL15" s="8"/>
      <c r="IM15" s="8"/>
      <c r="IN15" s="8"/>
      <c r="IO15" s="8"/>
      <c r="IP15" s="8"/>
      <c r="IQ15" s="8"/>
      <c r="IR15" s="8"/>
      <c r="IS15" s="8"/>
      <c r="IT15" s="8"/>
      <c r="IU15" s="8"/>
      <c r="IV15" s="8"/>
      <c r="IW15" s="8"/>
      <c r="IX15" s="8"/>
      <c r="IY15" s="8"/>
      <c r="IZ15" s="8"/>
      <c r="JA15" s="8"/>
      <c r="JB15" s="8"/>
      <c r="JC15" s="8"/>
      <c r="JD15" s="8"/>
      <c r="JE15" s="8"/>
      <c r="JF15" s="8"/>
      <c r="JG15" s="8"/>
      <c r="JH15" s="8"/>
      <c r="JI15" s="8"/>
      <c r="JJ15" s="8"/>
      <c r="JK15" s="8"/>
      <c r="JL15" s="8"/>
      <c r="JM15" s="8"/>
      <c r="JN15" s="8"/>
      <c r="JO15" s="8"/>
      <c r="JP15" s="8"/>
      <c r="JQ15" s="8"/>
      <c r="JR15" s="8"/>
      <c r="JS15" s="8"/>
      <c r="JT15" s="8"/>
      <c r="JU15" s="8"/>
      <c r="JV15" s="8"/>
      <c r="JW15" s="8"/>
      <c r="JX15" s="8"/>
      <c r="JY15" s="8"/>
      <c r="JZ15" s="8"/>
      <c r="KA15" s="8"/>
      <c r="KB15" s="8"/>
      <c r="KC15" s="8"/>
      <c r="KD15" s="8"/>
      <c r="KE15" s="8"/>
      <c r="KF15" s="8"/>
      <c r="KG15" s="8"/>
      <c r="KH15" s="8"/>
      <c r="KI15" s="8"/>
      <c r="KJ15" s="8"/>
      <c r="KK15" s="8"/>
      <c r="KL15" s="8"/>
      <c r="KM15" s="8"/>
      <c r="KN15" s="8"/>
      <c r="KO15" s="8"/>
      <c r="KP15" s="8"/>
      <c r="KQ15" s="8"/>
      <c r="KR15" s="8"/>
      <c r="KS15" s="8"/>
      <c r="KT15" s="8"/>
      <c r="KU15" s="8"/>
      <c r="KV15" s="8"/>
      <c r="KW15" s="8"/>
      <c r="KX15" s="8"/>
      <c r="KY15" s="8"/>
      <c r="KZ15" s="8"/>
      <c r="LA15" s="8"/>
      <c r="LB15" s="8"/>
      <c r="LC15" s="8"/>
      <c r="LD15" s="8"/>
      <c r="LE15" s="8"/>
      <c r="LF15" s="8"/>
      <c r="LG15" s="8"/>
      <c r="LH15" s="8"/>
      <c r="LI15" s="8"/>
      <c r="LJ15" s="8"/>
      <c r="LK15" s="8"/>
      <c r="LL15" s="8"/>
      <c r="LM15" s="8"/>
      <c r="LN15" s="8"/>
      <c r="LO15" s="8"/>
      <c r="LP15" s="8"/>
      <c r="LQ15" s="8"/>
      <c r="LR15" s="8"/>
      <c r="LS15" s="8"/>
      <c r="LT15" s="8"/>
      <c r="LU15" s="8"/>
      <c r="LV15" s="8"/>
      <c r="LW15" s="8"/>
      <c r="LX15" s="8"/>
      <c r="LY15" s="8"/>
      <c r="LZ15" s="8"/>
      <c r="MA15" s="8"/>
      <c r="MB15" s="8"/>
      <c r="MC15" s="8"/>
      <c r="MD15" s="8"/>
      <c r="ME15" s="8"/>
      <c r="MF15" s="8"/>
      <c r="MG15" s="8"/>
      <c r="MH15" s="8"/>
      <c r="MI15" s="8"/>
      <c r="MJ15" s="8"/>
      <c r="MK15" s="8"/>
      <c r="ML15" s="8"/>
      <c r="MM15" s="8"/>
      <c r="MN15" s="8"/>
      <c r="MO15" s="8"/>
      <c r="MP15" s="8"/>
      <c r="MQ15" s="8"/>
      <c r="MR15" s="8"/>
      <c r="MS15" s="8"/>
      <c r="MT15" s="8"/>
      <c r="MU15" s="8"/>
      <c r="MV15" s="8"/>
      <c r="MW15" s="8"/>
      <c r="MX15" s="8"/>
      <c r="MY15" s="8"/>
      <c r="MZ15" s="8"/>
      <c r="NA15" s="8"/>
      <c r="NB15" s="8"/>
      <c r="NC15" s="8"/>
      <c r="ND15" s="8"/>
      <c r="NE15" s="8"/>
      <c r="NF15" s="8"/>
      <c r="NG15" s="8"/>
      <c r="NH15" s="8"/>
      <c r="NI15" s="8"/>
      <c r="NJ15" s="8"/>
      <c r="NK15" s="8"/>
      <c r="NL15" s="8"/>
      <c r="NM15" s="8"/>
      <c r="NN15" s="8"/>
      <c r="NO15" s="8"/>
      <c r="NP15" s="8"/>
      <c r="NQ15" s="8"/>
      <c r="NR15" s="8"/>
      <c r="NS15" s="8"/>
      <c r="NT15" s="8"/>
      <c r="NU15" s="8"/>
      <c r="NV15" s="8"/>
      <c r="NW15" s="8"/>
      <c r="NX15" s="8"/>
      <c r="NY15" s="8"/>
      <c r="NZ15" s="8"/>
      <c r="OA15" s="8"/>
      <c r="OB15" s="8"/>
      <c r="OC15" s="8"/>
      <c r="OD15" s="8"/>
      <c r="OE15" s="8"/>
      <c r="OF15" s="8"/>
      <c r="OG15" s="8"/>
      <c r="OH15" s="8"/>
      <c r="OI15" s="8"/>
      <c r="OJ15" s="8"/>
      <c r="OK15" s="8"/>
      <c r="OL15" s="8"/>
      <c r="OM15" s="8"/>
      <c r="ON15" s="8"/>
      <c r="OO15" s="8"/>
      <c r="OP15" s="8"/>
      <c r="OQ15" s="8"/>
      <c r="OR15" s="8"/>
      <c r="OS15" s="8"/>
      <c r="OT15" s="8"/>
      <c r="OU15" s="8"/>
      <c r="OV15" s="8"/>
      <c r="OW15" s="8"/>
      <c r="OX15" s="8"/>
      <c r="OY15" s="8"/>
      <c r="OZ15" s="8"/>
      <c r="PA15" s="8"/>
      <c r="PB15" s="8"/>
      <c r="PC15" s="8"/>
      <c r="PD15" s="8"/>
      <c r="PE15" s="8"/>
      <c r="PF15" s="8"/>
      <c r="PG15" s="8"/>
      <c r="PH15" s="8"/>
      <c r="PI15" s="8"/>
      <c r="PJ15" s="8"/>
      <c r="PK15" s="8"/>
      <c r="PL15" s="8"/>
      <c r="PM15" s="8"/>
      <c r="PN15" s="8"/>
      <c r="PO15" s="8"/>
      <c r="PP15" s="8"/>
      <c r="PQ15" s="8"/>
      <c r="PR15" s="8"/>
      <c r="PS15" s="8"/>
      <c r="PT15" s="8"/>
      <c r="PU15" s="8"/>
      <c r="PV15" s="8"/>
      <c r="PW15" s="8"/>
      <c r="PX15" s="8"/>
      <c r="PY15" s="8"/>
      <c r="PZ15" s="8"/>
      <c r="QA15" s="8"/>
      <c r="QB15" s="8"/>
      <c r="QC15" s="8"/>
      <c r="QD15" s="8"/>
      <c r="QE15" s="8"/>
      <c r="QF15" s="8"/>
      <c r="QG15" s="8"/>
      <c r="QH15" s="8"/>
      <c r="QI15" s="8"/>
      <c r="QJ15" s="8"/>
      <c r="QK15" s="8"/>
      <c r="QL15" s="8"/>
      <c r="QM15" s="8"/>
      <c r="QN15" s="8"/>
      <c r="QO15" s="8"/>
      <c r="QP15" s="8"/>
      <c r="QQ15" s="8"/>
      <c r="QR15" s="8"/>
      <c r="QS15" s="8"/>
      <c r="QT15" s="8"/>
      <c r="QU15" s="8"/>
      <c r="QV15" s="8"/>
      <c r="QW15" s="8"/>
      <c r="QX15" s="8"/>
      <c r="QY15" s="8"/>
      <c r="QZ15" s="8"/>
      <c r="RA15" s="8"/>
      <c r="RB15" s="8"/>
      <c r="RC15" s="8"/>
      <c r="RD15" s="8"/>
      <c r="RE15" s="8"/>
      <c r="RF15" s="8"/>
      <c r="RG15" s="8"/>
      <c r="RH15" s="8"/>
      <c r="RI15" s="8"/>
      <c r="RJ15" s="8"/>
      <c r="RK15" s="8"/>
      <c r="RL15" s="8"/>
      <c r="RM15" s="8"/>
      <c r="RN15" s="8"/>
      <c r="RO15" s="8"/>
      <c r="RP15" s="8"/>
      <c r="RQ15" s="8"/>
      <c r="RR15" s="8"/>
      <c r="RS15" s="8"/>
      <c r="RT15" s="8"/>
      <c r="RU15" s="8"/>
      <c r="RV15" s="8"/>
      <c r="RW15" s="8"/>
      <c r="RX15" s="8"/>
      <c r="RY15" s="8"/>
      <c r="RZ15" s="8"/>
      <c r="SA15" s="8"/>
      <c r="SB15" s="8"/>
      <c r="SC15" s="8"/>
      <c r="SD15" s="8"/>
      <c r="SE15" s="8"/>
      <c r="SF15" s="8"/>
      <c r="SG15" s="8"/>
      <c r="SH15" s="8"/>
    </row>
    <row r="16" spans="1:502 5589:5589" s="4" customFormat="1" ht="21" customHeight="1">
      <c r="A16" s="26"/>
      <c r="B16" s="8"/>
      <c r="C16" s="165" t="s">
        <v>60</v>
      </c>
      <c r="D16" s="221" t="s">
        <v>77</v>
      </c>
      <c r="E16" s="8"/>
      <c r="F16" s="5"/>
      <c r="G16" s="5"/>
      <c r="H16" s="5"/>
      <c r="I16" s="231"/>
      <c r="J16" s="232"/>
      <c r="K16" s="232"/>
      <c r="L16" s="233"/>
      <c r="M16" s="5"/>
      <c r="N16" s="5"/>
      <c r="O16" s="5"/>
      <c r="P16" s="5"/>
      <c r="Q16" s="5"/>
      <c r="R16" s="5"/>
      <c r="S16" s="5"/>
      <c r="T16" s="8"/>
      <c r="U16" s="8"/>
      <c r="V16" s="8"/>
      <c r="W16" s="8"/>
      <c r="X16" s="8"/>
      <c r="Y16" s="8"/>
      <c r="Z16" s="8"/>
      <c r="AA16" s="8"/>
      <c r="AB16" s="8"/>
      <c r="AC16" s="8"/>
      <c r="AD16" s="8"/>
      <c r="AE16" s="8"/>
      <c r="AF16" s="8"/>
      <c r="AG16" s="8"/>
      <c r="AH16" s="26"/>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c r="IS16" s="8"/>
      <c r="IT16" s="8"/>
      <c r="IU16" s="8"/>
      <c r="IV16" s="8"/>
      <c r="IW16" s="8"/>
      <c r="IX16" s="8"/>
      <c r="IY16" s="8"/>
      <c r="IZ16" s="8"/>
      <c r="JA16" s="8"/>
      <c r="JB16" s="8"/>
      <c r="JC16" s="8"/>
      <c r="JD16" s="8"/>
      <c r="JE16" s="8"/>
      <c r="JF16" s="8"/>
      <c r="JG16" s="8"/>
      <c r="JH16" s="8"/>
      <c r="JI16" s="8"/>
      <c r="JJ16" s="8"/>
      <c r="JK16" s="8"/>
      <c r="JL16" s="8"/>
      <c r="JM16" s="8"/>
      <c r="JN16" s="8"/>
      <c r="JO16" s="8"/>
      <c r="JP16" s="8"/>
      <c r="JQ16" s="8"/>
      <c r="JR16" s="8"/>
      <c r="JS16" s="8"/>
      <c r="JT16" s="8"/>
      <c r="JU16" s="8"/>
      <c r="JV16" s="8"/>
      <c r="JW16" s="8"/>
      <c r="JX16" s="8"/>
      <c r="JY16" s="8"/>
      <c r="JZ16" s="8"/>
      <c r="KA16" s="8"/>
      <c r="KB16" s="8"/>
      <c r="KC16" s="8"/>
      <c r="KD16" s="8"/>
      <c r="KE16" s="8"/>
      <c r="KF16" s="8"/>
      <c r="KG16" s="8"/>
      <c r="KH16" s="8"/>
      <c r="KI16" s="8"/>
      <c r="KJ16" s="8"/>
      <c r="KK16" s="8"/>
      <c r="KL16" s="8"/>
      <c r="KM16" s="8"/>
      <c r="KN16" s="8"/>
      <c r="KO16" s="8"/>
      <c r="KP16" s="8"/>
      <c r="KQ16" s="8"/>
      <c r="KR16" s="8"/>
      <c r="KS16" s="8"/>
      <c r="KT16" s="8"/>
      <c r="KU16" s="8"/>
      <c r="KV16" s="8"/>
      <c r="KW16" s="8"/>
      <c r="KX16" s="8"/>
      <c r="KY16" s="8"/>
      <c r="KZ16" s="8"/>
      <c r="LA16" s="8"/>
      <c r="LB16" s="8"/>
      <c r="LC16" s="8"/>
      <c r="LD16" s="8"/>
      <c r="LE16" s="8"/>
      <c r="LF16" s="8"/>
      <c r="LG16" s="8"/>
      <c r="LH16" s="8"/>
      <c r="LI16" s="8"/>
      <c r="LJ16" s="8"/>
      <c r="LK16" s="8"/>
      <c r="LL16" s="8"/>
      <c r="LM16" s="8"/>
      <c r="LN16" s="8"/>
      <c r="LO16" s="8"/>
      <c r="LP16" s="8"/>
      <c r="LQ16" s="8"/>
      <c r="LR16" s="8"/>
      <c r="LS16" s="8"/>
      <c r="LT16" s="8"/>
      <c r="LU16" s="8"/>
      <c r="LV16" s="8"/>
      <c r="LW16" s="8"/>
      <c r="LX16" s="8"/>
      <c r="LY16" s="8"/>
      <c r="LZ16" s="8"/>
      <c r="MA16" s="8"/>
      <c r="MB16" s="8"/>
      <c r="MC16" s="8"/>
      <c r="MD16" s="8"/>
      <c r="ME16" s="8"/>
      <c r="MF16" s="8"/>
      <c r="MG16" s="8"/>
      <c r="MH16" s="8"/>
      <c r="MI16" s="8"/>
      <c r="MJ16" s="8"/>
      <c r="MK16" s="8"/>
      <c r="ML16" s="8"/>
      <c r="MM16" s="8"/>
      <c r="MN16" s="8"/>
      <c r="MO16" s="8"/>
      <c r="MP16" s="8"/>
      <c r="MQ16" s="8"/>
      <c r="MR16" s="8"/>
      <c r="MS16" s="8"/>
      <c r="MT16" s="8"/>
      <c r="MU16" s="8"/>
      <c r="MV16" s="8"/>
      <c r="MW16" s="8"/>
      <c r="MX16" s="8"/>
      <c r="MY16" s="8"/>
      <c r="MZ16" s="8"/>
      <c r="NA16" s="8"/>
      <c r="NB16" s="8"/>
      <c r="NC16" s="8"/>
      <c r="ND16" s="8"/>
      <c r="NE16" s="8"/>
      <c r="NF16" s="8"/>
      <c r="NG16" s="8"/>
      <c r="NH16" s="8"/>
      <c r="NI16" s="8"/>
      <c r="NJ16" s="8"/>
      <c r="NK16" s="8"/>
      <c r="NL16" s="8"/>
      <c r="NM16" s="8"/>
      <c r="NN16" s="8"/>
      <c r="NO16" s="8"/>
      <c r="NP16" s="8"/>
      <c r="NQ16" s="8"/>
      <c r="NR16" s="8"/>
      <c r="NS16" s="8"/>
      <c r="NT16" s="8"/>
      <c r="NU16" s="8"/>
      <c r="NV16" s="8"/>
      <c r="NW16" s="8"/>
      <c r="NX16" s="8"/>
      <c r="NY16" s="8"/>
      <c r="NZ16" s="8"/>
      <c r="OA16" s="8"/>
      <c r="OB16" s="8"/>
      <c r="OC16" s="8"/>
      <c r="OD16" s="8"/>
      <c r="OE16" s="8"/>
      <c r="OF16" s="8"/>
      <c r="OG16" s="8"/>
      <c r="OH16" s="8"/>
      <c r="OI16" s="8"/>
      <c r="OJ16" s="8"/>
      <c r="OK16" s="8"/>
      <c r="OL16" s="8"/>
      <c r="OM16" s="8"/>
      <c r="ON16" s="8"/>
      <c r="OO16" s="8"/>
      <c r="OP16" s="8"/>
      <c r="OQ16" s="8"/>
      <c r="OR16" s="8"/>
      <c r="OS16" s="8"/>
      <c r="OT16" s="8"/>
      <c r="OU16" s="8"/>
      <c r="OV16" s="8"/>
      <c r="OW16" s="8"/>
      <c r="OX16" s="8"/>
      <c r="OY16" s="8"/>
      <c r="OZ16" s="8"/>
      <c r="PA16" s="8"/>
      <c r="PB16" s="8"/>
      <c r="PC16" s="8"/>
      <c r="PD16" s="8"/>
      <c r="PE16" s="8"/>
      <c r="PF16" s="8"/>
      <c r="PG16" s="8"/>
      <c r="PH16" s="8"/>
      <c r="PI16" s="8"/>
      <c r="PJ16" s="8"/>
      <c r="PK16" s="8"/>
      <c r="PL16" s="8"/>
      <c r="PM16" s="8"/>
      <c r="PN16" s="8"/>
      <c r="PO16" s="8"/>
      <c r="PP16" s="8"/>
      <c r="PQ16" s="8"/>
      <c r="PR16" s="8"/>
      <c r="PS16" s="8"/>
      <c r="PT16" s="8"/>
      <c r="PU16" s="8"/>
      <c r="PV16" s="8"/>
      <c r="PW16" s="8"/>
      <c r="PX16" s="8"/>
      <c r="PY16" s="8"/>
      <c r="PZ16" s="8"/>
      <c r="QA16" s="8"/>
      <c r="QB16" s="8"/>
      <c r="QC16" s="8"/>
      <c r="QD16" s="8"/>
      <c r="QE16" s="8"/>
      <c r="QF16" s="8"/>
      <c r="QG16" s="8"/>
      <c r="QH16" s="8"/>
      <c r="QI16" s="8"/>
      <c r="QJ16" s="8"/>
      <c r="QK16" s="8"/>
      <c r="QL16" s="8"/>
      <c r="QM16" s="8"/>
      <c r="QN16" s="8"/>
      <c r="QO16" s="8"/>
      <c r="QP16" s="8"/>
      <c r="QQ16" s="8"/>
      <c r="QR16" s="8"/>
      <c r="QS16" s="8"/>
      <c r="QT16" s="8"/>
      <c r="QU16" s="8"/>
      <c r="QV16" s="8"/>
      <c r="QW16" s="8"/>
      <c r="QX16" s="8"/>
      <c r="QY16" s="8"/>
      <c r="QZ16" s="8"/>
      <c r="RA16" s="8"/>
      <c r="RB16" s="8"/>
      <c r="RC16" s="8"/>
      <c r="RD16" s="8"/>
      <c r="RE16" s="8"/>
      <c r="RF16" s="8"/>
      <c r="RG16" s="8"/>
      <c r="RH16" s="8"/>
      <c r="RI16" s="8"/>
      <c r="RJ16" s="8"/>
      <c r="RK16" s="8"/>
      <c r="RL16" s="8"/>
      <c r="RM16" s="8"/>
      <c r="RN16" s="8"/>
      <c r="RO16" s="8"/>
      <c r="RP16" s="8"/>
      <c r="RQ16" s="8"/>
      <c r="RR16" s="8"/>
      <c r="RS16" s="8"/>
      <c r="RT16" s="8"/>
      <c r="RU16" s="8"/>
      <c r="RV16" s="8"/>
      <c r="RW16" s="8"/>
      <c r="RX16" s="8"/>
      <c r="RY16" s="8"/>
      <c r="RZ16" s="8"/>
      <c r="SA16" s="8"/>
      <c r="SB16" s="8"/>
      <c r="SC16" s="8"/>
      <c r="SD16" s="8"/>
      <c r="SE16" s="8"/>
      <c r="SF16" s="8"/>
      <c r="SG16" s="8"/>
      <c r="SH16" s="8"/>
    </row>
    <row r="17" spans="1:502" s="4" customFormat="1" ht="21" customHeight="1">
      <c r="A17" s="26"/>
      <c r="B17" s="8"/>
      <c r="C17" s="45"/>
      <c r="D17" s="222"/>
      <c r="E17" s="8"/>
      <c r="F17" s="5"/>
      <c r="G17" s="5"/>
      <c r="H17" s="5"/>
      <c r="I17" s="231"/>
      <c r="J17" s="232"/>
      <c r="K17" s="232"/>
      <c r="L17" s="233"/>
      <c r="M17" s="5"/>
      <c r="N17" s="5"/>
      <c r="O17" s="5"/>
      <c r="P17" s="5"/>
      <c r="Q17" s="5"/>
      <c r="R17" s="5"/>
      <c r="S17" s="5"/>
      <c r="T17" s="8"/>
      <c r="U17" s="8"/>
      <c r="V17" s="8"/>
      <c r="W17" s="8"/>
      <c r="X17" s="8"/>
      <c r="Y17" s="8"/>
      <c r="Z17" s="8"/>
      <c r="AA17" s="8"/>
      <c r="AB17" s="8"/>
      <c r="AC17" s="8"/>
      <c r="AD17" s="8"/>
      <c r="AE17" s="8"/>
      <c r="AF17" s="8"/>
      <c r="AG17" s="8"/>
      <c r="AH17" s="26"/>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c r="IW17" s="8"/>
      <c r="IX17" s="8"/>
      <c r="IY17" s="8"/>
      <c r="IZ17" s="8"/>
      <c r="JA17" s="8"/>
      <c r="JB17" s="8"/>
      <c r="JC17" s="8"/>
      <c r="JD17" s="8"/>
      <c r="JE17" s="8"/>
      <c r="JF17" s="8"/>
      <c r="JG17" s="8"/>
      <c r="JH17" s="8"/>
      <c r="JI17" s="8"/>
      <c r="JJ17" s="8"/>
      <c r="JK17" s="8"/>
      <c r="JL17" s="8"/>
      <c r="JM17" s="8"/>
      <c r="JN17" s="8"/>
      <c r="JO17" s="8"/>
      <c r="JP17" s="8"/>
      <c r="JQ17" s="8"/>
      <c r="JR17" s="8"/>
      <c r="JS17" s="8"/>
      <c r="JT17" s="8"/>
      <c r="JU17" s="8"/>
      <c r="JV17" s="8"/>
      <c r="JW17" s="8"/>
      <c r="JX17" s="8"/>
      <c r="JY17" s="8"/>
      <c r="JZ17" s="8"/>
      <c r="KA17" s="8"/>
      <c r="KB17" s="8"/>
      <c r="KC17" s="8"/>
      <c r="KD17" s="8"/>
      <c r="KE17" s="8"/>
      <c r="KF17" s="8"/>
      <c r="KG17" s="8"/>
      <c r="KH17" s="8"/>
      <c r="KI17" s="8"/>
      <c r="KJ17" s="8"/>
      <c r="KK17" s="8"/>
      <c r="KL17" s="8"/>
      <c r="KM17" s="8"/>
      <c r="KN17" s="8"/>
      <c r="KO17" s="8"/>
      <c r="KP17" s="8"/>
      <c r="KQ17" s="8"/>
      <c r="KR17" s="8"/>
      <c r="KS17" s="8"/>
      <c r="KT17" s="8"/>
      <c r="KU17" s="8"/>
      <c r="KV17" s="8"/>
      <c r="KW17" s="8"/>
      <c r="KX17" s="8"/>
      <c r="KY17" s="8"/>
      <c r="KZ17" s="8"/>
      <c r="LA17" s="8"/>
      <c r="LB17" s="8"/>
      <c r="LC17" s="8"/>
      <c r="LD17" s="8"/>
      <c r="LE17" s="8"/>
      <c r="LF17" s="8"/>
      <c r="LG17" s="8"/>
      <c r="LH17" s="8"/>
      <c r="LI17" s="8"/>
      <c r="LJ17" s="8"/>
      <c r="LK17" s="8"/>
      <c r="LL17" s="8"/>
      <c r="LM17" s="8"/>
      <c r="LN17" s="8"/>
      <c r="LO17" s="8"/>
      <c r="LP17" s="8"/>
      <c r="LQ17" s="8"/>
      <c r="LR17" s="8"/>
      <c r="LS17" s="8"/>
      <c r="LT17" s="8"/>
      <c r="LU17" s="8"/>
      <c r="LV17" s="8"/>
      <c r="LW17" s="8"/>
      <c r="LX17" s="8"/>
      <c r="LY17" s="8"/>
      <c r="LZ17" s="8"/>
      <c r="MA17" s="8"/>
      <c r="MB17" s="8"/>
      <c r="MC17" s="8"/>
      <c r="MD17" s="8"/>
      <c r="ME17" s="8"/>
      <c r="MF17" s="8"/>
      <c r="MG17" s="8"/>
      <c r="MH17" s="8"/>
      <c r="MI17" s="8"/>
      <c r="MJ17" s="8"/>
      <c r="MK17" s="8"/>
      <c r="ML17" s="8"/>
      <c r="MM17" s="8"/>
      <c r="MN17" s="8"/>
      <c r="MO17" s="8"/>
      <c r="MP17" s="8"/>
      <c r="MQ17" s="8"/>
      <c r="MR17" s="8"/>
      <c r="MS17" s="8"/>
      <c r="MT17" s="8"/>
      <c r="MU17" s="8"/>
      <c r="MV17" s="8"/>
      <c r="MW17" s="8"/>
      <c r="MX17" s="8"/>
      <c r="MY17" s="8"/>
      <c r="MZ17" s="8"/>
      <c r="NA17" s="8"/>
      <c r="NB17" s="8"/>
      <c r="NC17" s="8"/>
      <c r="ND17" s="8"/>
      <c r="NE17" s="8"/>
      <c r="NF17" s="8"/>
      <c r="NG17" s="8"/>
      <c r="NH17" s="8"/>
      <c r="NI17" s="8"/>
      <c r="NJ17" s="8"/>
      <c r="NK17" s="8"/>
      <c r="NL17" s="8"/>
      <c r="NM17" s="8"/>
      <c r="NN17" s="8"/>
      <c r="NO17" s="8"/>
      <c r="NP17" s="8"/>
      <c r="NQ17" s="8"/>
      <c r="NR17" s="8"/>
      <c r="NS17" s="8"/>
      <c r="NT17" s="8"/>
      <c r="NU17" s="8"/>
      <c r="NV17" s="8"/>
      <c r="NW17" s="8"/>
      <c r="NX17" s="8"/>
      <c r="NY17" s="8"/>
      <c r="NZ17" s="8"/>
      <c r="OA17" s="8"/>
      <c r="OB17" s="8"/>
      <c r="OC17" s="8"/>
      <c r="OD17" s="8"/>
      <c r="OE17" s="8"/>
      <c r="OF17" s="8"/>
      <c r="OG17" s="8"/>
      <c r="OH17" s="8"/>
      <c r="OI17" s="8"/>
      <c r="OJ17" s="8"/>
      <c r="OK17" s="8"/>
      <c r="OL17" s="8"/>
      <c r="OM17" s="8"/>
      <c r="ON17" s="8"/>
      <c r="OO17" s="8"/>
      <c r="OP17" s="8"/>
      <c r="OQ17" s="8"/>
      <c r="OR17" s="8"/>
      <c r="OS17" s="8"/>
      <c r="OT17" s="8"/>
      <c r="OU17" s="8"/>
      <c r="OV17" s="8"/>
      <c r="OW17" s="8"/>
      <c r="OX17" s="8"/>
      <c r="OY17" s="8"/>
      <c r="OZ17" s="8"/>
      <c r="PA17" s="8"/>
      <c r="PB17" s="8"/>
      <c r="PC17" s="8"/>
      <c r="PD17" s="8"/>
      <c r="PE17" s="8"/>
      <c r="PF17" s="8"/>
      <c r="PG17" s="8"/>
      <c r="PH17" s="8"/>
      <c r="PI17" s="8"/>
      <c r="PJ17" s="8"/>
      <c r="PK17" s="8"/>
      <c r="PL17" s="8"/>
      <c r="PM17" s="8"/>
      <c r="PN17" s="8"/>
      <c r="PO17" s="8"/>
      <c r="PP17" s="8"/>
      <c r="PQ17" s="8"/>
      <c r="PR17" s="8"/>
      <c r="PS17" s="8"/>
      <c r="PT17" s="8"/>
      <c r="PU17" s="8"/>
      <c r="PV17" s="8"/>
      <c r="PW17" s="8"/>
      <c r="PX17" s="8"/>
      <c r="PY17" s="8"/>
      <c r="PZ17" s="8"/>
      <c r="QA17" s="8"/>
      <c r="QB17" s="8"/>
      <c r="QC17" s="8"/>
      <c r="QD17" s="8"/>
      <c r="QE17" s="8"/>
      <c r="QF17" s="8"/>
      <c r="QG17" s="8"/>
      <c r="QH17" s="8"/>
      <c r="QI17" s="8"/>
      <c r="QJ17" s="8"/>
      <c r="QK17" s="8"/>
      <c r="QL17" s="8"/>
      <c r="QM17" s="8"/>
      <c r="QN17" s="8"/>
      <c r="QO17" s="8"/>
      <c r="QP17" s="8"/>
      <c r="QQ17" s="8"/>
      <c r="QR17" s="8"/>
      <c r="QS17" s="8"/>
      <c r="QT17" s="8"/>
      <c r="QU17" s="8"/>
      <c r="QV17" s="8"/>
      <c r="QW17" s="8"/>
      <c r="QX17" s="8"/>
      <c r="QY17" s="8"/>
      <c r="QZ17" s="8"/>
      <c r="RA17" s="8"/>
      <c r="RB17" s="8"/>
      <c r="RC17" s="8"/>
      <c r="RD17" s="8"/>
      <c r="RE17" s="8"/>
      <c r="RF17" s="8"/>
      <c r="RG17" s="8"/>
      <c r="RH17" s="8"/>
      <c r="RI17" s="8"/>
      <c r="RJ17" s="8"/>
      <c r="RK17" s="8"/>
      <c r="RL17" s="8"/>
      <c r="RM17" s="8"/>
      <c r="RN17" s="8"/>
      <c r="RO17" s="8"/>
      <c r="RP17" s="8"/>
      <c r="RQ17" s="8"/>
      <c r="RR17" s="8"/>
      <c r="RS17" s="8"/>
      <c r="RT17" s="8"/>
      <c r="RU17" s="8"/>
      <c r="RV17" s="8"/>
      <c r="RW17" s="8"/>
      <c r="RX17" s="8"/>
      <c r="RY17" s="8"/>
      <c r="RZ17" s="8"/>
      <c r="SA17" s="8"/>
      <c r="SB17" s="8"/>
      <c r="SC17" s="8"/>
      <c r="SD17" s="8"/>
      <c r="SE17" s="8"/>
      <c r="SF17" s="8"/>
      <c r="SG17" s="8"/>
      <c r="SH17" s="8"/>
    </row>
    <row r="18" spans="1:502" s="4" customFormat="1" ht="21" customHeight="1">
      <c r="A18" s="26"/>
      <c r="B18" s="8"/>
      <c r="C18" s="46"/>
      <c r="D18" s="43"/>
      <c r="E18" s="8"/>
      <c r="F18" s="5"/>
      <c r="G18" s="5"/>
      <c r="H18" s="5"/>
      <c r="I18" s="231"/>
      <c r="J18" s="232"/>
      <c r="K18" s="232"/>
      <c r="L18" s="233"/>
      <c r="M18" s="5"/>
      <c r="N18" s="5"/>
      <c r="O18" s="5"/>
      <c r="P18" s="5"/>
      <c r="Q18" s="5"/>
      <c r="R18" s="5"/>
      <c r="S18" s="5"/>
      <c r="T18" s="8"/>
      <c r="U18" s="8"/>
      <c r="V18" s="8"/>
      <c r="W18" s="8"/>
      <c r="X18" s="8"/>
      <c r="Y18" s="8"/>
      <c r="Z18" s="8"/>
      <c r="AA18" s="8"/>
      <c r="AB18" s="8"/>
      <c r="AC18" s="8"/>
      <c r="AD18" s="8"/>
      <c r="AE18" s="8"/>
      <c r="AF18" s="8"/>
      <c r="AG18" s="8"/>
      <c r="AH18" s="26"/>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c r="IW18" s="8"/>
      <c r="IX18" s="8"/>
      <c r="IY18" s="8"/>
      <c r="IZ18" s="8"/>
      <c r="JA18" s="8"/>
      <c r="JB18" s="8"/>
      <c r="JC18" s="8"/>
      <c r="JD18" s="8"/>
      <c r="JE18" s="8"/>
      <c r="JF18" s="8"/>
      <c r="JG18" s="8"/>
      <c r="JH18" s="8"/>
      <c r="JI18" s="8"/>
      <c r="JJ18" s="8"/>
      <c r="JK18" s="8"/>
      <c r="JL18" s="8"/>
      <c r="JM18" s="8"/>
      <c r="JN18" s="8"/>
      <c r="JO18" s="8"/>
      <c r="JP18" s="8"/>
      <c r="JQ18" s="8"/>
      <c r="JR18" s="8"/>
      <c r="JS18" s="8"/>
      <c r="JT18" s="8"/>
      <c r="JU18" s="8"/>
      <c r="JV18" s="8"/>
      <c r="JW18" s="8"/>
      <c r="JX18" s="8"/>
      <c r="JY18" s="8"/>
      <c r="JZ18" s="8"/>
      <c r="KA18" s="8"/>
      <c r="KB18" s="8"/>
      <c r="KC18" s="8"/>
      <c r="KD18" s="8"/>
      <c r="KE18" s="8"/>
      <c r="KF18" s="8"/>
      <c r="KG18" s="8"/>
      <c r="KH18" s="8"/>
      <c r="KI18" s="8"/>
      <c r="KJ18" s="8"/>
      <c r="KK18" s="8"/>
      <c r="KL18" s="8"/>
      <c r="KM18" s="8"/>
      <c r="KN18" s="8"/>
      <c r="KO18" s="8"/>
      <c r="KP18" s="8"/>
      <c r="KQ18" s="8"/>
      <c r="KR18" s="8"/>
      <c r="KS18" s="8"/>
      <c r="KT18" s="8"/>
      <c r="KU18" s="8"/>
      <c r="KV18" s="8"/>
      <c r="KW18" s="8"/>
      <c r="KX18" s="8"/>
      <c r="KY18" s="8"/>
      <c r="KZ18" s="8"/>
      <c r="LA18" s="8"/>
      <c r="LB18" s="8"/>
      <c r="LC18" s="8"/>
      <c r="LD18" s="8"/>
      <c r="LE18" s="8"/>
      <c r="LF18" s="8"/>
      <c r="LG18" s="8"/>
      <c r="LH18" s="8"/>
      <c r="LI18" s="8"/>
      <c r="LJ18" s="8"/>
      <c r="LK18" s="8"/>
      <c r="LL18" s="8"/>
      <c r="LM18" s="8"/>
      <c r="LN18" s="8"/>
      <c r="LO18" s="8"/>
      <c r="LP18" s="8"/>
      <c r="LQ18" s="8"/>
      <c r="LR18" s="8"/>
      <c r="LS18" s="8"/>
      <c r="LT18" s="8"/>
      <c r="LU18" s="8"/>
      <c r="LV18" s="8"/>
      <c r="LW18" s="8"/>
      <c r="LX18" s="8"/>
      <c r="LY18" s="8"/>
      <c r="LZ18" s="8"/>
      <c r="MA18" s="8"/>
      <c r="MB18" s="8"/>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c r="ND18" s="8"/>
      <c r="NE18" s="8"/>
      <c r="NF18" s="8"/>
      <c r="NG18" s="8"/>
      <c r="NH18" s="8"/>
      <c r="NI18" s="8"/>
      <c r="NJ18" s="8"/>
      <c r="NK18" s="8"/>
      <c r="NL18" s="8"/>
      <c r="NM18" s="8"/>
      <c r="NN18" s="8"/>
      <c r="NO18" s="8"/>
      <c r="NP18" s="8"/>
      <c r="NQ18" s="8"/>
      <c r="NR18" s="8"/>
      <c r="NS18" s="8"/>
      <c r="NT18" s="8"/>
      <c r="NU18" s="8"/>
      <c r="NV18" s="8"/>
      <c r="NW18" s="8"/>
      <c r="NX18" s="8"/>
      <c r="NY18" s="8"/>
      <c r="NZ18" s="8"/>
      <c r="OA18" s="8"/>
      <c r="OB18" s="8"/>
      <c r="OC18" s="8"/>
      <c r="OD18" s="8"/>
      <c r="OE18" s="8"/>
      <c r="OF18" s="8"/>
      <c r="OG18" s="8"/>
      <c r="OH18" s="8"/>
      <c r="OI18" s="8"/>
      <c r="OJ18" s="8"/>
      <c r="OK18" s="8"/>
      <c r="OL18" s="8"/>
      <c r="OM18" s="8"/>
      <c r="ON18" s="8"/>
      <c r="OO18" s="8"/>
      <c r="OP18" s="8"/>
      <c r="OQ18" s="8"/>
      <c r="OR18" s="8"/>
      <c r="OS18" s="8"/>
      <c r="OT18" s="8"/>
      <c r="OU18" s="8"/>
      <c r="OV18" s="8"/>
      <c r="OW18" s="8"/>
      <c r="OX18" s="8"/>
      <c r="OY18" s="8"/>
      <c r="OZ18" s="8"/>
      <c r="PA18" s="8"/>
      <c r="PB18" s="8"/>
      <c r="PC18" s="8"/>
      <c r="PD18" s="8"/>
      <c r="PE18" s="8"/>
      <c r="PF18" s="8"/>
      <c r="PG18" s="8"/>
      <c r="PH18" s="8"/>
      <c r="PI18" s="8"/>
      <c r="PJ18" s="8"/>
      <c r="PK18" s="8"/>
      <c r="PL18" s="8"/>
      <c r="PM18" s="8"/>
      <c r="PN18" s="8"/>
      <c r="PO18" s="8"/>
      <c r="PP18" s="8"/>
      <c r="PQ18" s="8"/>
      <c r="PR18" s="8"/>
      <c r="PS18" s="8"/>
      <c r="PT18" s="8"/>
      <c r="PU18" s="8"/>
      <c r="PV18" s="8"/>
      <c r="PW18" s="8"/>
      <c r="PX18" s="8"/>
      <c r="PY18" s="8"/>
      <c r="PZ18" s="8"/>
      <c r="QA18" s="8"/>
      <c r="QB18" s="8"/>
      <c r="QC18" s="8"/>
      <c r="QD18" s="8"/>
      <c r="QE18" s="8"/>
      <c r="QF18" s="8"/>
      <c r="QG18" s="8"/>
      <c r="QH18" s="8"/>
      <c r="QI18" s="8"/>
      <c r="QJ18" s="8"/>
      <c r="QK18" s="8"/>
      <c r="QL18" s="8"/>
      <c r="QM18" s="8"/>
      <c r="QN18" s="8"/>
      <c r="QO18" s="8"/>
      <c r="QP18" s="8"/>
      <c r="QQ18" s="8"/>
      <c r="QR18" s="8"/>
      <c r="QS18" s="8"/>
      <c r="QT18" s="8"/>
      <c r="QU18" s="8"/>
      <c r="QV18" s="8"/>
      <c r="QW18" s="8"/>
      <c r="QX18" s="8"/>
      <c r="QY18" s="8"/>
      <c r="QZ18" s="8"/>
      <c r="RA18" s="8"/>
      <c r="RB18" s="8"/>
      <c r="RC18" s="8"/>
      <c r="RD18" s="8"/>
      <c r="RE18" s="8"/>
      <c r="RF18" s="8"/>
      <c r="RG18" s="8"/>
      <c r="RH18" s="8"/>
      <c r="RI18" s="8"/>
      <c r="RJ18" s="8"/>
      <c r="RK18" s="8"/>
      <c r="RL18" s="8"/>
      <c r="RM18" s="8"/>
      <c r="RN18" s="8"/>
      <c r="RO18" s="8"/>
      <c r="RP18" s="8"/>
      <c r="RQ18" s="8"/>
      <c r="RR18" s="8"/>
      <c r="RS18" s="8"/>
      <c r="RT18" s="8"/>
      <c r="RU18" s="8"/>
      <c r="RV18" s="8"/>
      <c r="RW18" s="8"/>
      <c r="RX18" s="8"/>
      <c r="RY18" s="8"/>
      <c r="RZ18" s="8"/>
      <c r="SA18" s="8"/>
      <c r="SB18" s="8"/>
      <c r="SC18" s="8"/>
      <c r="SD18" s="8"/>
      <c r="SE18" s="8"/>
      <c r="SF18" s="8"/>
      <c r="SG18" s="8"/>
      <c r="SH18" s="8"/>
    </row>
    <row r="19" spans="1:502" s="4" customFormat="1" ht="21" customHeight="1">
      <c r="A19" s="26"/>
      <c r="B19" s="8"/>
      <c r="C19" s="165" t="s">
        <v>67</v>
      </c>
      <c r="D19" s="237" t="s">
        <v>87</v>
      </c>
      <c r="E19" s="8"/>
      <c r="F19" s="5"/>
      <c r="G19" s="5"/>
      <c r="H19" s="5"/>
      <c r="I19" s="231"/>
      <c r="J19" s="232"/>
      <c r="K19" s="232"/>
      <c r="L19" s="233"/>
      <c r="M19" s="5"/>
      <c r="N19" s="5"/>
      <c r="O19" s="5"/>
      <c r="P19" s="5"/>
      <c r="Q19" s="5"/>
      <c r="R19" s="5"/>
      <c r="S19" s="5"/>
      <c r="T19" s="8"/>
      <c r="U19" s="8"/>
      <c r="V19" s="8"/>
      <c r="W19" s="8"/>
      <c r="X19" s="8"/>
      <c r="Y19" s="8"/>
      <c r="Z19" s="8"/>
      <c r="AA19" s="8"/>
      <c r="AB19" s="8"/>
      <c r="AC19" s="8"/>
      <c r="AD19" s="8"/>
      <c r="AE19" s="8"/>
      <c r="AF19" s="8"/>
      <c r="AG19" s="8"/>
      <c r="AH19" s="26"/>
      <c r="AI19" s="34"/>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c r="IS19" s="8"/>
      <c r="IT19" s="8"/>
      <c r="IU19" s="8"/>
      <c r="IV19" s="8"/>
      <c r="IW19" s="8"/>
      <c r="IX19" s="8"/>
      <c r="IY19" s="8"/>
      <c r="IZ19" s="8"/>
      <c r="JA19" s="8"/>
      <c r="JB19" s="8"/>
      <c r="JC19" s="8"/>
      <c r="JD19" s="8"/>
      <c r="JE19" s="8"/>
      <c r="JF19" s="8"/>
      <c r="JG19" s="8"/>
      <c r="JH19" s="8"/>
      <c r="JI19" s="8"/>
      <c r="JJ19" s="8"/>
      <c r="JK19" s="8"/>
      <c r="JL19" s="8"/>
      <c r="JM19" s="8"/>
      <c r="JN19" s="8"/>
      <c r="JO19" s="8"/>
      <c r="JP19" s="8"/>
      <c r="JQ19" s="8"/>
      <c r="JR19" s="8"/>
      <c r="JS19" s="8"/>
      <c r="JT19" s="8"/>
      <c r="JU19" s="8"/>
      <c r="JV19" s="8"/>
      <c r="JW19" s="8"/>
      <c r="JX19" s="8"/>
      <c r="JY19" s="8"/>
      <c r="JZ19" s="8"/>
      <c r="KA19" s="8"/>
      <c r="KB19" s="8"/>
      <c r="KC19" s="8"/>
      <c r="KD19" s="8"/>
      <c r="KE19" s="8"/>
      <c r="KF19" s="8"/>
      <c r="KG19" s="8"/>
      <c r="KH19" s="8"/>
      <c r="KI19" s="8"/>
      <c r="KJ19" s="8"/>
      <c r="KK19" s="8"/>
      <c r="KL19" s="8"/>
      <c r="KM19" s="8"/>
      <c r="KN19" s="8"/>
      <c r="KO19" s="8"/>
      <c r="KP19" s="8"/>
      <c r="KQ19" s="8"/>
      <c r="KR19" s="8"/>
      <c r="KS19" s="8"/>
      <c r="KT19" s="8"/>
      <c r="KU19" s="8"/>
      <c r="KV19" s="8"/>
      <c r="KW19" s="8"/>
      <c r="KX19" s="8"/>
      <c r="KY19" s="8"/>
      <c r="KZ19" s="8"/>
      <c r="LA19" s="8"/>
      <c r="LB19" s="8"/>
      <c r="LC19" s="8"/>
      <c r="LD19" s="8"/>
      <c r="LE19" s="8"/>
      <c r="LF19" s="8"/>
      <c r="LG19" s="8"/>
      <c r="LH19" s="8"/>
      <c r="LI19" s="8"/>
      <c r="LJ19" s="8"/>
      <c r="LK19" s="8"/>
      <c r="LL19" s="8"/>
      <c r="LM19" s="8"/>
      <c r="LN19" s="8"/>
      <c r="LO19" s="8"/>
      <c r="LP19" s="8"/>
      <c r="LQ19" s="8"/>
      <c r="LR19" s="8"/>
      <c r="LS19" s="8"/>
      <c r="LT19" s="8"/>
      <c r="LU19" s="8"/>
      <c r="LV19" s="8"/>
      <c r="LW19" s="8"/>
      <c r="LX19" s="8"/>
      <c r="LY19" s="8"/>
      <c r="LZ19" s="8"/>
      <c r="MA19" s="8"/>
      <c r="MB19" s="8"/>
      <c r="MC19" s="8"/>
      <c r="MD19" s="8"/>
      <c r="ME19" s="8"/>
      <c r="MF19" s="8"/>
      <c r="MG19" s="8"/>
      <c r="MH19" s="8"/>
      <c r="MI19" s="8"/>
      <c r="MJ19" s="8"/>
      <c r="MK19" s="8"/>
      <c r="ML19" s="8"/>
      <c r="MM19" s="8"/>
      <c r="MN19" s="8"/>
      <c r="MO19" s="8"/>
      <c r="MP19" s="8"/>
      <c r="MQ19" s="8"/>
      <c r="MR19" s="8"/>
      <c r="MS19" s="8"/>
      <c r="MT19" s="8"/>
      <c r="MU19" s="8"/>
      <c r="MV19" s="8"/>
      <c r="MW19" s="8"/>
      <c r="MX19" s="8"/>
      <c r="MY19" s="8"/>
      <c r="MZ19" s="8"/>
      <c r="NA19" s="8"/>
      <c r="NB19" s="8"/>
      <c r="NC19" s="8"/>
      <c r="ND19" s="8"/>
      <c r="NE19" s="8"/>
      <c r="NF19" s="8"/>
      <c r="NG19" s="8"/>
      <c r="NH19" s="8"/>
      <c r="NI19" s="8"/>
      <c r="NJ19" s="8"/>
      <c r="NK19" s="8"/>
      <c r="NL19" s="8"/>
      <c r="NM19" s="8"/>
      <c r="NN19" s="8"/>
      <c r="NO19" s="8"/>
      <c r="NP19" s="8"/>
      <c r="NQ19" s="8"/>
      <c r="NR19" s="8"/>
      <c r="NS19" s="8"/>
      <c r="NT19" s="8"/>
      <c r="NU19" s="8"/>
      <c r="NV19" s="8"/>
      <c r="NW19" s="8"/>
      <c r="NX19" s="8"/>
      <c r="NY19" s="8"/>
      <c r="NZ19" s="8"/>
      <c r="OA19" s="8"/>
      <c r="OB19" s="8"/>
      <c r="OC19" s="8"/>
      <c r="OD19" s="8"/>
      <c r="OE19" s="8"/>
      <c r="OF19" s="8"/>
      <c r="OG19" s="8"/>
      <c r="OH19" s="8"/>
      <c r="OI19" s="8"/>
      <c r="OJ19" s="8"/>
      <c r="OK19" s="8"/>
      <c r="OL19" s="8"/>
      <c r="OM19" s="8"/>
      <c r="ON19" s="8"/>
      <c r="OO19" s="8"/>
      <c r="OP19" s="8"/>
      <c r="OQ19" s="8"/>
      <c r="OR19" s="8"/>
      <c r="OS19" s="8"/>
      <c r="OT19" s="8"/>
      <c r="OU19" s="8"/>
      <c r="OV19" s="8"/>
      <c r="OW19" s="8"/>
      <c r="OX19" s="8"/>
      <c r="OY19" s="8"/>
      <c r="OZ19" s="8"/>
      <c r="PA19" s="8"/>
      <c r="PB19" s="8"/>
      <c r="PC19" s="8"/>
      <c r="PD19" s="8"/>
      <c r="PE19" s="8"/>
      <c r="PF19" s="8"/>
      <c r="PG19" s="8"/>
      <c r="PH19" s="8"/>
      <c r="PI19" s="8"/>
      <c r="PJ19" s="8"/>
      <c r="PK19" s="8"/>
      <c r="PL19" s="8"/>
      <c r="PM19" s="8"/>
      <c r="PN19" s="8"/>
      <c r="PO19" s="8"/>
      <c r="PP19" s="8"/>
      <c r="PQ19" s="8"/>
      <c r="PR19" s="8"/>
      <c r="PS19" s="8"/>
      <c r="PT19" s="8"/>
      <c r="PU19" s="8"/>
      <c r="PV19" s="8"/>
      <c r="PW19" s="8"/>
      <c r="PX19" s="8"/>
      <c r="PY19" s="8"/>
      <c r="PZ19" s="8"/>
      <c r="QA19" s="8"/>
      <c r="QB19" s="8"/>
      <c r="QC19" s="8"/>
      <c r="QD19" s="8"/>
      <c r="QE19" s="8"/>
      <c r="QF19" s="8"/>
      <c r="QG19" s="8"/>
      <c r="QH19" s="8"/>
      <c r="QI19" s="8"/>
      <c r="QJ19" s="8"/>
      <c r="QK19" s="8"/>
      <c r="QL19" s="8"/>
      <c r="QM19" s="8"/>
      <c r="QN19" s="8"/>
      <c r="QO19" s="8"/>
      <c r="QP19" s="8"/>
      <c r="QQ19" s="8"/>
      <c r="QR19" s="8"/>
      <c r="QS19" s="8"/>
      <c r="QT19" s="8"/>
      <c r="QU19" s="8"/>
      <c r="QV19" s="8"/>
      <c r="QW19" s="8"/>
      <c r="QX19" s="8"/>
      <c r="QY19" s="8"/>
      <c r="QZ19" s="8"/>
      <c r="RA19" s="8"/>
      <c r="RB19" s="8"/>
      <c r="RC19" s="8"/>
      <c r="RD19" s="8"/>
      <c r="RE19" s="8"/>
      <c r="RF19" s="8"/>
      <c r="RG19" s="8"/>
      <c r="RH19" s="8"/>
      <c r="RI19" s="8"/>
      <c r="RJ19" s="8"/>
      <c r="RK19" s="8"/>
      <c r="RL19" s="8"/>
      <c r="RM19" s="8"/>
      <c r="RN19" s="8"/>
      <c r="RO19" s="8"/>
      <c r="RP19" s="8"/>
      <c r="RQ19" s="8"/>
      <c r="RR19" s="8"/>
      <c r="RS19" s="8"/>
      <c r="RT19" s="8"/>
      <c r="RU19" s="8"/>
      <c r="RV19" s="8"/>
      <c r="RW19" s="8"/>
      <c r="RX19" s="8"/>
      <c r="RY19" s="8"/>
      <c r="RZ19" s="8"/>
      <c r="SA19" s="8"/>
      <c r="SB19" s="8"/>
      <c r="SC19" s="8"/>
      <c r="SD19" s="8"/>
      <c r="SE19" s="8"/>
      <c r="SF19" s="8"/>
      <c r="SG19" s="8"/>
      <c r="SH19" s="8"/>
    </row>
    <row r="20" spans="1:502" s="4" customFormat="1" ht="21" customHeight="1">
      <c r="A20" s="26"/>
      <c r="B20" s="8"/>
      <c r="C20" s="8"/>
      <c r="D20" s="238"/>
      <c r="E20" s="8"/>
      <c r="F20" s="5"/>
      <c r="G20" s="5"/>
      <c r="H20" s="5"/>
      <c r="I20" s="234"/>
      <c r="J20" s="235"/>
      <c r="K20" s="235"/>
      <c r="L20" s="236"/>
      <c r="M20" s="5"/>
      <c r="N20" s="5"/>
      <c r="O20" s="5"/>
      <c r="P20" s="5"/>
      <c r="Q20" s="5"/>
      <c r="R20" s="5"/>
      <c r="S20" s="5"/>
      <c r="T20" s="8"/>
      <c r="U20" s="8"/>
      <c r="V20" s="8"/>
      <c r="W20" s="8"/>
      <c r="X20" s="8"/>
      <c r="Y20" s="8"/>
      <c r="Z20" s="8"/>
      <c r="AA20" s="8"/>
      <c r="AB20" s="8"/>
      <c r="AC20" s="8"/>
      <c r="AD20" s="8"/>
      <c r="AE20" s="8"/>
      <c r="AF20" s="8"/>
      <c r="AG20" s="8"/>
      <c r="AH20" s="26"/>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c r="HR20" s="8"/>
      <c r="HS20" s="8"/>
      <c r="HT20" s="8"/>
      <c r="HU20" s="8"/>
      <c r="HV20" s="8"/>
      <c r="HW20" s="8"/>
      <c r="HX20" s="8"/>
      <c r="HY20" s="8"/>
      <c r="HZ20" s="8"/>
      <c r="IA20" s="8"/>
      <c r="IB20" s="8"/>
      <c r="IC20" s="8"/>
      <c r="ID20" s="8"/>
      <c r="IE20" s="8"/>
      <c r="IF20" s="8"/>
      <c r="IG20" s="8"/>
      <c r="IH20" s="8"/>
      <c r="II20" s="8"/>
      <c r="IJ20" s="8"/>
      <c r="IK20" s="8"/>
      <c r="IL20" s="8"/>
      <c r="IM20" s="8"/>
      <c r="IN20" s="8"/>
      <c r="IO20" s="8"/>
      <c r="IP20" s="8"/>
      <c r="IQ20" s="8"/>
      <c r="IR20" s="8"/>
      <c r="IS20" s="8"/>
      <c r="IT20" s="8"/>
      <c r="IU20" s="8"/>
      <c r="IV20" s="8"/>
      <c r="IW20" s="8"/>
      <c r="IX20" s="8"/>
      <c r="IY20" s="8"/>
      <c r="IZ20" s="8"/>
      <c r="JA20" s="8"/>
      <c r="JB20" s="8"/>
      <c r="JC20" s="8"/>
      <c r="JD20" s="8"/>
      <c r="JE20" s="8"/>
      <c r="JF20" s="8"/>
      <c r="JG20" s="8"/>
      <c r="JH20" s="8"/>
      <c r="JI20" s="8"/>
      <c r="JJ20" s="8"/>
      <c r="JK20" s="8"/>
      <c r="JL20" s="8"/>
      <c r="JM20" s="8"/>
      <c r="JN20" s="8"/>
      <c r="JO20" s="8"/>
      <c r="JP20" s="8"/>
      <c r="JQ20" s="8"/>
      <c r="JR20" s="8"/>
      <c r="JS20" s="8"/>
      <c r="JT20" s="8"/>
      <c r="JU20" s="8"/>
      <c r="JV20" s="8"/>
      <c r="JW20" s="8"/>
      <c r="JX20" s="8"/>
      <c r="JY20" s="8"/>
      <c r="JZ20" s="8"/>
      <c r="KA20" s="8"/>
      <c r="KB20" s="8"/>
      <c r="KC20" s="8"/>
      <c r="KD20" s="8"/>
      <c r="KE20" s="8"/>
      <c r="KF20" s="8"/>
      <c r="KG20" s="8"/>
      <c r="KH20" s="8"/>
      <c r="KI20" s="8"/>
      <c r="KJ20" s="8"/>
      <c r="KK20" s="8"/>
      <c r="KL20" s="8"/>
      <c r="KM20" s="8"/>
      <c r="KN20" s="8"/>
      <c r="KO20" s="8"/>
      <c r="KP20" s="8"/>
      <c r="KQ20" s="8"/>
      <c r="KR20" s="8"/>
      <c r="KS20" s="8"/>
      <c r="KT20" s="8"/>
      <c r="KU20" s="8"/>
      <c r="KV20" s="8"/>
      <c r="KW20" s="8"/>
      <c r="KX20" s="8"/>
      <c r="KY20" s="8"/>
      <c r="KZ20" s="8"/>
      <c r="LA20" s="8"/>
      <c r="LB20" s="8"/>
      <c r="LC20" s="8"/>
      <c r="LD20" s="8"/>
      <c r="LE20" s="8"/>
      <c r="LF20" s="8"/>
      <c r="LG20" s="8"/>
      <c r="LH20" s="8"/>
      <c r="LI20" s="8"/>
      <c r="LJ20" s="8"/>
      <c r="LK20" s="8"/>
      <c r="LL20" s="8"/>
      <c r="LM20" s="8"/>
      <c r="LN20" s="8"/>
      <c r="LO20" s="8"/>
      <c r="LP20" s="8"/>
      <c r="LQ20" s="8"/>
      <c r="LR20" s="8"/>
      <c r="LS20" s="8"/>
      <c r="LT20" s="8"/>
      <c r="LU20" s="8"/>
      <c r="LV20" s="8"/>
      <c r="LW20" s="8"/>
      <c r="LX20" s="8"/>
      <c r="LY20" s="8"/>
      <c r="LZ20" s="8"/>
      <c r="MA20" s="8"/>
      <c r="MB20" s="8"/>
      <c r="MC20" s="8"/>
      <c r="MD20" s="8"/>
      <c r="ME20" s="8"/>
      <c r="MF20" s="8"/>
      <c r="MG20" s="8"/>
      <c r="MH20" s="8"/>
      <c r="MI20" s="8"/>
      <c r="MJ20" s="8"/>
      <c r="MK20" s="8"/>
      <c r="ML20" s="8"/>
      <c r="MM20" s="8"/>
      <c r="MN20" s="8"/>
      <c r="MO20" s="8"/>
      <c r="MP20" s="8"/>
      <c r="MQ20" s="8"/>
      <c r="MR20" s="8"/>
      <c r="MS20" s="8"/>
      <c r="MT20" s="8"/>
      <c r="MU20" s="8"/>
      <c r="MV20" s="8"/>
      <c r="MW20" s="8"/>
      <c r="MX20" s="8"/>
      <c r="MY20" s="8"/>
      <c r="MZ20" s="8"/>
      <c r="NA20" s="8"/>
      <c r="NB20" s="8"/>
      <c r="NC20" s="8"/>
      <c r="ND20" s="8"/>
      <c r="NE20" s="8"/>
      <c r="NF20" s="8"/>
      <c r="NG20" s="8"/>
      <c r="NH20" s="8"/>
      <c r="NI20" s="8"/>
      <c r="NJ20" s="8"/>
      <c r="NK20" s="8"/>
      <c r="NL20" s="8"/>
      <c r="NM20" s="8"/>
      <c r="NN20" s="8"/>
      <c r="NO20" s="8"/>
      <c r="NP20" s="8"/>
      <c r="NQ20" s="8"/>
      <c r="NR20" s="8"/>
      <c r="NS20" s="8"/>
      <c r="NT20" s="8"/>
      <c r="NU20" s="8"/>
      <c r="NV20" s="8"/>
      <c r="NW20" s="8"/>
      <c r="NX20" s="8"/>
      <c r="NY20" s="8"/>
      <c r="NZ20" s="8"/>
      <c r="OA20" s="8"/>
      <c r="OB20" s="8"/>
      <c r="OC20" s="8"/>
      <c r="OD20" s="8"/>
      <c r="OE20" s="8"/>
      <c r="OF20" s="8"/>
      <c r="OG20" s="8"/>
      <c r="OH20" s="8"/>
      <c r="OI20" s="8"/>
      <c r="OJ20" s="8"/>
      <c r="OK20" s="8"/>
      <c r="OL20" s="8"/>
      <c r="OM20" s="8"/>
      <c r="ON20" s="8"/>
      <c r="OO20" s="8"/>
      <c r="OP20" s="8"/>
      <c r="OQ20" s="8"/>
      <c r="OR20" s="8"/>
      <c r="OS20" s="8"/>
      <c r="OT20" s="8"/>
      <c r="OU20" s="8"/>
      <c r="OV20" s="8"/>
      <c r="OW20" s="8"/>
      <c r="OX20" s="8"/>
      <c r="OY20" s="8"/>
      <c r="OZ20" s="8"/>
      <c r="PA20" s="8"/>
      <c r="PB20" s="8"/>
      <c r="PC20" s="8"/>
      <c r="PD20" s="8"/>
      <c r="PE20" s="8"/>
      <c r="PF20" s="8"/>
      <c r="PG20" s="8"/>
      <c r="PH20" s="8"/>
      <c r="PI20" s="8"/>
      <c r="PJ20" s="8"/>
      <c r="PK20" s="8"/>
      <c r="PL20" s="8"/>
      <c r="PM20" s="8"/>
      <c r="PN20" s="8"/>
      <c r="PO20" s="8"/>
      <c r="PP20" s="8"/>
      <c r="PQ20" s="8"/>
      <c r="PR20" s="8"/>
      <c r="PS20" s="8"/>
      <c r="PT20" s="8"/>
      <c r="PU20" s="8"/>
      <c r="PV20" s="8"/>
      <c r="PW20" s="8"/>
      <c r="PX20" s="8"/>
      <c r="PY20" s="8"/>
      <c r="PZ20" s="8"/>
      <c r="QA20" s="8"/>
      <c r="QB20" s="8"/>
      <c r="QC20" s="8"/>
      <c r="QD20" s="8"/>
      <c r="QE20" s="8"/>
      <c r="QF20" s="8"/>
      <c r="QG20" s="8"/>
      <c r="QH20" s="8"/>
      <c r="QI20" s="8"/>
      <c r="QJ20" s="8"/>
      <c r="QK20" s="8"/>
      <c r="QL20" s="8"/>
      <c r="QM20" s="8"/>
      <c r="QN20" s="8"/>
      <c r="QO20" s="8"/>
      <c r="QP20" s="8"/>
      <c r="QQ20" s="8"/>
      <c r="QR20" s="8"/>
      <c r="QS20" s="8"/>
      <c r="QT20" s="8"/>
      <c r="QU20" s="8"/>
      <c r="QV20" s="8"/>
      <c r="QW20" s="8"/>
      <c r="QX20" s="8"/>
      <c r="QY20" s="8"/>
      <c r="QZ20" s="8"/>
      <c r="RA20" s="8"/>
      <c r="RB20" s="8"/>
      <c r="RC20" s="8"/>
      <c r="RD20" s="8"/>
      <c r="RE20" s="8"/>
      <c r="RF20" s="8"/>
      <c r="RG20" s="8"/>
      <c r="RH20" s="8"/>
      <c r="RI20" s="8"/>
      <c r="RJ20" s="8"/>
      <c r="RK20" s="8"/>
      <c r="RL20" s="8"/>
      <c r="RM20" s="8"/>
      <c r="RN20" s="8"/>
      <c r="RO20" s="8"/>
      <c r="RP20" s="8"/>
      <c r="RQ20" s="8"/>
      <c r="RR20" s="8"/>
      <c r="RS20" s="8"/>
      <c r="RT20" s="8"/>
      <c r="RU20" s="8"/>
      <c r="RV20" s="8"/>
      <c r="RW20" s="8"/>
      <c r="RX20" s="8"/>
      <c r="RY20" s="8"/>
      <c r="RZ20" s="8"/>
      <c r="SA20" s="8"/>
      <c r="SB20" s="8"/>
      <c r="SC20" s="8"/>
      <c r="SD20" s="8"/>
      <c r="SE20" s="8"/>
      <c r="SF20" s="8"/>
      <c r="SG20" s="8"/>
      <c r="SH20" s="8"/>
    </row>
    <row r="21" spans="1:502" s="4" customFormat="1" ht="21" customHeight="1">
      <c r="A21" s="26"/>
      <c r="B21" s="8"/>
      <c r="C21" s="8"/>
      <c r="D21" s="238"/>
      <c r="E21" s="8"/>
      <c r="F21" s="5"/>
      <c r="G21" s="5"/>
      <c r="H21" s="5"/>
      <c r="I21" s="57"/>
      <c r="J21" s="57"/>
      <c r="K21" s="57"/>
      <c r="L21" s="57"/>
      <c r="M21" s="5"/>
      <c r="N21" s="5"/>
      <c r="O21" s="5"/>
      <c r="P21" s="5"/>
      <c r="Q21" s="5"/>
      <c r="R21" s="5"/>
      <c r="S21" s="5"/>
      <c r="T21" s="8"/>
      <c r="U21" s="8"/>
      <c r="V21" s="8"/>
      <c r="W21" s="8"/>
      <c r="X21" s="8"/>
      <c r="Y21" s="8"/>
      <c r="Z21" s="8"/>
      <c r="AA21" s="8"/>
      <c r="AB21" s="8"/>
      <c r="AC21" s="8"/>
      <c r="AD21" s="8"/>
      <c r="AE21" s="8"/>
      <c r="AF21" s="8"/>
      <c r="AG21" s="8"/>
      <c r="AH21" s="26"/>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c r="GO21" s="8"/>
      <c r="GP21" s="8"/>
      <c r="GQ21" s="8"/>
      <c r="GR21" s="8"/>
      <c r="GS21" s="8"/>
      <c r="GT21" s="8"/>
      <c r="GU21" s="8"/>
      <c r="GV21" s="8"/>
      <c r="GW21" s="8"/>
      <c r="GX21" s="8"/>
      <c r="GY21" s="8"/>
      <c r="GZ21" s="8"/>
      <c r="HA21" s="8"/>
      <c r="HB21" s="8"/>
      <c r="HC21" s="8"/>
      <c r="HD21" s="8"/>
      <c r="HE21" s="8"/>
      <c r="HF21" s="8"/>
      <c r="HG21" s="8"/>
      <c r="HH21" s="8"/>
      <c r="HI21" s="8"/>
      <c r="HJ21" s="8"/>
      <c r="HK21" s="8"/>
      <c r="HL21" s="8"/>
      <c r="HM21" s="8"/>
      <c r="HN21" s="8"/>
      <c r="HO21" s="8"/>
      <c r="HP21" s="8"/>
      <c r="HQ21" s="8"/>
      <c r="HR21" s="8"/>
      <c r="HS21" s="8"/>
      <c r="HT21" s="8"/>
      <c r="HU21" s="8"/>
      <c r="HV21" s="8"/>
      <c r="HW21" s="8"/>
      <c r="HX21" s="8"/>
      <c r="HY21" s="8"/>
      <c r="HZ21" s="8"/>
      <c r="IA21" s="8"/>
      <c r="IB21" s="8"/>
      <c r="IC21" s="8"/>
      <c r="ID21" s="8"/>
      <c r="IE21" s="8"/>
      <c r="IF21" s="8"/>
      <c r="IG21" s="8"/>
      <c r="IH21" s="8"/>
      <c r="II21" s="8"/>
      <c r="IJ21" s="8"/>
      <c r="IK21" s="8"/>
      <c r="IL21" s="8"/>
      <c r="IM21" s="8"/>
      <c r="IN21" s="8"/>
      <c r="IO21" s="8"/>
      <c r="IP21" s="8"/>
      <c r="IQ21" s="8"/>
      <c r="IR21" s="8"/>
      <c r="IS21" s="8"/>
      <c r="IT21" s="8"/>
      <c r="IU21" s="8"/>
      <c r="IV21" s="8"/>
      <c r="IW21" s="8"/>
      <c r="IX21" s="8"/>
      <c r="IY21" s="8"/>
      <c r="IZ21" s="8"/>
      <c r="JA21" s="8"/>
      <c r="JB21" s="8"/>
      <c r="JC21" s="8"/>
      <c r="JD21" s="8"/>
      <c r="JE21" s="8"/>
      <c r="JF21" s="8"/>
      <c r="JG21" s="8"/>
      <c r="JH21" s="8"/>
      <c r="JI21" s="8"/>
      <c r="JJ21" s="8"/>
      <c r="JK21" s="8"/>
      <c r="JL21" s="8"/>
      <c r="JM21" s="8"/>
      <c r="JN21" s="8"/>
      <c r="JO21" s="8"/>
      <c r="JP21" s="8"/>
      <c r="JQ21" s="8"/>
      <c r="JR21" s="8"/>
      <c r="JS21" s="8"/>
      <c r="JT21" s="8"/>
      <c r="JU21" s="8"/>
      <c r="JV21" s="8"/>
      <c r="JW21" s="8"/>
      <c r="JX21" s="8"/>
      <c r="JY21" s="8"/>
      <c r="JZ21" s="8"/>
      <c r="KA21" s="8"/>
      <c r="KB21" s="8"/>
      <c r="KC21" s="8"/>
      <c r="KD21" s="8"/>
      <c r="KE21" s="8"/>
      <c r="KF21" s="8"/>
      <c r="KG21" s="8"/>
      <c r="KH21" s="8"/>
      <c r="KI21" s="8"/>
      <c r="KJ21" s="8"/>
      <c r="KK21" s="8"/>
      <c r="KL21" s="8"/>
      <c r="KM21" s="8"/>
      <c r="KN21" s="8"/>
      <c r="KO21" s="8"/>
      <c r="KP21" s="8"/>
      <c r="KQ21" s="8"/>
      <c r="KR21" s="8"/>
      <c r="KS21" s="8"/>
      <c r="KT21" s="8"/>
      <c r="KU21" s="8"/>
      <c r="KV21" s="8"/>
      <c r="KW21" s="8"/>
      <c r="KX21" s="8"/>
      <c r="KY21" s="8"/>
      <c r="KZ21" s="8"/>
      <c r="LA21" s="8"/>
      <c r="LB21" s="8"/>
      <c r="LC21" s="8"/>
      <c r="LD21" s="8"/>
      <c r="LE21" s="8"/>
      <c r="LF21" s="8"/>
      <c r="LG21" s="8"/>
      <c r="LH21" s="8"/>
      <c r="LI21" s="8"/>
      <c r="LJ21" s="8"/>
      <c r="LK21" s="8"/>
      <c r="LL21" s="8"/>
      <c r="LM21" s="8"/>
      <c r="LN21" s="8"/>
      <c r="LO21" s="8"/>
      <c r="LP21" s="8"/>
      <c r="LQ21" s="8"/>
      <c r="LR21" s="8"/>
      <c r="LS21" s="8"/>
      <c r="LT21" s="8"/>
      <c r="LU21" s="8"/>
      <c r="LV21" s="8"/>
      <c r="LW21" s="8"/>
      <c r="LX21" s="8"/>
      <c r="LY21" s="8"/>
      <c r="LZ21" s="8"/>
      <c r="MA21" s="8"/>
      <c r="MB21" s="8"/>
      <c r="MC21" s="8"/>
      <c r="MD21" s="8"/>
      <c r="ME21" s="8"/>
      <c r="MF21" s="8"/>
      <c r="MG21" s="8"/>
      <c r="MH21" s="8"/>
      <c r="MI21" s="8"/>
      <c r="MJ21" s="8"/>
      <c r="MK21" s="8"/>
      <c r="ML21" s="8"/>
      <c r="MM21" s="8"/>
      <c r="MN21" s="8"/>
      <c r="MO21" s="8"/>
      <c r="MP21" s="8"/>
      <c r="MQ21" s="8"/>
      <c r="MR21" s="8"/>
      <c r="MS21" s="8"/>
      <c r="MT21" s="8"/>
      <c r="MU21" s="8"/>
      <c r="MV21" s="8"/>
      <c r="MW21" s="8"/>
      <c r="MX21" s="8"/>
      <c r="MY21" s="8"/>
      <c r="MZ21" s="8"/>
      <c r="NA21" s="8"/>
      <c r="NB21" s="8"/>
      <c r="NC21" s="8"/>
      <c r="ND21" s="8"/>
      <c r="NE21" s="8"/>
      <c r="NF21" s="8"/>
      <c r="NG21" s="8"/>
      <c r="NH21" s="8"/>
      <c r="NI21" s="8"/>
      <c r="NJ21" s="8"/>
      <c r="NK21" s="8"/>
      <c r="NL21" s="8"/>
      <c r="NM21" s="8"/>
      <c r="NN21" s="8"/>
      <c r="NO21" s="8"/>
      <c r="NP21" s="8"/>
      <c r="NQ21" s="8"/>
      <c r="NR21" s="8"/>
      <c r="NS21" s="8"/>
      <c r="NT21" s="8"/>
      <c r="NU21" s="8"/>
      <c r="NV21" s="8"/>
      <c r="NW21" s="8"/>
      <c r="NX21" s="8"/>
      <c r="NY21" s="8"/>
      <c r="NZ21" s="8"/>
      <c r="OA21" s="8"/>
      <c r="OB21" s="8"/>
      <c r="OC21" s="8"/>
      <c r="OD21" s="8"/>
      <c r="OE21" s="8"/>
      <c r="OF21" s="8"/>
      <c r="OG21" s="8"/>
      <c r="OH21" s="8"/>
      <c r="OI21" s="8"/>
      <c r="OJ21" s="8"/>
      <c r="OK21" s="8"/>
      <c r="OL21" s="8"/>
      <c r="OM21" s="8"/>
      <c r="ON21" s="8"/>
      <c r="OO21" s="8"/>
      <c r="OP21" s="8"/>
      <c r="OQ21" s="8"/>
      <c r="OR21" s="8"/>
      <c r="OS21" s="8"/>
      <c r="OT21" s="8"/>
      <c r="OU21" s="8"/>
      <c r="OV21" s="8"/>
      <c r="OW21" s="8"/>
      <c r="OX21" s="8"/>
      <c r="OY21" s="8"/>
      <c r="OZ21" s="8"/>
      <c r="PA21" s="8"/>
      <c r="PB21" s="8"/>
      <c r="PC21" s="8"/>
      <c r="PD21" s="8"/>
      <c r="PE21" s="8"/>
      <c r="PF21" s="8"/>
      <c r="PG21" s="8"/>
      <c r="PH21" s="8"/>
      <c r="PI21" s="8"/>
      <c r="PJ21" s="8"/>
      <c r="PK21" s="8"/>
      <c r="PL21" s="8"/>
      <c r="PM21" s="8"/>
      <c r="PN21" s="8"/>
      <c r="PO21" s="8"/>
      <c r="PP21" s="8"/>
      <c r="PQ21" s="8"/>
      <c r="PR21" s="8"/>
      <c r="PS21" s="8"/>
      <c r="PT21" s="8"/>
      <c r="PU21" s="8"/>
      <c r="PV21" s="8"/>
      <c r="PW21" s="8"/>
      <c r="PX21" s="8"/>
      <c r="PY21" s="8"/>
      <c r="PZ21" s="8"/>
      <c r="QA21" s="8"/>
      <c r="QB21" s="8"/>
      <c r="QC21" s="8"/>
      <c r="QD21" s="8"/>
      <c r="QE21" s="8"/>
      <c r="QF21" s="8"/>
      <c r="QG21" s="8"/>
      <c r="QH21" s="8"/>
      <c r="QI21" s="8"/>
      <c r="QJ21" s="8"/>
      <c r="QK21" s="8"/>
      <c r="QL21" s="8"/>
      <c r="QM21" s="8"/>
      <c r="QN21" s="8"/>
      <c r="QO21" s="8"/>
      <c r="QP21" s="8"/>
      <c r="QQ21" s="8"/>
      <c r="QR21" s="8"/>
      <c r="QS21" s="8"/>
      <c r="QT21" s="8"/>
      <c r="QU21" s="8"/>
      <c r="QV21" s="8"/>
      <c r="QW21" s="8"/>
      <c r="QX21" s="8"/>
      <c r="QY21" s="8"/>
      <c r="QZ21" s="8"/>
      <c r="RA21" s="8"/>
      <c r="RB21" s="8"/>
      <c r="RC21" s="8"/>
      <c r="RD21" s="8"/>
      <c r="RE21" s="8"/>
      <c r="RF21" s="8"/>
      <c r="RG21" s="8"/>
      <c r="RH21" s="8"/>
      <c r="RI21" s="8"/>
      <c r="RJ21" s="8"/>
      <c r="RK21" s="8"/>
      <c r="RL21" s="8"/>
      <c r="RM21" s="8"/>
      <c r="RN21" s="8"/>
      <c r="RO21" s="8"/>
      <c r="RP21" s="8"/>
      <c r="RQ21" s="8"/>
      <c r="RR21" s="8"/>
      <c r="RS21" s="8"/>
      <c r="RT21" s="8"/>
      <c r="RU21" s="8"/>
      <c r="RV21" s="8"/>
      <c r="RW21" s="8"/>
      <c r="RX21" s="8"/>
      <c r="RY21" s="8"/>
      <c r="RZ21" s="8"/>
      <c r="SA21" s="8"/>
      <c r="SB21" s="8"/>
      <c r="SC21" s="8"/>
      <c r="SD21" s="8"/>
      <c r="SE21" s="8"/>
      <c r="SF21" s="8"/>
      <c r="SG21" s="8"/>
      <c r="SH21" s="8"/>
    </row>
    <row r="22" spans="1:502" s="4" customFormat="1" ht="21" customHeight="1" thickBot="1">
      <c r="A22" s="26"/>
      <c r="B22" s="8"/>
      <c r="C22" s="8"/>
      <c r="D22" s="238"/>
      <c r="E22" s="8"/>
      <c r="F22" s="5"/>
      <c r="G22" s="218" t="s">
        <v>7</v>
      </c>
      <c r="H22" s="5"/>
      <c r="I22" s="5"/>
      <c r="J22" s="5"/>
      <c r="K22" s="5"/>
      <c r="L22" s="5"/>
      <c r="M22" s="5"/>
      <c r="N22" s="5"/>
      <c r="O22" s="5"/>
      <c r="P22" s="5"/>
      <c r="Q22" s="5"/>
      <c r="R22" s="5"/>
      <c r="S22" s="5"/>
      <c r="T22" s="8"/>
      <c r="U22" s="8"/>
      <c r="V22" s="8"/>
      <c r="W22" s="8"/>
      <c r="X22" s="8"/>
      <c r="Y22" s="8"/>
      <c r="Z22" s="8"/>
      <c r="AA22" s="8"/>
      <c r="AB22" s="8"/>
      <c r="AC22" s="8"/>
      <c r="AD22" s="8"/>
      <c r="AE22" s="8"/>
      <c r="AF22" s="8"/>
      <c r="AG22" s="8"/>
      <c r="AH22" s="26"/>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c r="HR22" s="8"/>
      <c r="HS22" s="8"/>
      <c r="HT22" s="8"/>
      <c r="HU22" s="8"/>
      <c r="HV22" s="8"/>
      <c r="HW22" s="8"/>
      <c r="HX22" s="8"/>
      <c r="HY22" s="8"/>
      <c r="HZ22" s="8"/>
      <c r="IA22" s="8"/>
      <c r="IB22" s="8"/>
      <c r="IC22" s="8"/>
      <c r="ID22" s="8"/>
      <c r="IE22" s="8"/>
      <c r="IF22" s="8"/>
      <c r="IG22" s="8"/>
      <c r="IH22" s="8"/>
      <c r="II22" s="8"/>
      <c r="IJ22" s="8"/>
      <c r="IK22" s="8"/>
      <c r="IL22" s="8"/>
      <c r="IM22" s="8"/>
      <c r="IN22" s="8"/>
      <c r="IO22" s="8"/>
      <c r="IP22" s="8"/>
      <c r="IQ22" s="8"/>
      <c r="IR22" s="8"/>
      <c r="IS22" s="8"/>
      <c r="IT22" s="8"/>
      <c r="IU22" s="8"/>
      <c r="IV22" s="8"/>
      <c r="IW22" s="8"/>
      <c r="IX22" s="8"/>
      <c r="IY22" s="8"/>
      <c r="IZ22" s="8"/>
      <c r="JA22" s="8"/>
      <c r="JB22" s="8"/>
      <c r="JC22" s="8"/>
      <c r="JD22" s="8"/>
      <c r="JE22" s="8"/>
      <c r="JF22" s="8"/>
      <c r="JG22" s="8"/>
      <c r="JH22" s="8"/>
      <c r="JI22" s="8"/>
      <c r="JJ22" s="8"/>
      <c r="JK22" s="8"/>
      <c r="JL22" s="8"/>
      <c r="JM22" s="8"/>
      <c r="JN22" s="8"/>
      <c r="JO22" s="8"/>
      <c r="JP22" s="8"/>
      <c r="JQ22" s="8"/>
      <c r="JR22" s="8"/>
      <c r="JS22" s="8"/>
      <c r="JT22" s="8"/>
      <c r="JU22" s="8"/>
      <c r="JV22" s="8"/>
      <c r="JW22" s="8"/>
      <c r="JX22" s="8"/>
      <c r="JY22" s="8"/>
      <c r="JZ22" s="8"/>
      <c r="KA22" s="8"/>
      <c r="KB22" s="8"/>
      <c r="KC22" s="8"/>
      <c r="KD22" s="8"/>
      <c r="KE22" s="8"/>
      <c r="KF22" s="8"/>
      <c r="KG22" s="8"/>
      <c r="KH22" s="8"/>
      <c r="KI22" s="8"/>
      <c r="KJ22" s="8"/>
      <c r="KK22" s="8"/>
      <c r="KL22" s="8"/>
      <c r="KM22" s="8"/>
      <c r="KN22" s="8"/>
      <c r="KO22" s="8"/>
      <c r="KP22" s="8"/>
      <c r="KQ22" s="8"/>
      <c r="KR22" s="8"/>
      <c r="KS22" s="8"/>
      <c r="KT22" s="8"/>
      <c r="KU22" s="8"/>
      <c r="KV22" s="8"/>
      <c r="KW22" s="8"/>
      <c r="KX22" s="8"/>
      <c r="KY22" s="8"/>
      <c r="KZ22" s="8"/>
      <c r="LA22" s="8"/>
      <c r="LB22" s="8"/>
      <c r="LC22" s="8"/>
      <c r="LD22" s="8"/>
      <c r="LE22" s="8"/>
      <c r="LF22" s="8"/>
      <c r="LG22" s="8"/>
      <c r="LH22" s="8"/>
      <c r="LI22" s="8"/>
      <c r="LJ22" s="8"/>
      <c r="LK22" s="8"/>
      <c r="LL22" s="8"/>
      <c r="LM22" s="8"/>
      <c r="LN22" s="8"/>
      <c r="LO22" s="8"/>
      <c r="LP22" s="8"/>
      <c r="LQ22" s="8"/>
      <c r="LR22" s="8"/>
      <c r="LS22" s="8"/>
      <c r="LT22" s="8"/>
      <c r="LU22" s="8"/>
      <c r="LV22" s="8"/>
      <c r="LW22" s="8"/>
      <c r="LX22" s="8"/>
      <c r="LY22" s="8"/>
      <c r="LZ22" s="8"/>
      <c r="MA22" s="8"/>
      <c r="MB22" s="8"/>
      <c r="MC22" s="8"/>
      <c r="MD22" s="8"/>
      <c r="ME22" s="8"/>
      <c r="MF22" s="8"/>
      <c r="MG22" s="8"/>
      <c r="MH22" s="8"/>
      <c r="MI22" s="8"/>
      <c r="MJ22" s="8"/>
      <c r="MK22" s="8"/>
      <c r="ML22" s="8"/>
      <c r="MM22" s="8"/>
      <c r="MN22" s="8"/>
      <c r="MO22" s="8"/>
      <c r="MP22" s="8"/>
      <c r="MQ22" s="8"/>
      <c r="MR22" s="8"/>
      <c r="MS22" s="8"/>
      <c r="MT22" s="8"/>
      <c r="MU22" s="8"/>
      <c r="MV22" s="8"/>
      <c r="MW22" s="8"/>
      <c r="MX22" s="8"/>
      <c r="MY22" s="8"/>
      <c r="MZ22" s="8"/>
      <c r="NA22" s="8"/>
      <c r="NB22" s="8"/>
      <c r="NC22" s="8"/>
      <c r="ND22" s="8"/>
      <c r="NE22" s="8"/>
      <c r="NF22" s="8"/>
      <c r="NG22" s="8"/>
      <c r="NH22" s="8"/>
      <c r="NI22" s="8"/>
      <c r="NJ22" s="8"/>
      <c r="NK22" s="8"/>
      <c r="NL22" s="8"/>
      <c r="NM22" s="8"/>
      <c r="NN22" s="8"/>
      <c r="NO22" s="8"/>
      <c r="NP22" s="8"/>
      <c r="NQ22" s="8"/>
      <c r="NR22" s="8"/>
      <c r="NS22" s="8"/>
      <c r="NT22" s="8"/>
      <c r="NU22" s="8"/>
      <c r="NV22" s="8"/>
      <c r="NW22" s="8"/>
      <c r="NX22" s="8"/>
      <c r="NY22" s="8"/>
      <c r="NZ22" s="8"/>
      <c r="OA22" s="8"/>
      <c r="OB22" s="8"/>
      <c r="OC22" s="8"/>
      <c r="OD22" s="8"/>
      <c r="OE22" s="8"/>
      <c r="OF22" s="8"/>
      <c r="OG22" s="8"/>
      <c r="OH22" s="8"/>
      <c r="OI22" s="8"/>
      <c r="OJ22" s="8"/>
      <c r="OK22" s="8"/>
      <c r="OL22" s="8"/>
      <c r="OM22" s="8"/>
      <c r="ON22" s="8"/>
      <c r="OO22" s="8"/>
      <c r="OP22" s="8"/>
      <c r="OQ22" s="8"/>
      <c r="OR22" s="8"/>
      <c r="OS22" s="8"/>
      <c r="OT22" s="8"/>
      <c r="OU22" s="8"/>
      <c r="OV22" s="8"/>
      <c r="OW22" s="8"/>
      <c r="OX22" s="8"/>
      <c r="OY22" s="8"/>
      <c r="OZ22" s="8"/>
      <c r="PA22" s="8"/>
      <c r="PB22" s="8"/>
      <c r="PC22" s="8"/>
      <c r="PD22" s="8"/>
      <c r="PE22" s="8"/>
      <c r="PF22" s="8"/>
      <c r="PG22" s="8"/>
      <c r="PH22" s="8"/>
      <c r="PI22" s="8"/>
      <c r="PJ22" s="8"/>
      <c r="PK22" s="8"/>
      <c r="PL22" s="8"/>
      <c r="PM22" s="8"/>
      <c r="PN22" s="8"/>
      <c r="PO22" s="8"/>
      <c r="PP22" s="8"/>
      <c r="PQ22" s="8"/>
      <c r="PR22" s="8"/>
      <c r="PS22" s="8"/>
      <c r="PT22" s="8"/>
      <c r="PU22" s="8"/>
      <c r="PV22" s="8"/>
      <c r="PW22" s="8"/>
      <c r="PX22" s="8"/>
      <c r="PY22" s="8"/>
      <c r="PZ22" s="8"/>
      <c r="QA22" s="8"/>
      <c r="QB22" s="8"/>
      <c r="QC22" s="8"/>
      <c r="QD22" s="8"/>
      <c r="QE22" s="8"/>
      <c r="QF22" s="8"/>
      <c r="QG22" s="8"/>
      <c r="QH22" s="8"/>
      <c r="QI22" s="8"/>
      <c r="QJ22" s="8"/>
      <c r="QK22" s="8"/>
      <c r="QL22" s="8"/>
      <c r="QM22" s="8"/>
      <c r="QN22" s="8"/>
      <c r="QO22" s="8"/>
      <c r="QP22" s="8"/>
      <c r="QQ22" s="8"/>
      <c r="QR22" s="8"/>
      <c r="QS22" s="8"/>
      <c r="QT22" s="8"/>
      <c r="QU22" s="8"/>
      <c r="QV22" s="8"/>
      <c r="QW22" s="8"/>
      <c r="QX22" s="8"/>
      <c r="QY22" s="8"/>
      <c r="QZ22" s="8"/>
      <c r="RA22" s="8"/>
      <c r="RB22" s="8"/>
      <c r="RC22" s="8"/>
      <c r="RD22" s="8"/>
      <c r="RE22" s="8"/>
      <c r="RF22" s="8"/>
      <c r="RG22" s="8"/>
      <c r="RH22" s="8"/>
      <c r="RI22" s="8"/>
      <c r="RJ22" s="8"/>
      <c r="RK22" s="8"/>
      <c r="RL22" s="8"/>
      <c r="RM22" s="8"/>
      <c r="RN22" s="8"/>
      <c r="RO22" s="8"/>
      <c r="RP22" s="8"/>
      <c r="RQ22" s="8"/>
      <c r="RR22" s="8"/>
      <c r="RS22" s="8"/>
      <c r="RT22" s="8"/>
      <c r="RU22" s="8"/>
      <c r="RV22" s="8"/>
      <c r="RW22" s="8"/>
      <c r="RX22" s="8"/>
      <c r="RY22" s="8"/>
      <c r="RZ22" s="8"/>
      <c r="SA22" s="8"/>
      <c r="SB22" s="8"/>
      <c r="SC22" s="8"/>
      <c r="SD22" s="8"/>
      <c r="SE22" s="8"/>
      <c r="SF22" s="8"/>
      <c r="SG22" s="8"/>
      <c r="SH22" s="8"/>
    </row>
    <row r="23" spans="1:502" s="4" customFormat="1" ht="21" customHeight="1">
      <c r="A23" s="26"/>
      <c r="B23" s="8"/>
      <c r="C23" s="8"/>
      <c r="D23" s="238"/>
      <c r="E23" s="8"/>
      <c r="F23" s="5"/>
      <c r="G23" s="218"/>
      <c r="H23" s="151" t="s">
        <v>55</v>
      </c>
      <c r="I23" s="169" t="s">
        <v>62</v>
      </c>
      <c r="J23" s="196" t="s">
        <v>64</v>
      </c>
      <c r="K23" s="197"/>
      <c r="L23" s="198"/>
      <c r="M23" s="5"/>
      <c r="N23" s="5"/>
      <c r="O23" s="5"/>
      <c r="P23" s="5"/>
      <c r="Q23" s="5"/>
      <c r="R23" s="5"/>
      <c r="S23" s="5"/>
      <c r="T23" s="8"/>
      <c r="U23" s="8"/>
      <c r="V23" s="8"/>
      <c r="W23" s="8"/>
      <c r="X23" s="8"/>
      <c r="Y23" s="8"/>
      <c r="Z23" s="8"/>
      <c r="AA23" s="8"/>
      <c r="AB23" s="8"/>
      <c r="AC23" s="8"/>
      <c r="AD23" s="8"/>
      <c r="AE23" s="8"/>
      <c r="AF23" s="8"/>
      <c r="AG23" s="8"/>
      <c r="AH23" s="26"/>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c r="IW23" s="8"/>
      <c r="IX23" s="8"/>
      <c r="IY23" s="8"/>
      <c r="IZ23" s="8"/>
      <c r="JA23" s="8"/>
      <c r="JB23" s="8"/>
      <c r="JC23" s="8"/>
      <c r="JD23" s="8"/>
      <c r="JE23" s="8"/>
      <c r="JF23" s="8"/>
      <c r="JG23" s="8"/>
      <c r="JH23" s="8"/>
      <c r="JI23" s="8"/>
      <c r="JJ23" s="8"/>
      <c r="JK23" s="8"/>
      <c r="JL23" s="8"/>
      <c r="JM23" s="8"/>
      <c r="JN23" s="8"/>
      <c r="JO23" s="8"/>
      <c r="JP23" s="8"/>
      <c r="JQ23" s="8"/>
      <c r="JR23" s="8"/>
      <c r="JS23" s="8"/>
      <c r="JT23" s="8"/>
      <c r="JU23" s="8"/>
      <c r="JV23" s="8"/>
      <c r="JW23" s="8"/>
      <c r="JX23" s="8"/>
      <c r="JY23" s="8"/>
      <c r="JZ23" s="8"/>
      <c r="KA23" s="8"/>
      <c r="KB23" s="8"/>
      <c r="KC23" s="8"/>
      <c r="KD23" s="8"/>
      <c r="KE23" s="8"/>
      <c r="KF23" s="8"/>
      <c r="KG23" s="8"/>
      <c r="KH23" s="8"/>
      <c r="KI23" s="8"/>
      <c r="KJ23" s="8"/>
      <c r="KK23" s="8"/>
      <c r="KL23" s="8"/>
      <c r="KM23" s="8"/>
      <c r="KN23" s="8"/>
      <c r="KO23" s="8"/>
      <c r="KP23" s="8"/>
      <c r="KQ23" s="8"/>
      <c r="KR23" s="8"/>
      <c r="KS23" s="8"/>
      <c r="KT23" s="8"/>
      <c r="KU23" s="8"/>
      <c r="KV23" s="8"/>
      <c r="KW23" s="8"/>
      <c r="KX23" s="8"/>
      <c r="KY23" s="8"/>
      <c r="KZ23" s="8"/>
      <c r="LA23" s="8"/>
      <c r="LB23" s="8"/>
      <c r="LC23" s="8"/>
      <c r="LD23" s="8"/>
      <c r="LE23" s="8"/>
      <c r="LF23" s="8"/>
      <c r="LG23" s="8"/>
      <c r="LH23" s="8"/>
      <c r="LI23" s="8"/>
      <c r="LJ23" s="8"/>
      <c r="LK23" s="8"/>
      <c r="LL23" s="8"/>
      <c r="LM23" s="8"/>
      <c r="LN23" s="8"/>
      <c r="LO23" s="8"/>
      <c r="LP23" s="8"/>
      <c r="LQ23" s="8"/>
      <c r="LR23" s="8"/>
      <c r="LS23" s="8"/>
      <c r="LT23" s="8"/>
      <c r="LU23" s="8"/>
      <c r="LV23" s="8"/>
      <c r="LW23" s="8"/>
      <c r="LX23" s="8"/>
      <c r="LY23" s="8"/>
      <c r="LZ23" s="8"/>
      <c r="MA23" s="8"/>
      <c r="MB23" s="8"/>
      <c r="MC23" s="8"/>
      <c r="MD23" s="8"/>
      <c r="ME23" s="8"/>
      <c r="MF23" s="8"/>
      <c r="MG23" s="8"/>
      <c r="MH23" s="8"/>
      <c r="MI23" s="8"/>
      <c r="MJ23" s="8"/>
      <c r="MK23" s="8"/>
      <c r="ML23" s="8"/>
      <c r="MM23" s="8"/>
      <c r="MN23" s="8"/>
      <c r="MO23" s="8"/>
      <c r="MP23" s="8"/>
      <c r="MQ23" s="8"/>
      <c r="MR23" s="8"/>
      <c r="MS23" s="8"/>
      <c r="MT23" s="8"/>
      <c r="MU23" s="8"/>
      <c r="MV23" s="8"/>
      <c r="MW23" s="8"/>
      <c r="MX23" s="8"/>
      <c r="MY23" s="8"/>
      <c r="MZ23" s="8"/>
      <c r="NA23" s="8"/>
      <c r="NB23" s="8"/>
      <c r="NC23" s="8"/>
      <c r="ND23" s="8"/>
      <c r="NE23" s="8"/>
      <c r="NF23" s="8"/>
      <c r="NG23" s="8"/>
      <c r="NH23" s="8"/>
      <c r="NI23" s="8"/>
      <c r="NJ23" s="8"/>
      <c r="NK23" s="8"/>
      <c r="NL23" s="8"/>
      <c r="NM23" s="8"/>
      <c r="NN23" s="8"/>
      <c r="NO23" s="8"/>
      <c r="NP23" s="8"/>
      <c r="NQ23" s="8"/>
      <c r="NR23" s="8"/>
      <c r="NS23" s="8"/>
      <c r="NT23" s="8"/>
      <c r="NU23" s="8"/>
      <c r="NV23" s="8"/>
      <c r="NW23" s="8"/>
      <c r="NX23" s="8"/>
      <c r="NY23" s="8"/>
      <c r="NZ23" s="8"/>
      <c r="OA23" s="8"/>
      <c r="OB23" s="8"/>
      <c r="OC23" s="8"/>
      <c r="OD23" s="8"/>
      <c r="OE23" s="8"/>
      <c r="OF23" s="8"/>
      <c r="OG23" s="8"/>
      <c r="OH23" s="8"/>
      <c r="OI23" s="8"/>
      <c r="OJ23" s="8"/>
      <c r="OK23" s="8"/>
      <c r="OL23" s="8"/>
      <c r="OM23" s="8"/>
      <c r="ON23" s="8"/>
      <c r="OO23" s="8"/>
      <c r="OP23" s="8"/>
      <c r="OQ23" s="8"/>
      <c r="OR23" s="8"/>
      <c r="OS23" s="8"/>
      <c r="OT23" s="8"/>
      <c r="OU23" s="8"/>
      <c r="OV23" s="8"/>
      <c r="OW23" s="8"/>
      <c r="OX23" s="8"/>
      <c r="OY23" s="8"/>
      <c r="OZ23" s="8"/>
      <c r="PA23" s="8"/>
      <c r="PB23" s="8"/>
      <c r="PC23" s="8"/>
      <c r="PD23" s="8"/>
      <c r="PE23" s="8"/>
      <c r="PF23" s="8"/>
      <c r="PG23" s="8"/>
      <c r="PH23" s="8"/>
      <c r="PI23" s="8"/>
      <c r="PJ23" s="8"/>
      <c r="PK23" s="8"/>
      <c r="PL23" s="8"/>
      <c r="PM23" s="8"/>
      <c r="PN23" s="8"/>
      <c r="PO23" s="8"/>
      <c r="PP23" s="8"/>
      <c r="PQ23" s="8"/>
      <c r="PR23" s="8"/>
      <c r="PS23" s="8"/>
      <c r="PT23" s="8"/>
      <c r="PU23" s="8"/>
      <c r="PV23" s="8"/>
      <c r="PW23" s="8"/>
      <c r="PX23" s="8"/>
      <c r="PY23" s="8"/>
      <c r="PZ23" s="8"/>
      <c r="QA23" s="8"/>
      <c r="QB23" s="8"/>
      <c r="QC23" s="8"/>
      <c r="QD23" s="8"/>
      <c r="QE23" s="8"/>
      <c r="QF23" s="8"/>
      <c r="QG23" s="8"/>
      <c r="QH23" s="8"/>
      <c r="QI23" s="8"/>
      <c r="QJ23" s="8"/>
      <c r="QK23" s="8"/>
      <c r="QL23" s="8"/>
      <c r="QM23" s="8"/>
      <c r="QN23" s="8"/>
      <c r="QO23" s="8"/>
      <c r="QP23" s="8"/>
      <c r="QQ23" s="8"/>
      <c r="QR23" s="8"/>
      <c r="QS23" s="8"/>
      <c r="QT23" s="8"/>
      <c r="QU23" s="8"/>
      <c r="QV23" s="8"/>
      <c r="QW23" s="8"/>
      <c r="QX23" s="8"/>
      <c r="QY23" s="8"/>
      <c r="QZ23" s="8"/>
      <c r="RA23" s="8"/>
      <c r="RB23" s="8"/>
      <c r="RC23" s="8"/>
      <c r="RD23" s="8"/>
      <c r="RE23" s="8"/>
      <c r="RF23" s="8"/>
      <c r="RG23" s="8"/>
      <c r="RH23" s="8"/>
      <c r="RI23" s="8"/>
      <c r="RJ23" s="8"/>
      <c r="RK23" s="8"/>
      <c r="RL23" s="8"/>
      <c r="RM23" s="8"/>
      <c r="RN23" s="8"/>
      <c r="RO23" s="8"/>
      <c r="RP23" s="8"/>
      <c r="RQ23" s="8"/>
      <c r="RR23" s="8"/>
      <c r="RS23" s="8"/>
      <c r="RT23" s="8"/>
      <c r="RU23" s="8"/>
      <c r="RV23" s="8"/>
      <c r="RW23" s="8"/>
      <c r="RX23" s="8"/>
      <c r="RY23" s="8"/>
      <c r="RZ23" s="8"/>
      <c r="SA23" s="8"/>
      <c r="SB23" s="8"/>
      <c r="SC23" s="8"/>
      <c r="SD23" s="8"/>
      <c r="SE23" s="8"/>
      <c r="SF23" s="8"/>
      <c r="SG23" s="8"/>
      <c r="SH23" s="8"/>
    </row>
    <row r="24" spans="1:502" s="4" customFormat="1" ht="21" customHeight="1">
      <c r="A24" s="26"/>
      <c r="B24" s="8"/>
      <c r="C24" s="8"/>
      <c r="D24" s="238"/>
      <c r="E24" s="8"/>
      <c r="F24" s="5"/>
      <c r="G24" s="218"/>
      <c r="H24" s="168" t="s">
        <v>17</v>
      </c>
      <c r="I24" s="74">
        <v>85204</v>
      </c>
      <c r="J24" s="199"/>
      <c r="K24" s="200"/>
      <c r="L24" s="201"/>
      <c r="M24" s="5"/>
      <c r="N24" s="5"/>
      <c r="O24" s="5"/>
      <c r="P24" s="5"/>
      <c r="Q24" s="5"/>
      <c r="R24" s="5"/>
      <c r="S24" s="5"/>
      <c r="T24" s="7"/>
      <c r="U24" s="7"/>
      <c r="V24" s="7"/>
      <c r="W24" s="7"/>
      <c r="X24" s="7"/>
      <c r="Y24" s="7"/>
      <c r="Z24" s="7"/>
      <c r="AA24" s="7"/>
      <c r="AB24" s="7"/>
      <c r="AC24" s="7"/>
      <c r="AD24" s="7"/>
      <c r="AE24" s="7"/>
      <c r="AF24" s="7"/>
      <c r="AG24" s="7"/>
      <c r="AH24" s="21"/>
      <c r="AI24" s="7"/>
      <c r="AJ24" s="7"/>
      <c r="AK24" s="7"/>
      <c r="AL24" s="7"/>
      <c r="AM24" s="7"/>
      <c r="AN24" s="7"/>
      <c r="AO24" s="7"/>
      <c r="AP24" s="7"/>
      <c r="AQ24" s="7"/>
      <c r="AR24" s="7"/>
      <c r="AS24" s="7"/>
      <c r="AT24" s="7"/>
      <c r="AU24" s="7"/>
      <c r="AV24" s="7"/>
      <c r="AW24" s="7"/>
      <c r="AX24" s="7"/>
      <c r="AY24" s="7"/>
      <c r="AZ24" s="7"/>
      <c r="BA24" s="7"/>
      <c r="BB24" s="7"/>
      <c r="BC24" s="7"/>
      <c r="BD24" s="7"/>
      <c r="BE24" s="7"/>
      <c r="BF24" s="7"/>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7"/>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8"/>
      <c r="IV24" s="8"/>
      <c r="IW24" s="8"/>
      <c r="IX24" s="8"/>
      <c r="IY24" s="8"/>
      <c r="IZ24" s="8"/>
      <c r="JA24" s="8"/>
      <c r="JB24" s="8"/>
      <c r="JC24" s="8"/>
      <c r="JD24" s="8"/>
      <c r="JE24" s="8"/>
      <c r="JF24" s="8"/>
      <c r="JG24" s="8"/>
      <c r="JH24" s="8"/>
      <c r="JI24" s="8"/>
      <c r="JJ24" s="8"/>
      <c r="JK24" s="8"/>
      <c r="JL24" s="8"/>
      <c r="JM24" s="8"/>
      <c r="JN24" s="8"/>
      <c r="JO24" s="8"/>
      <c r="JP24" s="8"/>
      <c r="JQ24" s="8"/>
      <c r="JR24" s="8"/>
      <c r="JS24" s="8"/>
      <c r="JT24" s="8"/>
      <c r="JU24" s="8"/>
      <c r="JV24" s="8"/>
      <c r="JW24" s="8"/>
      <c r="JX24" s="8"/>
      <c r="JY24" s="8"/>
      <c r="JZ24" s="8"/>
      <c r="KA24" s="8"/>
      <c r="KB24" s="8"/>
      <c r="KC24" s="8"/>
      <c r="KD24" s="8"/>
      <c r="KE24" s="8"/>
      <c r="KF24" s="8"/>
      <c r="KG24" s="8"/>
      <c r="KH24" s="8"/>
      <c r="KI24" s="8"/>
      <c r="KJ24" s="8"/>
      <c r="KK24" s="8"/>
      <c r="KL24" s="8"/>
      <c r="KM24" s="8"/>
      <c r="KN24" s="8"/>
      <c r="KO24" s="8"/>
      <c r="KP24" s="8"/>
      <c r="KQ24" s="8"/>
      <c r="KR24" s="8"/>
      <c r="KS24" s="8"/>
      <c r="KT24" s="8"/>
      <c r="KU24" s="8"/>
      <c r="KV24" s="8"/>
      <c r="KW24" s="8"/>
      <c r="KX24" s="8"/>
      <c r="KY24" s="8"/>
      <c r="KZ24" s="8"/>
      <c r="LA24" s="8"/>
      <c r="LB24" s="8"/>
      <c r="LC24" s="8"/>
      <c r="LD24" s="8"/>
      <c r="LE24" s="8"/>
      <c r="LF24" s="8"/>
      <c r="LG24" s="8"/>
      <c r="LH24" s="8"/>
      <c r="LI24" s="8"/>
      <c r="LJ24" s="8"/>
      <c r="LK24" s="8"/>
      <c r="LL24" s="8"/>
      <c r="LM24" s="8"/>
      <c r="LN24" s="8"/>
      <c r="LO24" s="8"/>
      <c r="LP24" s="8"/>
      <c r="LQ24" s="8"/>
      <c r="LR24" s="8"/>
      <c r="LS24" s="8"/>
      <c r="LT24" s="8"/>
      <c r="LU24" s="8"/>
      <c r="LV24" s="8"/>
      <c r="LW24" s="8"/>
      <c r="LX24" s="8"/>
      <c r="LY24" s="8"/>
      <c r="LZ24" s="8"/>
      <c r="MA24" s="8"/>
      <c r="MB24" s="8"/>
      <c r="MC24" s="8"/>
      <c r="MD24" s="8"/>
      <c r="ME24" s="8"/>
      <c r="MF24" s="8"/>
      <c r="MG24" s="8"/>
      <c r="MH24" s="8"/>
      <c r="MI24" s="8"/>
      <c r="MJ24" s="8"/>
      <c r="MK24" s="8"/>
      <c r="ML24" s="8"/>
      <c r="MM24" s="8"/>
      <c r="MN24" s="8"/>
      <c r="MO24" s="8"/>
      <c r="MP24" s="8"/>
      <c r="MQ24" s="8"/>
      <c r="MR24" s="8"/>
      <c r="MS24" s="8"/>
      <c r="MT24" s="8"/>
      <c r="MU24" s="8"/>
      <c r="MV24" s="8"/>
      <c r="MW24" s="8"/>
      <c r="MX24" s="8"/>
      <c r="MY24" s="8"/>
      <c r="MZ24" s="8"/>
      <c r="NA24" s="8"/>
      <c r="NB24" s="8"/>
      <c r="NC24" s="8"/>
      <c r="ND24" s="8"/>
      <c r="NE24" s="8"/>
      <c r="NF24" s="8"/>
      <c r="NG24" s="8"/>
      <c r="NH24" s="8"/>
      <c r="NI24" s="8"/>
      <c r="NJ24" s="8"/>
      <c r="NK24" s="8"/>
      <c r="NL24" s="8"/>
      <c r="NM24" s="8"/>
      <c r="NN24" s="8"/>
      <c r="NO24" s="8"/>
      <c r="NP24" s="8"/>
      <c r="NQ24" s="8"/>
      <c r="NR24" s="8"/>
      <c r="NS24" s="8"/>
      <c r="NT24" s="8"/>
      <c r="NU24" s="8"/>
      <c r="NV24" s="8"/>
      <c r="NW24" s="8"/>
      <c r="NX24" s="8"/>
      <c r="NY24" s="8"/>
      <c r="NZ24" s="8"/>
      <c r="OA24" s="8"/>
      <c r="OB24" s="8"/>
      <c r="OC24" s="8"/>
      <c r="OD24" s="8"/>
      <c r="OE24" s="8"/>
      <c r="OF24" s="8"/>
      <c r="OG24" s="8"/>
      <c r="OH24" s="8"/>
      <c r="OI24" s="8"/>
      <c r="OJ24" s="8"/>
      <c r="OK24" s="8"/>
      <c r="OL24" s="8"/>
      <c r="OM24" s="8"/>
      <c r="ON24" s="8"/>
      <c r="OO24" s="8"/>
      <c r="OP24" s="8"/>
      <c r="OQ24" s="8"/>
      <c r="OR24" s="8"/>
      <c r="OS24" s="8"/>
      <c r="OT24" s="8"/>
      <c r="OU24" s="8"/>
      <c r="OV24" s="8"/>
      <c r="OW24" s="8"/>
      <c r="OX24" s="8"/>
      <c r="OY24" s="8"/>
      <c r="OZ24" s="8"/>
      <c r="PA24" s="8"/>
      <c r="PB24" s="8"/>
      <c r="PC24" s="8"/>
      <c r="PD24" s="8"/>
      <c r="PE24" s="8"/>
      <c r="PF24" s="8"/>
      <c r="PG24" s="8"/>
      <c r="PH24" s="8"/>
      <c r="PI24" s="8"/>
      <c r="PJ24" s="8"/>
      <c r="PK24" s="8"/>
      <c r="PL24" s="8"/>
      <c r="PM24" s="8"/>
      <c r="PN24" s="8"/>
      <c r="PO24" s="8"/>
      <c r="PP24" s="8"/>
      <c r="PQ24" s="8"/>
      <c r="PR24" s="8"/>
      <c r="PS24" s="8"/>
      <c r="PT24" s="8"/>
      <c r="PU24" s="8"/>
      <c r="PV24" s="8"/>
      <c r="PW24" s="8"/>
      <c r="PX24" s="8"/>
      <c r="PY24" s="8"/>
      <c r="PZ24" s="8"/>
      <c r="QA24" s="8"/>
      <c r="QB24" s="8"/>
      <c r="QC24" s="8"/>
      <c r="QD24" s="8"/>
      <c r="QE24" s="8"/>
      <c r="QF24" s="8"/>
      <c r="QG24" s="8"/>
      <c r="QH24" s="8"/>
      <c r="QI24" s="8"/>
      <c r="QJ24" s="8"/>
      <c r="QK24" s="8"/>
      <c r="QL24" s="8"/>
      <c r="QM24" s="8"/>
      <c r="QN24" s="8"/>
      <c r="QO24" s="8"/>
      <c r="QP24" s="8"/>
      <c r="QQ24" s="8"/>
      <c r="QR24" s="8"/>
      <c r="QS24" s="8"/>
      <c r="QT24" s="8"/>
      <c r="QU24" s="8"/>
      <c r="QV24" s="8"/>
      <c r="QW24" s="8"/>
      <c r="QX24" s="8"/>
      <c r="QY24" s="8"/>
      <c r="QZ24" s="8"/>
      <c r="RA24" s="8"/>
      <c r="RB24" s="8"/>
      <c r="RC24" s="8"/>
      <c r="RD24" s="8"/>
      <c r="RE24" s="8"/>
      <c r="RF24" s="8"/>
      <c r="RG24" s="8"/>
      <c r="RH24" s="8"/>
      <c r="RI24" s="8"/>
      <c r="RJ24" s="8"/>
      <c r="RK24" s="8"/>
      <c r="RL24" s="8"/>
      <c r="RM24" s="8"/>
      <c r="RN24" s="8"/>
      <c r="RO24" s="8"/>
      <c r="RP24" s="8"/>
      <c r="RQ24" s="8"/>
      <c r="RR24" s="8"/>
      <c r="RS24" s="8"/>
      <c r="RT24" s="8"/>
      <c r="RU24" s="8"/>
      <c r="RV24" s="8"/>
      <c r="RW24" s="8"/>
      <c r="RX24" s="8"/>
      <c r="RY24" s="8"/>
      <c r="RZ24" s="8"/>
      <c r="SA24" s="8"/>
      <c r="SB24" s="8"/>
      <c r="SC24" s="8"/>
      <c r="SD24" s="8"/>
      <c r="SE24" s="8"/>
      <c r="SF24" s="8"/>
      <c r="SG24" s="8"/>
      <c r="SH24" s="8"/>
    </row>
    <row r="25" spans="1:502" ht="21" customHeight="1">
      <c r="A25" s="21"/>
      <c r="C25" s="8"/>
      <c r="D25" s="238"/>
      <c r="F25" s="5"/>
      <c r="G25" s="5"/>
      <c r="H25" s="168" t="s">
        <v>18</v>
      </c>
      <c r="I25" s="74">
        <v>115229</v>
      </c>
      <c r="J25" s="199"/>
      <c r="K25" s="200"/>
      <c r="L25" s="201"/>
      <c r="M25" s="5"/>
      <c r="N25" s="5"/>
      <c r="O25" s="5"/>
      <c r="P25" s="5"/>
      <c r="Q25" s="5"/>
      <c r="R25" s="5"/>
      <c r="S25" s="5"/>
      <c r="AH25" s="21"/>
    </row>
    <row r="26" spans="1:502" ht="21" customHeight="1">
      <c r="A26" s="21"/>
      <c r="C26" s="8"/>
      <c r="D26" s="239"/>
      <c r="F26" s="5"/>
      <c r="G26" s="5"/>
      <c r="H26" s="168" t="s">
        <v>19</v>
      </c>
      <c r="I26" s="74">
        <v>955820</v>
      </c>
      <c r="J26" s="199"/>
      <c r="K26" s="200"/>
      <c r="L26" s="201"/>
      <c r="M26" s="5"/>
      <c r="N26" s="5"/>
      <c r="O26" s="5"/>
      <c r="P26" s="5"/>
      <c r="Q26" s="5"/>
      <c r="R26" s="5"/>
      <c r="S26" s="5"/>
      <c r="AH26" s="21"/>
      <c r="AJ26" s="8"/>
      <c r="AK26" s="8"/>
      <c r="AL26" s="8"/>
      <c r="AM26" s="8"/>
    </row>
    <row r="27" spans="1:502" ht="21" customHeight="1">
      <c r="A27" s="21"/>
      <c r="C27" s="8"/>
      <c r="D27" s="27"/>
      <c r="F27" s="5"/>
      <c r="G27" s="5"/>
      <c r="H27" s="168" t="s">
        <v>20</v>
      </c>
      <c r="I27" s="74">
        <v>402517</v>
      </c>
      <c r="J27" s="199"/>
      <c r="K27" s="200"/>
      <c r="L27" s="201"/>
      <c r="M27" s="5"/>
      <c r="N27" s="5"/>
      <c r="O27" s="5"/>
      <c r="P27" s="5"/>
      <c r="Q27" s="5"/>
      <c r="R27" s="5"/>
      <c r="S27" s="5"/>
      <c r="AH27" s="21"/>
    </row>
    <row r="28" spans="1:502" ht="21" customHeight="1">
      <c r="A28" s="21"/>
      <c r="C28" s="8"/>
      <c r="D28" s="27"/>
      <c r="F28" s="5"/>
      <c r="G28" s="5"/>
      <c r="H28" s="223" t="s">
        <v>82</v>
      </c>
      <c r="I28" s="224"/>
      <c r="J28" s="199"/>
      <c r="K28" s="200"/>
      <c r="L28" s="201"/>
      <c r="M28" s="5"/>
      <c r="N28" s="5"/>
      <c r="O28" s="5"/>
      <c r="P28" s="5"/>
      <c r="Q28" s="5"/>
      <c r="R28" s="5"/>
      <c r="S28" s="5"/>
      <c r="T28" s="8"/>
      <c r="U28" s="8"/>
      <c r="V28" s="8"/>
      <c r="W28" s="8"/>
      <c r="X28" s="8"/>
      <c r="Y28" s="8"/>
      <c r="Z28" s="8"/>
      <c r="AA28" s="8"/>
      <c r="AB28" s="8"/>
      <c r="AC28" s="8"/>
      <c r="AD28" s="8"/>
      <c r="AE28" s="8"/>
      <c r="AF28" s="8"/>
      <c r="AG28" s="8"/>
      <c r="AH28" s="26"/>
      <c r="AI28" s="8"/>
      <c r="AJ28" s="8"/>
      <c r="AK28" s="8"/>
      <c r="AL28" s="8"/>
      <c r="AM28" s="8"/>
      <c r="AN28" s="8"/>
      <c r="AO28" s="8"/>
      <c r="AP28" s="8"/>
      <c r="AQ28" s="8"/>
      <c r="AR28" s="8"/>
      <c r="AS28" s="8"/>
      <c r="AT28" s="8"/>
      <c r="AU28" s="8"/>
      <c r="AV28" s="8"/>
      <c r="AW28" s="8"/>
      <c r="AX28" s="8"/>
      <c r="AY28" s="8"/>
      <c r="AZ28" s="8"/>
      <c r="BA28" s="8"/>
      <c r="BB28" s="8"/>
      <c r="BC28" s="8"/>
      <c r="BD28" s="8"/>
      <c r="BE28" s="8"/>
      <c r="BF28" s="8"/>
      <c r="DT28" s="8"/>
    </row>
    <row r="29" spans="1:502" s="4" customFormat="1" ht="21" customHeight="1">
      <c r="A29" s="26"/>
      <c r="B29" s="8"/>
      <c r="C29" s="7"/>
      <c r="D29" s="27"/>
      <c r="E29" s="8"/>
      <c r="F29" s="5"/>
      <c r="G29" s="5"/>
      <c r="H29" s="223"/>
      <c r="I29" s="224"/>
      <c r="J29" s="199"/>
      <c r="K29" s="200"/>
      <c r="L29" s="201"/>
      <c r="M29" s="5"/>
      <c r="N29" s="5"/>
      <c r="O29" s="5"/>
      <c r="P29" s="5"/>
      <c r="Q29" s="5"/>
      <c r="R29" s="5"/>
      <c r="S29" s="5"/>
      <c r="T29" s="8"/>
      <c r="U29" s="8"/>
      <c r="V29" s="8"/>
      <c r="W29" s="8"/>
      <c r="X29" s="8"/>
      <c r="Y29" s="8"/>
      <c r="Z29" s="8"/>
      <c r="AA29" s="8"/>
      <c r="AB29" s="8"/>
      <c r="AC29" s="8"/>
      <c r="AD29" s="8"/>
      <c r="AE29" s="8"/>
      <c r="AF29" s="8"/>
      <c r="AG29" s="8"/>
      <c r="AH29" s="26"/>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c r="ND29" s="8"/>
      <c r="NE29" s="8"/>
      <c r="NF29" s="8"/>
      <c r="NG29" s="8"/>
      <c r="NH29" s="8"/>
      <c r="NI29" s="8"/>
      <c r="NJ29" s="8"/>
      <c r="NK29" s="8"/>
      <c r="NL29" s="8"/>
      <c r="NM29" s="8"/>
      <c r="NN29" s="8"/>
      <c r="NO29" s="8"/>
      <c r="NP29" s="8"/>
      <c r="NQ29" s="8"/>
      <c r="NR29" s="8"/>
      <c r="NS29" s="8"/>
      <c r="NT29" s="8"/>
      <c r="NU29" s="8"/>
      <c r="NV29" s="8"/>
      <c r="NW29" s="8"/>
      <c r="NX29" s="8"/>
      <c r="NY29" s="8"/>
      <c r="NZ29" s="8"/>
      <c r="OA29" s="8"/>
      <c r="OB29" s="8"/>
      <c r="OC29" s="8"/>
      <c r="OD29" s="8"/>
      <c r="OE29" s="8"/>
      <c r="OF29" s="8"/>
      <c r="OG29" s="8"/>
      <c r="OH29" s="8"/>
      <c r="OI29" s="8"/>
      <c r="OJ29" s="8"/>
      <c r="OK29" s="8"/>
      <c r="OL29" s="8"/>
      <c r="OM29" s="8"/>
      <c r="ON29" s="8"/>
      <c r="OO29" s="8"/>
      <c r="OP29" s="8"/>
      <c r="OQ29" s="8"/>
      <c r="OR29" s="8"/>
      <c r="OS29" s="8"/>
      <c r="OT29" s="8"/>
      <c r="OU29" s="8"/>
      <c r="OV29" s="8"/>
      <c r="OW29" s="8"/>
      <c r="OX29" s="8"/>
      <c r="OY29" s="8"/>
      <c r="OZ29" s="8"/>
      <c r="PA29" s="8"/>
      <c r="PB29" s="8"/>
      <c r="PC29" s="8"/>
      <c r="PD29" s="8"/>
      <c r="PE29" s="8"/>
      <c r="PF29" s="8"/>
      <c r="PG29" s="8"/>
      <c r="PH29" s="8"/>
      <c r="PI29" s="8"/>
      <c r="PJ29" s="8"/>
      <c r="PK29" s="8"/>
      <c r="PL29" s="8"/>
      <c r="PM29" s="8"/>
      <c r="PN29" s="8"/>
      <c r="PO29" s="8"/>
      <c r="PP29" s="8"/>
      <c r="PQ29" s="8"/>
      <c r="PR29" s="8"/>
      <c r="PS29" s="8"/>
      <c r="PT29" s="8"/>
      <c r="PU29" s="8"/>
      <c r="PV29" s="8"/>
      <c r="PW29" s="8"/>
      <c r="PX29" s="8"/>
      <c r="PY29" s="8"/>
      <c r="PZ29" s="8"/>
      <c r="QA29" s="8"/>
      <c r="QB29" s="8"/>
      <c r="QC29" s="8"/>
      <c r="QD29" s="8"/>
      <c r="QE29" s="8"/>
      <c r="QF29" s="8"/>
      <c r="QG29" s="8"/>
      <c r="QH29" s="8"/>
      <c r="QI29" s="8"/>
      <c r="QJ29" s="8"/>
      <c r="QK29" s="8"/>
      <c r="QL29" s="8"/>
      <c r="QM29" s="8"/>
      <c r="QN29" s="8"/>
      <c r="QO29" s="8"/>
      <c r="QP29" s="8"/>
      <c r="QQ29" s="8"/>
      <c r="QR29" s="8"/>
      <c r="QS29" s="8"/>
      <c r="QT29" s="8"/>
      <c r="QU29" s="8"/>
      <c r="QV29" s="8"/>
      <c r="QW29" s="8"/>
      <c r="QX29" s="8"/>
      <c r="QY29" s="8"/>
      <c r="QZ29" s="8"/>
      <c r="RA29" s="8"/>
      <c r="RB29" s="8"/>
      <c r="RC29" s="8"/>
      <c r="RD29" s="8"/>
      <c r="RE29" s="8"/>
      <c r="RF29" s="8"/>
      <c r="RG29" s="8"/>
      <c r="RH29" s="8"/>
      <c r="RI29" s="8"/>
      <c r="RJ29" s="8"/>
      <c r="RK29" s="8"/>
      <c r="RL29" s="8"/>
      <c r="RM29" s="8"/>
      <c r="RN29" s="8"/>
      <c r="RO29" s="8"/>
      <c r="RP29" s="8"/>
      <c r="RQ29" s="8"/>
      <c r="RR29" s="8"/>
      <c r="RS29" s="8"/>
      <c r="RT29" s="8"/>
      <c r="RU29" s="8"/>
      <c r="RV29" s="8"/>
      <c r="RW29" s="8"/>
      <c r="RX29" s="8"/>
      <c r="RY29" s="8"/>
      <c r="RZ29" s="8"/>
      <c r="SA29" s="8"/>
      <c r="SB29" s="8"/>
      <c r="SC29" s="8"/>
      <c r="SD29" s="8"/>
      <c r="SE29" s="8"/>
      <c r="SF29" s="8"/>
      <c r="SG29" s="8"/>
      <c r="SH29" s="8"/>
    </row>
    <row r="30" spans="1:502" s="4" customFormat="1" ht="21" customHeight="1">
      <c r="A30" s="26"/>
      <c r="B30" s="8"/>
      <c r="C30" s="7"/>
      <c r="D30" s="27"/>
      <c r="E30" s="8"/>
      <c r="F30" s="5"/>
      <c r="G30" s="5"/>
      <c r="H30" s="223"/>
      <c r="I30" s="224"/>
      <c r="J30" s="202"/>
      <c r="K30" s="203"/>
      <c r="L30" s="204"/>
      <c r="M30" s="5"/>
      <c r="N30" s="5"/>
      <c r="O30" s="5"/>
      <c r="P30" s="5"/>
      <c r="Q30" s="5"/>
      <c r="R30" s="5"/>
      <c r="S30" s="5"/>
      <c r="T30" s="8"/>
      <c r="U30" s="8"/>
      <c r="V30" s="8"/>
      <c r="W30" s="8"/>
      <c r="X30" s="8"/>
      <c r="Y30" s="8"/>
      <c r="Z30" s="8"/>
      <c r="AA30" s="8"/>
      <c r="AB30" s="8"/>
      <c r="AC30" s="8"/>
      <c r="AD30" s="8"/>
      <c r="AE30" s="8"/>
      <c r="AF30" s="8"/>
      <c r="AG30" s="8"/>
      <c r="AH30" s="26"/>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8"/>
      <c r="PC30" s="8"/>
      <c r="PD30" s="8"/>
      <c r="PE30" s="8"/>
      <c r="PF30" s="8"/>
      <c r="PG30" s="8"/>
      <c r="PH30" s="8"/>
      <c r="PI30" s="8"/>
      <c r="PJ30" s="8"/>
      <c r="PK30" s="8"/>
      <c r="PL30" s="8"/>
      <c r="PM30" s="8"/>
      <c r="PN30" s="8"/>
      <c r="PO30" s="8"/>
      <c r="PP30" s="8"/>
      <c r="PQ30" s="8"/>
      <c r="PR30" s="8"/>
      <c r="PS30" s="8"/>
      <c r="PT30" s="8"/>
      <c r="PU30" s="8"/>
      <c r="PV30" s="8"/>
      <c r="PW30" s="8"/>
      <c r="PX30" s="8"/>
      <c r="PY30" s="8"/>
      <c r="PZ30" s="8"/>
      <c r="QA30" s="8"/>
      <c r="QB30" s="8"/>
      <c r="QC30" s="8"/>
      <c r="QD30" s="8"/>
      <c r="QE30" s="8"/>
      <c r="QF30" s="8"/>
      <c r="QG30" s="8"/>
      <c r="QH30" s="8"/>
      <c r="QI30" s="8"/>
      <c r="QJ30" s="8"/>
      <c r="QK30" s="8"/>
      <c r="QL30" s="8"/>
      <c r="QM30" s="8"/>
      <c r="QN30" s="8"/>
      <c r="QO30" s="8"/>
      <c r="QP30" s="8"/>
      <c r="QQ30" s="8"/>
      <c r="QR30" s="8"/>
      <c r="QS30" s="8"/>
      <c r="QT30" s="8"/>
      <c r="QU30" s="8"/>
      <c r="QV30" s="8"/>
      <c r="QW30" s="8"/>
      <c r="QX30" s="8"/>
      <c r="QY30" s="8"/>
      <c r="QZ30" s="8"/>
      <c r="RA30" s="8"/>
      <c r="RB30" s="8"/>
      <c r="RC30" s="8"/>
      <c r="RD30" s="8"/>
      <c r="RE30" s="8"/>
      <c r="RF30" s="8"/>
      <c r="RG30" s="8"/>
      <c r="RH30" s="8"/>
      <c r="RI30" s="8"/>
      <c r="RJ30" s="8"/>
      <c r="RK30" s="8"/>
      <c r="RL30" s="8"/>
      <c r="RM30" s="8"/>
      <c r="RN30" s="8"/>
      <c r="RO30" s="8"/>
      <c r="RP30" s="8"/>
      <c r="RQ30" s="8"/>
      <c r="RR30" s="8"/>
      <c r="RS30" s="8"/>
      <c r="RT30" s="8"/>
      <c r="RU30" s="8"/>
      <c r="RV30" s="8"/>
      <c r="RW30" s="8"/>
      <c r="RX30" s="8"/>
      <c r="RY30" s="8"/>
      <c r="RZ30" s="8"/>
      <c r="SA30" s="8"/>
      <c r="SB30" s="8"/>
      <c r="SC30" s="8"/>
      <c r="SD30" s="8"/>
      <c r="SE30" s="8"/>
      <c r="SF30" s="8"/>
      <c r="SG30" s="8"/>
      <c r="SH30" s="8"/>
    </row>
    <row r="31" spans="1:502" s="4" customFormat="1" ht="21" customHeight="1">
      <c r="A31" s="26"/>
      <c r="B31" s="8"/>
      <c r="C31" s="7"/>
      <c r="D31" s="27"/>
      <c r="E31" s="8"/>
      <c r="F31" s="5"/>
      <c r="G31" s="5"/>
      <c r="H31" s="63"/>
      <c r="I31" s="5"/>
      <c r="J31" s="5"/>
      <c r="K31" s="5"/>
      <c r="L31" s="5"/>
      <c r="M31" s="5"/>
      <c r="N31" s="5"/>
      <c r="O31" s="5"/>
      <c r="P31" s="5"/>
      <c r="Q31" s="5"/>
      <c r="R31" s="5"/>
      <c r="S31" s="5"/>
      <c r="T31" s="8"/>
      <c r="U31" s="8"/>
      <c r="V31" s="8"/>
      <c r="W31" s="8"/>
      <c r="X31" s="8"/>
      <c r="Y31" s="8"/>
      <c r="Z31" s="8"/>
      <c r="AA31" s="8"/>
      <c r="AB31" s="8"/>
      <c r="AC31" s="8"/>
      <c r="AD31" s="8"/>
      <c r="AE31" s="8"/>
      <c r="AF31" s="8"/>
      <c r="AG31" s="8"/>
      <c r="AH31" s="26"/>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c r="ND31" s="8"/>
      <c r="NE31" s="8"/>
      <c r="NF31" s="8"/>
      <c r="NG31" s="8"/>
      <c r="NH31" s="8"/>
      <c r="NI31" s="8"/>
      <c r="NJ31" s="8"/>
      <c r="NK31" s="8"/>
      <c r="NL31" s="8"/>
      <c r="NM31" s="8"/>
      <c r="NN31" s="8"/>
      <c r="NO31" s="8"/>
      <c r="NP31" s="8"/>
      <c r="NQ31" s="8"/>
      <c r="NR31" s="8"/>
      <c r="NS31" s="8"/>
      <c r="NT31" s="8"/>
      <c r="NU31" s="8"/>
      <c r="NV31" s="8"/>
      <c r="NW31" s="8"/>
      <c r="NX31" s="8"/>
      <c r="NY31" s="8"/>
      <c r="NZ31" s="8"/>
      <c r="OA31" s="8"/>
      <c r="OB31" s="8"/>
      <c r="OC31" s="8"/>
      <c r="OD31" s="8"/>
      <c r="OE31" s="8"/>
      <c r="OF31" s="8"/>
      <c r="OG31" s="8"/>
      <c r="OH31" s="8"/>
      <c r="OI31" s="8"/>
      <c r="OJ31" s="8"/>
      <c r="OK31" s="8"/>
      <c r="OL31" s="8"/>
      <c r="OM31" s="8"/>
      <c r="ON31" s="8"/>
      <c r="OO31" s="8"/>
      <c r="OP31" s="8"/>
      <c r="OQ31" s="8"/>
      <c r="OR31" s="8"/>
      <c r="OS31" s="8"/>
      <c r="OT31" s="8"/>
      <c r="OU31" s="8"/>
      <c r="OV31" s="8"/>
      <c r="OW31" s="8"/>
      <c r="OX31" s="8"/>
      <c r="OY31" s="8"/>
      <c r="OZ31" s="8"/>
      <c r="PA31" s="8"/>
      <c r="PB31" s="8"/>
      <c r="PC31" s="8"/>
      <c r="PD31" s="8"/>
      <c r="PE31" s="8"/>
      <c r="PF31" s="8"/>
      <c r="PG31" s="8"/>
      <c r="PH31" s="8"/>
      <c r="PI31" s="8"/>
      <c r="PJ31" s="8"/>
      <c r="PK31" s="8"/>
      <c r="PL31" s="8"/>
      <c r="PM31" s="8"/>
      <c r="PN31" s="8"/>
      <c r="PO31" s="8"/>
      <c r="PP31" s="8"/>
      <c r="PQ31" s="8"/>
      <c r="PR31" s="8"/>
      <c r="PS31" s="8"/>
      <c r="PT31" s="8"/>
      <c r="PU31" s="8"/>
      <c r="PV31" s="8"/>
      <c r="PW31" s="8"/>
      <c r="PX31" s="8"/>
      <c r="PY31" s="8"/>
      <c r="PZ31" s="8"/>
      <c r="QA31" s="8"/>
      <c r="QB31" s="8"/>
      <c r="QC31" s="8"/>
      <c r="QD31" s="8"/>
      <c r="QE31" s="8"/>
      <c r="QF31" s="8"/>
      <c r="QG31" s="8"/>
      <c r="QH31" s="8"/>
      <c r="QI31" s="8"/>
      <c r="QJ31" s="8"/>
      <c r="QK31" s="8"/>
      <c r="QL31" s="8"/>
      <c r="QM31" s="8"/>
      <c r="QN31" s="8"/>
      <c r="QO31" s="8"/>
      <c r="QP31" s="8"/>
      <c r="QQ31" s="8"/>
      <c r="QR31" s="8"/>
      <c r="QS31" s="8"/>
      <c r="QT31" s="8"/>
      <c r="QU31" s="8"/>
      <c r="QV31" s="8"/>
      <c r="QW31" s="8"/>
      <c r="QX31" s="8"/>
      <c r="QY31" s="8"/>
      <c r="QZ31" s="8"/>
      <c r="RA31" s="8"/>
      <c r="RB31" s="8"/>
      <c r="RC31" s="8"/>
      <c r="RD31" s="8"/>
      <c r="RE31" s="8"/>
      <c r="RF31" s="8"/>
      <c r="RG31" s="8"/>
      <c r="RH31" s="8"/>
      <c r="RI31" s="8"/>
      <c r="RJ31" s="8"/>
      <c r="RK31" s="8"/>
      <c r="RL31" s="8"/>
      <c r="RM31" s="8"/>
      <c r="RN31" s="8"/>
      <c r="RO31" s="8"/>
      <c r="RP31" s="8"/>
      <c r="RQ31" s="8"/>
      <c r="RR31" s="8"/>
      <c r="RS31" s="8"/>
      <c r="RT31" s="8"/>
      <c r="RU31" s="8"/>
      <c r="RV31" s="8"/>
      <c r="RW31" s="8"/>
      <c r="RX31" s="8"/>
      <c r="RY31" s="8"/>
      <c r="RZ31" s="8"/>
      <c r="SA31" s="8"/>
      <c r="SB31" s="8"/>
      <c r="SC31" s="8"/>
      <c r="SD31" s="8"/>
      <c r="SE31" s="8"/>
      <c r="SF31" s="8"/>
      <c r="SG31" s="8"/>
      <c r="SH31" s="8"/>
    </row>
    <row r="32" spans="1:502" s="4" customFormat="1" ht="21" customHeight="1" thickBot="1">
      <c r="A32" s="26"/>
      <c r="B32" s="8"/>
      <c r="C32" s="7"/>
      <c r="D32" s="27"/>
      <c r="E32" s="8"/>
      <c r="F32" s="5"/>
      <c r="G32" s="218" t="s">
        <v>8</v>
      </c>
      <c r="H32" s="5"/>
      <c r="I32" s="5"/>
      <c r="J32" s="5"/>
      <c r="K32" s="5"/>
      <c r="L32" s="5"/>
      <c r="M32" s="5"/>
      <c r="N32" s="5"/>
      <c r="O32" s="5"/>
      <c r="P32" s="5"/>
      <c r="Q32" s="5"/>
      <c r="R32" s="5"/>
      <c r="S32" s="5"/>
      <c r="T32" s="8"/>
      <c r="U32" s="8"/>
      <c r="V32" s="8"/>
      <c r="W32" s="8"/>
      <c r="X32" s="8"/>
      <c r="Y32" s="8"/>
      <c r="Z32" s="8"/>
      <c r="AA32" s="8"/>
      <c r="AB32" s="8"/>
      <c r="AC32" s="8"/>
      <c r="AD32" s="8"/>
      <c r="AE32" s="8"/>
      <c r="AF32" s="8"/>
      <c r="AG32" s="8"/>
      <c r="AH32" s="26"/>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c r="ND32" s="8"/>
      <c r="NE32" s="8"/>
      <c r="NF32" s="8"/>
      <c r="NG32" s="8"/>
      <c r="NH32" s="8"/>
      <c r="NI32" s="8"/>
      <c r="NJ32" s="8"/>
      <c r="NK32" s="8"/>
      <c r="NL32" s="8"/>
      <c r="NM32" s="8"/>
      <c r="NN32" s="8"/>
      <c r="NO32" s="8"/>
      <c r="NP32" s="8"/>
      <c r="NQ32" s="8"/>
      <c r="NR32" s="8"/>
      <c r="NS32" s="8"/>
      <c r="NT32" s="8"/>
      <c r="NU32" s="8"/>
      <c r="NV32" s="8"/>
      <c r="NW32" s="8"/>
      <c r="NX32" s="8"/>
      <c r="NY32" s="8"/>
      <c r="NZ32" s="8"/>
      <c r="OA32" s="8"/>
      <c r="OB32" s="8"/>
      <c r="OC32" s="8"/>
      <c r="OD32" s="8"/>
      <c r="OE32" s="8"/>
      <c r="OF32" s="8"/>
      <c r="OG32" s="8"/>
      <c r="OH32" s="8"/>
      <c r="OI32" s="8"/>
      <c r="OJ32" s="8"/>
      <c r="OK32" s="8"/>
      <c r="OL32" s="8"/>
      <c r="OM32" s="8"/>
      <c r="ON32" s="8"/>
      <c r="OO32" s="8"/>
      <c r="OP32" s="8"/>
      <c r="OQ32" s="8"/>
      <c r="OR32" s="8"/>
      <c r="OS32" s="8"/>
      <c r="OT32" s="8"/>
      <c r="OU32" s="8"/>
      <c r="OV32" s="8"/>
      <c r="OW32" s="8"/>
      <c r="OX32" s="8"/>
      <c r="OY32" s="8"/>
      <c r="OZ32" s="8"/>
      <c r="PA32" s="8"/>
      <c r="PB32" s="8"/>
      <c r="PC32" s="8"/>
      <c r="PD32" s="8"/>
      <c r="PE32" s="8"/>
      <c r="PF32" s="8"/>
      <c r="PG32" s="8"/>
      <c r="PH32" s="8"/>
      <c r="PI32" s="8"/>
      <c r="PJ32" s="8"/>
      <c r="PK32" s="8"/>
      <c r="PL32" s="8"/>
      <c r="PM32" s="8"/>
      <c r="PN32" s="8"/>
      <c r="PO32" s="8"/>
      <c r="PP32" s="8"/>
      <c r="PQ32" s="8"/>
      <c r="PR32" s="8"/>
      <c r="PS32" s="8"/>
      <c r="PT32" s="8"/>
      <c r="PU32" s="8"/>
      <c r="PV32" s="8"/>
      <c r="PW32" s="8"/>
      <c r="PX32" s="8"/>
      <c r="PY32" s="8"/>
      <c r="PZ32" s="8"/>
      <c r="QA32" s="8"/>
      <c r="QB32" s="8"/>
      <c r="QC32" s="8"/>
      <c r="QD32" s="8"/>
      <c r="QE32" s="8"/>
      <c r="QF32" s="8"/>
      <c r="QG32" s="8"/>
      <c r="QH32" s="8"/>
      <c r="QI32" s="8"/>
      <c r="QJ32" s="8"/>
      <c r="QK32" s="8"/>
      <c r="QL32" s="8"/>
      <c r="QM32" s="8"/>
      <c r="QN32" s="8"/>
      <c r="QO32" s="8"/>
      <c r="QP32" s="8"/>
      <c r="QQ32" s="8"/>
      <c r="QR32" s="8"/>
      <c r="QS32" s="8"/>
      <c r="QT32" s="8"/>
      <c r="QU32" s="8"/>
      <c r="QV32" s="8"/>
      <c r="QW32" s="8"/>
      <c r="QX32" s="8"/>
      <c r="QY32" s="8"/>
      <c r="QZ32" s="8"/>
      <c r="RA32" s="8"/>
      <c r="RB32" s="8"/>
      <c r="RC32" s="8"/>
      <c r="RD32" s="8"/>
      <c r="RE32" s="8"/>
      <c r="RF32" s="8"/>
      <c r="RG32" s="8"/>
      <c r="RH32" s="8"/>
      <c r="RI32" s="8"/>
      <c r="RJ32" s="8"/>
      <c r="RK32" s="8"/>
      <c r="RL32" s="8"/>
      <c r="RM32" s="8"/>
      <c r="RN32" s="8"/>
      <c r="RO32" s="8"/>
      <c r="RP32" s="8"/>
      <c r="RQ32" s="8"/>
      <c r="RR32" s="8"/>
      <c r="RS32" s="8"/>
      <c r="RT32" s="8"/>
      <c r="RU32" s="8"/>
      <c r="RV32" s="8"/>
      <c r="RW32" s="8"/>
      <c r="RX32" s="8"/>
      <c r="RY32" s="8"/>
      <c r="RZ32" s="8"/>
      <c r="SA32" s="8"/>
      <c r="SB32" s="8"/>
      <c r="SC32" s="8"/>
      <c r="SD32" s="8"/>
      <c r="SE32" s="8"/>
      <c r="SF32" s="8"/>
      <c r="SG32" s="8"/>
      <c r="SH32" s="8"/>
    </row>
    <row r="33" spans="1:502" s="4" customFormat="1" ht="21" customHeight="1">
      <c r="A33" s="26"/>
      <c r="B33" s="8"/>
      <c r="C33" s="8"/>
      <c r="D33" s="27"/>
      <c r="E33" s="8"/>
      <c r="F33" s="5"/>
      <c r="G33" s="218"/>
      <c r="H33" s="151"/>
      <c r="I33" s="173" t="s">
        <v>41</v>
      </c>
      <c r="J33" s="173" t="s">
        <v>44</v>
      </c>
      <c r="K33" s="173" t="s">
        <v>45</v>
      </c>
      <c r="L33" s="173" t="s">
        <v>46</v>
      </c>
      <c r="M33" s="173" t="s">
        <v>47</v>
      </c>
      <c r="N33" s="173" t="s">
        <v>42</v>
      </c>
      <c r="O33" s="5"/>
      <c r="S33" s="5"/>
      <c r="T33" s="8"/>
      <c r="U33" s="8"/>
      <c r="V33" s="8"/>
      <c r="W33" s="8"/>
      <c r="X33" s="8"/>
      <c r="Y33" s="8"/>
      <c r="Z33" s="8"/>
      <c r="AA33" s="8"/>
      <c r="AB33" s="8"/>
      <c r="AC33" s="8"/>
      <c r="AD33" s="8"/>
      <c r="AE33" s="8"/>
      <c r="AF33" s="8"/>
      <c r="AG33" s="8"/>
      <c r="AH33" s="26"/>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c r="IW33" s="8"/>
      <c r="IX33" s="8"/>
      <c r="IY33" s="8"/>
      <c r="IZ33" s="8"/>
      <c r="JA33" s="8"/>
      <c r="JB33" s="8"/>
      <c r="JC33" s="8"/>
      <c r="JD33" s="8"/>
      <c r="JE33" s="8"/>
      <c r="JF33" s="8"/>
      <c r="JG33" s="8"/>
      <c r="JH33" s="8"/>
      <c r="JI33" s="8"/>
      <c r="JJ33" s="8"/>
      <c r="JK33" s="8"/>
      <c r="JL33" s="8"/>
      <c r="JM33" s="8"/>
      <c r="JN33" s="8"/>
      <c r="JO33" s="8"/>
      <c r="JP33" s="8"/>
      <c r="JQ33" s="8"/>
      <c r="JR33" s="8"/>
      <c r="JS33" s="8"/>
      <c r="JT33" s="8"/>
      <c r="JU33" s="8"/>
      <c r="JV33" s="8"/>
      <c r="JW33" s="8"/>
      <c r="JX33" s="8"/>
      <c r="JY33" s="8"/>
      <c r="JZ33" s="8"/>
      <c r="KA33" s="8"/>
      <c r="KB33" s="8"/>
      <c r="KC33" s="8"/>
      <c r="KD33" s="8"/>
      <c r="KE33" s="8"/>
      <c r="KF33" s="8"/>
      <c r="KG33" s="8"/>
      <c r="KH33" s="8"/>
      <c r="KI33" s="8"/>
      <c r="KJ33" s="8"/>
      <c r="KK33" s="8"/>
      <c r="KL33" s="8"/>
      <c r="KM33" s="8"/>
      <c r="KN33" s="8"/>
      <c r="KO33" s="8"/>
      <c r="KP33" s="8"/>
      <c r="KQ33" s="8"/>
      <c r="KR33" s="8"/>
      <c r="KS33" s="8"/>
      <c r="KT33" s="8"/>
      <c r="KU33" s="8"/>
      <c r="KV33" s="8"/>
      <c r="KW33" s="8"/>
      <c r="KX33" s="8"/>
      <c r="KY33" s="8"/>
      <c r="KZ33" s="8"/>
      <c r="LA33" s="8"/>
      <c r="LB33" s="8"/>
      <c r="LC33" s="8"/>
      <c r="LD33" s="8"/>
      <c r="LE33" s="8"/>
      <c r="LF33" s="8"/>
      <c r="LG33" s="8"/>
      <c r="LH33" s="8"/>
      <c r="LI33" s="8"/>
      <c r="LJ33" s="8"/>
      <c r="LK33" s="8"/>
      <c r="LL33" s="8"/>
      <c r="LM33" s="8"/>
      <c r="LN33" s="8"/>
      <c r="LO33" s="8"/>
      <c r="LP33" s="8"/>
      <c r="LQ33" s="8"/>
      <c r="LR33" s="8"/>
      <c r="LS33" s="8"/>
      <c r="LT33" s="8"/>
      <c r="LU33" s="8"/>
      <c r="LV33" s="8"/>
      <c r="LW33" s="8"/>
      <c r="LX33" s="8"/>
      <c r="LY33" s="8"/>
      <c r="LZ33" s="8"/>
      <c r="MA33" s="8"/>
      <c r="MB33" s="8"/>
      <c r="MC33" s="8"/>
      <c r="MD33" s="8"/>
      <c r="ME33" s="8"/>
      <c r="MF33" s="8"/>
      <c r="MG33" s="8"/>
      <c r="MH33" s="8"/>
      <c r="MI33" s="8"/>
      <c r="MJ33" s="8"/>
      <c r="MK33" s="8"/>
      <c r="ML33" s="8"/>
      <c r="MM33" s="8"/>
      <c r="MN33" s="8"/>
      <c r="MO33" s="8"/>
      <c r="MP33" s="8"/>
      <c r="MQ33" s="8"/>
      <c r="MR33" s="8"/>
      <c r="MS33" s="8"/>
      <c r="MT33" s="8"/>
      <c r="MU33" s="8"/>
      <c r="MV33" s="8"/>
      <c r="MW33" s="8"/>
      <c r="MX33" s="8"/>
      <c r="MY33" s="8"/>
      <c r="MZ33" s="8"/>
      <c r="NA33" s="8"/>
      <c r="NB33" s="8"/>
      <c r="NC33" s="8"/>
      <c r="ND33" s="8"/>
      <c r="NE33" s="8"/>
      <c r="NF33" s="8"/>
      <c r="NG33" s="8"/>
      <c r="NH33" s="8"/>
      <c r="NI33" s="8"/>
      <c r="NJ33" s="8"/>
      <c r="NK33" s="8"/>
      <c r="NL33" s="8"/>
      <c r="NM33" s="8"/>
      <c r="NN33" s="8"/>
      <c r="NO33" s="8"/>
      <c r="NP33" s="8"/>
      <c r="NQ33" s="8"/>
      <c r="NR33" s="8"/>
      <c r="NS33" s="8"/>
      <c r="NT33" s="8"/>
      <c r="NU33" s="8"/>
      <c r="NV33" s="8"/>
      <c r="NW33" s="8"/>
      <c r="NX33" s="8"/>
      <c r="NY33" s="8"/>
      <c r="NZ33" s="8"/>
      <c r="OA33" s="8"/>
      <c r="OB33" s="8"/>
      <c r="OC33" s="8"/>
      <c r="OD33" s="8"/>
      <c r="OE33" s="8"/>
      <c r="OF33" s="8"/>
      <c r="OG33" s="8"/>
      <c r="OH33" s="8"/>
      <c r="OI33" s="8"/>
      <c r="OJ33" s="8"/>
      <c r="OK33" s="8"/>
      <c r="OL33" s="8"/>
      <c r="OM33" s="8"/>
      <c r="ON33" s="8"/>
      <c r="OO33" s="8"/>
      <c r="OP33" s="8"/>
      <c r="OQ33" s="8"/>
      <c r="OR33" s="8"/>
      <c r="OS33" s="8"/>
      <c r="OT33" s="8"/>
      <c r="OU33" s="8"/>
      <c r="OV33" s="8"/>
      <c r="OW33" s="8"/>
      <c r="OX33" s="8"/>
      <c r="OY33" s="8"/>
      <c r="OZ33" s="8"/>
      <c r="PA33" s="8"/>
      <c r="PB33" s="8"/>
      <c r="PC33" s="8"/>
      <c r="PD33" s="8"/>
      <c r="PE33" s="8"/>
      <c r="PF33" s="8"/>
      <c r="PG33" s="8"/>
      <c r="PH33" s="8"/>
      <c r="PI33" s="8"/>
      <c r="PJ33" s="8"/>
      <c r="PK33" s="8"/>
      <c r="PL33" s="8"/>
      <c r="PM33" s="8"/>
      <c r="PN33" s="8"/>
      <c r="PO33" s="8"/>
      <c r="PP33" s="8"/>
      <c r="PQ33" s="8"/>
      <c r="PR33" s="8"/>
      <c r="PS33" s="8"/>
      <c r="PT33" s="8"/>
      <c r="PU33" s="8"/>
      <c r="PV33" s="8"/>
      <c r="PW33" s="8"/>
      <c r="PX33" s="8"/>
      <c r="PY33" s="8"/>
      <c r="PZ33" s="8"/>
      <c r="QA33" s="8"/>
      <c r="QB33" s="8"/>
      <c r="QC33" s="8"/>
      <c r="QD33" s="8"/>
      <c r="QE33" s="8"/>
      <c r="QF33" s="8"/>
      <c r="QG33" s="8"/>
      <c r="QH33" s="8"/>
      <c r="QI33" s="8"/>
      <c r="QJ33" s="8"/>
      <c r="QK33" s="8"/>
      <c r="QL33" s="8"/>
      <c r="QM33" s="8"/>
      <c r="QN33" s="8"/>
      <c r="QO33" s="8"/>
      <c r="QP33" s="8"/>
      <c r="QQ33" s="8"/>
      <c r="QR33" s="8"/>
      <c r="QS33" s="8"/>
      <c r="QT33" s="8"/>
      <c r="QU33" s="8"/>
      <c r="QV33" s="8"/>
      <c r="QW33" s="8"/>
      <c r="QX33" s="8"/>
      <c r="QY33" s="8"/>
      <c r="QZ33" s="8"/>
      <c r="RA33" s="8"/>
      <c r="RB33" s="8"/>
      <c r="RC33" s="8"/>
      <c r="RD33" s="8"/>
      <c r="RE33" s="8"/>
      <c r="RF33" s="8"/>
      <c r="RG33" s="8"/>
      <c r="RH33" s="8"/>
      <c r="RI33" s="8"/>
      <c r="RJ33" s="8"/>
      <c r="RK33" s="8"/>
      <c r="RL33" s="8"/>
      <c r="RM33" s="8"/>
      <c r="RN33" s="8"/>
      <c r="RO33" s="8"/>
      <c r="RP33" s="8"/>
      <c r="RQ33" s="8"/>
      <c r="RR33" s="8"/>
      <c r="RS33" s="8"/>
      <c r="RT33" s="8"/>
      <c r="RU33" s="8"/>
      <c r="RV33" s="8"/>
      <c r="RW33" s="8"/>
      <c r="RX33" s="8"/>
      <c r="RY33" s="8"/>
      <c r="RZ33" s="8"/>
      <c r="SA33" s="8"/>
      <c r="SB33" s="8"/>
      <c r="SC33" s="8"/>
      <c r="SD33" s="8"/>
      <c r="SE33" s="8"/>
      <c r="SF33" s="8"/>
      <c r="SG33" s="8"/>
      <c r="SH33" s="8"/>
    </row>
    <row r="34" spans="1:502" s="5" customFormat="1" ht="21" customHeight="1">
      <c r="A34" s="26"/>
      <c r="B34" s="8"/>
      <c r="C34" s="8"/>
      <c r="D34" s="27"/>
      <c r="E34" s="8"/>
      <c r="G34" s="218"/>
      <c r="H34" s="170" t="s">
        <v>48</v>
      </c>
      <c r="I34" s="75">
        <v>217129</v>
      </c>
      <c r="J34" s="76"/>
      <c r="K34" s="76"/>
      <c r="L34" s="76"/>
      <c r="M34" s="76"/>
      <c r="N34" s="76"/>
      <c r="T34" s="8"/>
      <c r="U34" s="8"/>
      <c r="V34" s="8"/>
      <c r="W34" s="8"/>
      <c r="X34" s="8"/>
      <c r="Y34" s="8"/>
      <c r="Z34" s="8"/>
      <c r="AA34" s="8"/>
      <c r="AB34" s="8"/>
      <c r="AC34" s="8"/>
      <c r="AD34" s="8"/>
      <c r="AE34" s="8"/>
      <c r="AF34" s="8"/>
      <c r="AG34" s="8"/>
      <c r="AH34" s="26"/>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c r="ND34" s="8"/>
      <c r="NE34" s="8"/>
      <c r="NF34" s="8"/>
      <c r="NG34" s="8"/>
      <c r="NH34" s="8"/>
      <c r="NI34" s="8"/>
      <c r="NJ34" s="8"/>
      <c r="NK34" s="8"/>
      <c r="NL34" s="8"/>
      <c r="NM34" s="8"/>
      <c r="NN34" s="8"/>
      <c r="NO34" s="8"/>
      <c r="NP34" s="8"/>
      <c r="NQ34" s="8"/>
      <c r="NR34" s="8"/>
      <c r="NS34" s="8"/>
      <c r="NT34" s="8"/>
      <c r="NU34" s="8"/>
      <c r="NV34" s="8"/>
      <c r="NW34" s="8"/>
      <c r="NX34" s="8"/>
      <c r="NY34" s="8"/>
      <c r="NZ34" s="8"/>
      <c r="OA34" s="8"/>
      <c r="OB34" s="8"/>
      <c r="OC34" s="8"/>
      <c r="OD34" s="8"/>
      <c r="OE34" s="8"/>
      <c r="OF34" s="8"/>
      <c r="OG34" s="8"/>
      <c r="OH34" s="8"/>
      <c r="OI34" s="8"/>
      <c r="OJ34" s="8"/>
      <c r="OK34" s="8"/>
      <c r="OL34" s="8"/>
      <c r="OM34" s="8"/>
      <c r="ON34" s="8"/>
      <c r="OO34" s="8"/>
      <c r="OP34" s="8"/>
      <c r="OQ34" s="8"/>
      <c r="OR34" s="8"/>
      <c r="OS34" s="8"/>
      <c r="OT34" s="8"/>
      <c r="OU34" s="8"/>
      <c r="OV34" s="8"/>
      <c r="OW34" s="8"/>
      <c r="OX34" s="8"/>
      <c r="OY34" s="8"/>
      <c r="OZ34" s="8"/>
      <c r="PA34" s="8"/>
      <c r="PB34" s="8"/>
      <c r="PC34" s="8"/>
      <c r="PD34" s="8"/>
      <c r="PE34" s="8"/>
      <c r="PF34" s="8"/>
      <c r="PG34" s="8"/>
      <c r="PH34" s="8"/>
      <c r="PI34" s="8"/>
      <c r="PJ34" s="8"/>
      <c r="PK34" s="8"/>
      <c r="PL34" s="8"/>
      <c r="PM34" s="8"/>
      <c r="PN34" s="8"/>
      <c r="PO34" s="8"/>
      <c r="PP34" s="8"/>
      <c r="PQ34" s="8"/>
      <c r="PR34" s="8"/>
      <c r="PS34" s="8"/>
      <c r="PT34" s="8"/>
      <c r="PU34" s="8"/>
      <c r="PV34" s="8"/>
      <c r="PW34" s="8"/>
      <c r="PX34" s="8"/>
      <c r="PY34" s="8"/>
      <c r="PZ34" s="8"/>
      <c r="QA34" s="8"/>
      <c r="QB34" s="8"/>
      <c r="QC34" s="8"/>
      <c r="QD34" s="8"/>
      <c r="QE34" s="8"/>
      <c r="QF34" s="8"/>
      <c r="QG34" s="8"/>
      <c r="QH34" s="8"/>
      <c r="QI34" s="8"/>
      <c r="QJ34" s="8"/>
      <c r="QK34" s="8"/>
      <c r="QL34" s="8"/>
      <c r="QM34" s="8"/>
      <c r="QN34" s="8"/>
      <c r="QO34" s="8"/>
      <c r="QP34" s="8"/>
      <c r="QQ34" s="8"/>
      <c r="QR34" s="8"/>
      <c r="QS34" s="8"/>
      <c r="QT34" s="8"/>
      <c r="QU34" s="8"/>
      <c r="QV34" s="8"/>
      <c r="QW34" s="8"/>
      <c r="QX34" s="8"/>
      <c r="QY34" s="8"/>
      <c r="QZ34" s="8"/>
      <c r="RA34" s="8"/>
      <c r="RB34" s="8"/>
      <c r="RC34" s="8"/>
      <c r="RD34" s="8"/>
      <c r="RE34" s="8"/>
      <c r="RF34" s="8"/>
      <c r="RG34" s="8"/>
      <c r="RH34" s="8"/>
      <c r="RI34" s="8"/>
      <c r="RJ34" s="8"/>
      <c r="RK34" s="8"/>
      <c r="RL34" s="8"/>
      <c r="RM34" s="8"/>
      <c r="RN34" s="8"/>
      <c r="RO34" s="8"/>
      <c r="RP34" s="8"/>
      <c r="RQ34" s="8"/>
      <c r="RR34" s="8"/>
      <c r="RS34" s="8"/>
      <c r="RT34" s="8"/>
      <c r="RU34" s="8"/>
      <c r="RV34" s="8"/>
      <c r="RW34" s="8"/>
      <c r="RX34" s="8"/>
      <c r="RY34" s="8"/>
      <c r="RZ34" s="8"/>
      <c r="SA34" s="8"/>
      <c r="SB34" s="8"/>
      <c r="SC34" s="8"/>
      <c r="SD34" s="8"/>
      <c r="SE34" s="8"/>
      <c r="SF34" s="8"/>
      <c r="SG34" s="8"/>
      <c r="SH34" s="8"/>
    </row>
    <row r="35" spans="1:502" s="5" customFormat="1" ht="21" customHeight="1">
      <c r="A35" s="26"/>
      <c r="B35" s="8"/>
      <c r="C35" s="8"/>
      <c r="D35" s="27"/>
      <c r="E35" s="8"/>
      <c r="G35" s="8"/>
      <c r="H35" s="170" t="s">
        <v>49</v>
      </c>
      <c r="I35" s="75">
        <v>257281</v>
      </c>
      <c r="J35" s="75">
        <v>312409</v>
      </c>
      <c r="K35" s="75">
        <v>185163</v>
      </c>
      <c r="L35" s="76"/>
      <c r="M35" s="76"/>
      <c r="N35" s="76"/>
      <c r="T35" s="8"/>
      <c r="U35" s="8"/>
      <c r="V35" s="8"/>
      <c r="W35" s="8"/>
      <c r="X35" s="8"/>
      <c r="Y35" s="8"/>
      <c r="Z35" s="8"/>
      <c r="AA35" s="8"/>
      <c r="AB35" s="8"/>
      <c r="AC35" s="8"/>
      <c r="AD35" s="8"/>
      <c r="AE35" s="8"/>
      <c r="AF35" s="8"/>
      <c r="AG35" s="8"/>
      <c r="AH35" s="26"/>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c r="IW35" s="8"/>
      <c r="IX35" s="8"/>
      <c r="IY35" s="8"/>
      <c r="IZ35" s="8"/>
      <c r="JA35" s="8"/>
      <c r="JB35" s="8"/>
      <c r="JC35" s="8"/>
      <c r="JD35" s="8"/>
      <c r="JE35" s="8"/>
      <c r="JF35" s="8"/>
      <c r="JG35" s="8"/>
      <c r="JH35" s="8"/>
      <c r="JI35" s="8"/>
      <c r="JJ35" s="8"/>
      <c r="JK35" s="8"/>
      <c r="JL35" s="8"/>
      <c r="JM35" s="8"/>
      <c r="JN35" s="8"/>
      <c r="JO35" s="8"/>
      <c r="JP35" s="8"/>
      <c r="JQ35" s="8"/>
      <c r="JR35" s="8"/>
      <c r="JS35" s="8"/>
      <c r="JT35" s="8"/>
      <c r="JU35" s="8"/>
      <c r="JV35" s="8"/>
      <c r="JW35" s="8"/>
      <c r="JX35" s="8"/>
      <c r="JY35" s="8"/>
      <c r="JZ35" s="8"/>
      <c r="KA35" s="8"/>
      <c r="KB35" s="8"/>
      <c r="KC35" s="8"/>
      <c r="KD35" s="8"/>
      <c r="KE35" s="8"/>
      <c r="KF35" s="8"/>
      <c r="KG35" s="8"/>
      <c r="KH35" s="8"/>
      <c r="KI35" s="8"/>
      <c r="KJ35" s="8"/>
      <c r="KK35" s="8"/>
      <c r="KL35" s="8"/>
      <c r="KM35" s="8"/>
      <c r="KN35" s="8"/>
      <c r="KO35" s="8"/>
      <c r="KP35" s="8"/>
      <c r="KQ35" s="8"/>
      <c r="KR35" s="8"/>
      <c r="KS35" s="8"/>
      <c r="KT35" s="8"/>
      <c r="KU35" s="8"/>
      <c r="KV35" s="8"/>
      <c r="KW35" s="8"/>
      <c r="KX35" s="8"/>
      <c r="KY35" s="8"/>
      <c r="KZ35" s="8"/>
      <c r="LA35" s="8"/>
      <c r="LB35" s="8"/>
      <c r="LC35" s="8"/>
      <c r="LD35" s="8"/>
      <c r="LE35" s="8"/>
      <c r="LF35" s="8"/>
      <c r="LG35" s="8"/>
      <c r="LH35" s="8"/>
      <c r="LI35" s="8"/>
      <c r="LJ35" s="8"/>
      <c r="LK35" s="8"/>
      <c r="LL35" s="8"/>
      <c r="LM35" s="8"/>
      <c r="LN35" s="8"/>
      <c r="LO35" s="8"/>
      <c r="LP35" s="8"/>
      <c r="LQ35" s="8"/>
      <c r="LR35" s="8"/>
      <c r="LS35" s="8"/>
      <c r="LT35" s="8"/>
      <c r="LU35" s="8"/>
      <c r="LV35" s="8"/>
      <c r="LW35" s="8"/>
      <c r="LX35" s="8"/>
      <c r="LY35" s="8"/>
      <c r="LZ35" s="8"/>
      <c r="MA35" s="8"/>
      <c r="MB35" s="8"/>
      <c r="MC35" s="8"/>
      <c r="MD35" s="8"/>
      <c r="ME35" s="8"/>
      <c r="MF35" s="8"/>
      <c r="MG35" s="8"/>
      <c r="MH35" s="8"/>
      <c r="MI35" s="8"/>
      <c r="MJ35" s="8"/>
      <c r="MK35" s="8"/>
      <c r="ML35" s="8"/>
      <c r="MM35" s="8"/>
      <c r="MN35" s="8"/>
      <c r="MO35" s="8"/>
      <c r="MP35" s="8"/>
      <c r="MQ35" s="8"/>
      <c r="MR35" s="8"/>
      <c r="MS35" s="8"/>
      <c r="MT35" s="8"/>
      <c r="MU35" s="8"/>
      <c r="MV35" s="8"/>
      <c r="MW35" s="8"/>
      <c r="MX35" s="8"/>
      <c r="MY35" s="8"/>
      <c r="MZ35" s="8"/>
      <c r="NA35" s="8"/>
      <c r="NB35" s="8"/>
      <c r="NC35" s="8"/>
      <c r="ND35" s="8"/>
      <c r="NE35" s="8"/>
      <c r="NF35" s="8"/>
      <c r="NG35" s="8"/>
      <c r="NH35" s="8"/>
      <c r="NI35" s="8"/>
      <c r="NJ35" s="8"/>
      <c r="NK35" s="8"/>
      <c r="NL35" s="8"/>
      <c r="NM35" s="8"/>
      <c r="NN35" s="8"/>
      <c r="NO35" s="8"/>
      <c r="NP35" s="8"/>
      <c r="NQ35" s="8"/>
      <c r="NR35" s="8"/>
      <c r="NS35" s="8"/>
      <c r="NT35" s="8"/>
      <c r="NU35" s="8"/>
      <c r="NV35" s="8"/>
      <c r="NW35" s="8"/>
      <c r="NX35" s="8"/>
      <c r="NY35" s="8"/>
      <c r="NZ35" s="8"/>
      <c r="OA35" s="8"/>
      <c r="OB35" s="8"/>
      <c r="OC35" s="8"/>
      <c r="OD35" s="8"/>
      <c r="OE35" s="8"/>
      <c r="OF35" s="8"/>
      <c r="OG35" s="8"/>
      <c r="OH35" s="8"/>
      <c r="OI35" s="8"/>
      <c r="OJ35" s="8"/>
      <c r="OK35" s="8"/>
      <c r="OL35" s="8"/>
      <c r="OM35" s="8"/>
      <c r="ON35" s="8"/>
      <c r="OO35" s="8"/>
      <c r="OP35" s="8"/>
      <c r="OQ35" s="8"/>
      <c r="OR35" s="8"/>
      <c r="OS35" s="8"/>
      <c r="OT35" s="8"/>
      <c r="OU35" s="8"/>
      <c r="OV35" s="8"/>
      <c r="OW35" s="8"/>
      <c r="OX35" s="8"/>
      <c r="OY35" s="8"/>
      <c r="OZ35" s="8"/>
      <c r="PA35" s="8"/>
      <c r="PB35" s="8"/>
      <c r="PC35" s="8"/>
      <c r="PD35" s="8"/>
      <c r="PE35" s="8"/>
      <c r="PF35" s="8"/>
      <c r="PG35" s="8"/>
      <c r="PH35" s="8"/>
      <c r="PI35" s="8"/>
      <c r="PJ35" s="8"/>
      <c r="PK35" s="8"/>
      <c r="PL35" s="8"/>
      <c r="PM35" s="8"/>
      <c r="PN35" s="8"/>
      <c r="PO35" s="8"/>
      <c r="PP35" s="8"/>
      <c r="PQ35" s="8"/>
      <c r="PR35" s="8"/>
      <c r="PS35" s="8"/>
      <c r="PT35" s="8"/>
      <c r="PU35" s="8"/>
      <c r="PV35" s="8"/>
      <c r="PW35" s="8"/>
      <c r="PX35" s="8"/>
      <c r="PY35" s="8"/>
      <c r="PZ35" s="8"/>
      <c r="QA35" s="8"/>
      <c r="QB35" s="8"/>
      <c r="QC35" s="8"/>
      <c r="QD35" s="8"/>
      <c r="QE35" s="8"/>
      <c r="QF35" s="8"/>
      <c r="QG35" s="8"/>
      <c r="QH35" s="8"/>
      <c r="QI35" s="8"/>
      <c r="QJ35" s="8"/>
      <c r="QK35" s="8"/>
      <c r="QL35" s="8"/>
      <c r="QM35" s="8"/>
      <c r="QN35" s="8"/>
      <c r="QO35" s="8"/>
      <c r="QP35" s="8"/>
      <c r="QQ35" s="8"/>
      <c r="QR35" s="8"/>
      <c r="QS35" s="8"/>
      <c r="QT35" s="8"/>
      <c r="QU35" s="8"/>
      <c r="QV35" s="8"/>
      <c r="QW35" s="8"/>
      <c r="QX35" s="8"/>
      <c r="QY35" s="8"/>
      <c r="QZ35" s="8"/>
      <c r="RA35" s="8"/>
      <c r="RB35" s="8"/>
      <c r="RC35" s="8"/>
      <c r="RD35" s="8"/>
      <c r="RE35" s="8"/>
      <c r="RF35" s="8"/>
      <c r="RG35" s="8"/>
      <c r="RH35" s="8"/>
      <c r="RI35" s="8"/>
      <c r="RJ35" s="8"/>
      <c r="RK35" s="8"/>
      <c r="RL35" s="8"/>
      <c r="RM35" s="8"/>
      <c r="RN35" s="8"/>
      <c r="RO35" s="8"/>
      <c r="RP35" s="8"/>
      <c r="RQ35" s="8"/>
      <c r="RR35" s="8"/>
      <c r="RS35" s="8"/>
      <c r="RT35" s="8"/>
      <c r="RU35" s="8"/>
      <c r="RV35" s="8"/>
      <c r="RW35" s="8"/>
      <c r="RX35" s="8"/>
      <c r="RY35" s="8"/>
      <c r="RZ35" s="8"/>
      <c r="SA35" s="8"/>
      <c r="SB35" s="8"/>
      <c r="SC35" s="8"/>
      <c r="SD35" s="8"/>
      <c r="SE35" s="8"/>
      <c r="SF35" s="8"/>
      <c r="SG35" s="8"/>
      <c r="SH35" s="8"/>
    </row>
    <row r="36" spans="1:502" s="5" customFormat="1" ht="21" customHeight="1">
      <c r="A36" s="26"/>
      <c r="B36" s="8"/>
      <c r="C36" s="8"/>
      <c r="D36" s="27"/>
      <c r="E36" s="8"/>
      <c r="G36" s="8"/>
      <c r="H36" s="170" t="s">
        <v>50</v>
      </c>
      <c r="I36" s="75">
        <v>232019</v>
      </c>
      <c r="J36" s="75">
        <v>308782</v>
      </c>
      <c r="K36" s="75">
        <v>192598</v>
      </c>
      <c r="L36" s="75">
        <v>279420</v>
      </c>
      <c r="M36" s="76"/>
      <c r="N36" s="76"/>
      <c r="T36" s="8"/>
      <c r="U36" s="8"/>
      <c r="V36" s="8"/>
      <c r="W36" s="8"/>
      <c r="X36" s="8"/>
      <c r="Y36" s="8"/>
      <c r="Z36" s="8"/>
      <c r="AA36" s="8"/>
      <c r="AB36" s="8"/>
      <c r="AC36" s="8"/>
      <c r="AD36" s="8"/>
      <c r="AE36" s="8"/>
      <c r="AF36" s="8"/>
      <c r="AG36" s="8"/>
      <c r="AH36" s="26"/>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c r="IW36" s="8"/>
      <c r="IX36" s="8"/>
      <c r="IY36" s="8"/>
      <c r="IZ36" s="8"/>
      <c r="JA36" s="8"/>
      <c r="JB36" s="8"/>
      <c r="JC36" s="8"/>
      <c r="JD36" s="8"/>
      <c r="JE36" s="8"/>
      <c r="JF36" s="8"/>
      <c r="JG36" s="8"/>
      <c r="JH36" s="8"/>
      <c r="JI36" s="8"/>
      <c r="JJ36" s="8"/>
      <c r="JK36" s="8"/>
      <c r="JL36" s="8"/>
      <c r="JM36" s="8"/>
      <c r="JN36" s="8"/>
      <c r="JO36" s="8"/>
      <c r="JP36" s="8"/>
      <c r="JQ36" s="8"/>
      <c r="JR36" s="8"/>
      <c r="JS36" s="8"/>
      <c r="JT36" s="8"/>
      <c r="JU36" s="8"/>
      <c r="JV36" s="8"/>
      <c r="JW36" s="8"/>
      <c r="JX36" s="8"/>
      <c r="JY36" s="8"/>
      <c r="JZ36" s="8"/>
      <c r="KA36" s="8"/>
      <c r="KB36" s="8"/>
      <c r="KC36" s="8"/>
      <c r="KD36" s="8"/>
      <c r="KE36" s="8"/>
      <c r="KF36" s="8"/>
      <c r="KG36" s="8"/>
      <c r="KH36" s="8"/>
      <c r="KI36" s="8"/>
      <c r="KJ36" s="8"/>
      <c r="KK36" s="8"/>
      <c r="KL36" s="8"/>
      <c r="KM36" s="8"/>
      <c r="KN36" s="8"/>
      <c r="KO36" s="8"/>
      <c r="KP36" s="8"/>
      <c r="KQ36" s="8"/>
      <c r="KR36" s="8"/>
      <c r="KS36" s="8"/>
      <c r="KT36" s="8"/>
      <c r="KU36" s="8"/>
      <c r="KV36" s="8"/>
      <c r="KW36" s="8"/>
      <c r="KX36" s="8"/>
      <c r="KY36" s="8"/>
      <c r="KZ36" s="8"/>
      <c r="LA36" s="8"/>
      <c r="LB36" s="8"/>
      <c r="LC36" s="8"/>
      <c r="LD36" s="8"/>
      <c r="LE36" s="8"/>
      <c r="LF36" s="8"/>
      <c r="LG36" s="8"/>
      <c r="LH36" s="8"/>
      <c r="LI36" s="8"/>
      <c r="LJ36" s="8"/>
      <c r="LK36" s="8"/>
      <c r="LL36" s="8"/>
      <c r="LM36" s="8"/>
      <c r="LN36" s="8"/>
      <c r="LO36" s="8"/>
      <c r="LP36" s="8"/>
      <c r="LQ36" s="8"/>
      <c r="LR36" s="8"/>
      <c r="LS36" s="8"/>
      <c r="LT36" s="8"/>
      <c r="LU36" s="8"/>
      <c r="LV36" s="8"/>
      <c r="LW36" s="8"/>
      <c r="LX36" s="8"/>
      <c r="LY36" s="8"/>
      <c r="LZ36" s="8"/>
      <c r="MA36" s="8"/>
      <c r="MB36" s="8"/>
      <c r="MC36" s="8"/>
      <c r="MD36" s="8"/>
      <c r="ME36" s="8"/>
      <c r="MF36" s="8"/>
      <c r="MG36" s="8"/>
      <c r="MH36" s="8"/>
      <c r="MI36" s="8"/>
      <c r="MJ36" s="8"/>
      <c r="MK36" s="8"/>
      <c r="ML36" s="8"/>
      <c r="MM36" s="8"/>
      <c r="MN36" s="8"/>
      <c r="MO36" s="8"/>
      <c r="MP36" s="8"/>
      <c r="MQ36" s="8"/>
      <c r="MR36" s="8"/>
      <c r="MS36" s="8"/>
      <c r="MT36" s="8"/>
      <c r="MU36" s="8"/>
      <c r="MV36" s="8"/>
      <c r="MW36" s="8"/>
      <c r="MX36" s="8"/>
      <c r="MY36" s="8"/>
      <c r="MZ36" s="8"/>
      <c r="NA36" s="8"/>
      <c r="NB36" s="8"/>
      <c r="NC36" s="8"/>
      <c r="ND36" s="8"/>
      <c r="NE36" s="8"/>
      <c r="NF36" s="8"/>
      <c r="NG36" s="8"/>
      <c r="NH36" s="8"/>
      <c r="NI36" s="8"/>
      <c r="NJ36" s="8"/>
      <c r="NK36" s="8"/>
      <c r="NL36" s="8"/>
      <c r="NM36" s="8"/>
      <c r="NN36" s="8"/>
      <c r="NO36" s="8"/>
      <c r="NP36" s="8"/>
      <c r="NQ36" s="8"/>
      <c r="NR36" s="8"/>
      <c r="NS36" s="8"/>
      <c r="NT36" s="8"/>
      <c r="NU36" s="8"/>
      <c r="NV36" s="8"/>
      <c r="NW36" s="8"/>
      <c r="NX36" s="8"/>
      <c r="NY36" s="8"/>
      <c r="NZ36" s="8"/>
      <c r="OA36" s="8"/>
      <c r="OB36" s="8"/>
      <c r="OC36" s="8"/>
      <c r="OD36" s="8"/>
      <c r="OE36" s="8"/>
      <c r="OF36" s="8"/>
      <c r="OG36" s="8"/>
      <c r="OH36" s="8"/>
      <c r="OI36" s="8"/>
      <c r="OJ36" s="8"/>
      <c r="OK36" s="8"/>
      <c r="OL36" s="8"/>
      <c r="OM36" s="8"/>
      <c r="ON36" s="8"/>
      <c r="OO36" s="8"/>
      <c r="OP36" s="8"/>
      <c r="OQ36" s="8"/>
      <c r="OR36" s="8"/>
      <c r="OS36" s="8"/>
      <c r="OT36" s="8"/>
      <c r="OU36" s="8"/>
      <c r="OV36" s="8"/>
      <c r="OW36" s="8"/>
      <c r="OX36" s="8"/>
      <c r="OY36" s="8"/>
      <c r="OZ36" s="8"/>
      <c r="PA36" s="8"/>
      <c r="PB36" s="8"/>
      <c r="PC36" s="8"/>
      <c r="PD36" s="8"/>
      <c r="PE36" s="8"/>
      <c r="PF36" s="8"/>
      <c r="PG36" s="8"/>
      <c r="PH36" s="8"/>
      <c r="PI36" s="8"/>
      <c r="PJ36" s="8"/>
      <c r="PK36" s="8"/>
      <c r="PL36" s="8"/>
      <c r="PM36" s="8"/>
      <c r="PN36" s="8"/>
      <c r="PO36" s="8"/>
      <c r="PP36" s="8"/>
      <c r="PQ36" s="8"/>
      <c r="PR36" s="8"/>
      <c r="PS36" s="8"/>
      <c r="PT36" s="8"/>
      <c r="PU36" s="8"/>
      <c r="PV36" s="8"/>
      <c r="PW36" s="8"/>
      <c r="PX36" s="8"/>
      <c r="PY36" s="8"/>
      <c r="PZ36" s="8"/>
      <c r="QA36" s="8"/>
      <c r="QB36" s="8"/>
      <c r="QC36" s="8"/>
      <c r="QD36" s="8"/>
      <c r="QE36" s="8"/>
      <c r="QF36" s="8"/>
      <c r="QG36" s="8"/>
      <c r="QH36" s="8"/>
      <c r="QI36" s="8"/>
      <c r="QJ36" s="8"/>
      <c r="QK36" s="8"/>
      <c r="QL36" s="8"/>
      <c r="QM36" s="8"/>
      <c r="QN36" s="8"/>
      <c r="QO36" s="8"/>
      <c r="QP36" s="8"/>
      <c r="QQ36" s="8"/>
      <c r="QR36" s="8"/>
      <c r="QS36" s="8"/>
      <c r="QT36" s="8"/>
      <c r="QU36" s="8"/>
      <c r="QV36" s="8"/>
      <c r="QW36" s="8"/>
      <c r="QX36" s="8"/>
      <c r="QY36" s="8"/>
      <c r="QZ36" s="8"/>
      <c r="RA36" s="8"/>
      <c r="RB36" s="8"/>
      <c r="RC36" s="8"/>
      <c r="RD36" s="8"/>
      <c r="RE36" s="8"/>
      <c r="RF36" s="8"/>
      <c r="RG36" s="8"/>
      <c r="RH36" s="8"/>
      <c r="RI36" s="8"/>
      <c r="RJ36" s="8"/>
      <c r="RK36" s="8"/>
      <c r="RL36" s="8"/>
      <c r="RM36" s="8"/>
      <c r="RN36" s="8"/>
      <c r="RO36" s="8"/>
      <c r="RP36" s="8"/>
      <c r="RQ36" s="8"/>
      <c r="RR36" s="8"/>
      <c r="RS36" s="8"/>
      <c r="RT36" s="8"/>
      <c r="RU36" s="8"/>
      <c r="RV36" s="8"/>
      <c r="RW36" s="8"/>
      <c r="RX36" s="8"/>
      <c r="RY36" s="8"/>
      <c r="RZ36" s="8"/>
      <c r="SA36" s="8"/>
      <c r="SB36" s="8"/>
      <c r="SC36" s="8"/>
      <c r="SD36" s="8"/>
      <c r="SE36" s="8"/>
      <c r="SF36" s="8"/>
      <c r="SG36" s="8"/>
      <c r="SH36" s="8"/>
    </row>
    <row r="37" spans="1:502" s="5" customFormat="1" ht="21" customHeight="1">
      <c r="A37" s="26"/>
      <c r="B37" s="8"/>
      <c r="C37" s="8"/>
      <c r="D37" s="27"/>
      <c r="E37" s="8"/>
      <c r="G37" s="71"/>
      <c r="H37" s="170" t="s">
        <v>51</v>
      </c>
      <c r="I37" s="75">
        <v>238271</v>
      </c>
      <c r="J37" s="75">
        <v>304242</v>
      </c>
      <c r="K37" s="75">
        <v>240355</v>
      </c>
      <c r="L37" s="75">
        <v>281793</v>
      </c>
      <c r="M37" s="75">
        <v>181091</v>
      </c>
      <c r="N37" s="75">
        <v>241258</v>
      </c>
      <c r="U37" s="8"/>
      <c r="V37" s="8"/>
      <c r="W37" s="8"/>
      <c r="X37" s="8"/>
      <c r="Y37" s="8"/>
      <c r="Z37" s="8"/>
      <c r="AA37" s="8"/>
      <c r="AB37" s="8"/>
      <c r="AC37" s="8"/>
      <c r="AD37" s="8"/>
      <c r="AE37" s="8"/>
      <c r="AF37" s="8"/>
      <c r="AG37" s="8"/>
      <c r="AH37" s="26"/>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c r="IW37" s="8"/>
      <c r="IX37" s="8"/>
      <c r="IY37" s="8"/>
      <c r="IZ37" s="8"/>
      <c r="JA37" s="8"/>
      <c r="JB37" s="8"/>
      <c r="JC37" s="8"/>
      <c r="JD37" s="8"/>
      <c r="JE37" s="8"/>
      <c r="JF37" s="8"/>
      <c r="JG37" s="8"/>
      <c r="JH37" s="8"/>
      <c r="JI37" s="8"/>
      <c r="JJ37" s="8"/>
      <c r="JK37" s="8"/>
      <c r="JL37" s="8"/>
      <c r="JM37" s="8"/>
      <c r="JN37" s="8"/>
      <c r="JO37" s="8"/>
      <c r="JP37" s="8"/>
      <c r="JQ37" s="8"/>
      <c r="JR37" s="8"/>
      <c r="JS37" s="8"/>
      <c r="JT37" s="8"/>
      <c r="JU37" s="8"/>
      <c r="JV37" s="8"/>
      <c r="JW37" s="8"/>
      <c r="JX37" s="8"/>
      <c r="JY37" s="8"/>
      <c r="JZ37" s="8"/>
      <c r="KA37" s="8"/>
      <c r="KB37" s="8"/>
      <c r="KC37" s="8"/>
      <c r="KD37" s="8"/>
      <c r="KE37" s="8"/>
      <c r="KF37" s="8"/>
      <c r="KG37" s="8"/>
      <c r="KH37" s="8"/>
      <c r="KI37" s="8"/>
      <c r="KJ37" s="8"/>
      <c r="KK37" s="8"/>
      <c r="KL37" s="8"/>
      <c r="KM37" s="8"/>
      <c r="KN37" s="8"/>
      <c r="KO37" s="8"/>
      <c r="KP37" s="8"/>
      <c r="KQ37" s="8"/>
      <c r="KR37" s="8"/>
      <c r="KS37" s="8"/>
      <c r="KT37" s="8"/>
      <c r="KU37" s="8"/>
      <c r="KV37" s="8"/>
      <c r="KW37" s="8"/>
      <c r="KX37" s="8"/>
      <c r="KY37" s="8"/>
      <c r="KZ37" s="8"/>
      <c r="LA37" s="8"/>
      <c r="LB37" s="8"/>
      <c r="LC37" s="8"/>
      <c r="LD37" s="8"/>
      <c r="LE37" s="8"/>
      <c r="LF37" s="8"/>
      <c r="LG37" s="8"/>
      <c r="LH37" s="8"/>
      <c r="LI37" s="8"/>
      <c r="LJ37" s="8"/>
      <c r="LK37" s="8"/>
      <c r="LL37" s="8"/>
      <c r="LM37" s="8"/>
      <c r="LN37" s="8"/>
      <c r="LO37" s="8"/>
      <c r="LP37" s="8"/>
      <c r="LQ37" s="8"/>
      <c r="LR37" s="8"/>
      <c r="LS37" s="8"/>
      <c r="LT37" s="8"/>
      <c r="LU37" s="8"/>
      <c r="LV37" s="8"/>
      <c r="LW37" s="8"/>
      <c r="LX37" s="8"/>
      <c r="LY37" s="8"/>
      <c r="LZ37" s="8"/>
      <c r="MA37" s="8"/>
      <c r="MB37" s="8"/>
      <c r="MC37" s="8"/>
      <c r="MD37" s="8"/>
      <c r="ME37" s="8"/>
      <c r="MF37" s="8"/>
      <c r="MG37" s="8"/>
      <c r="MH37" s="8"/>
      <c r="MI37" s="8"/>
      <c r="MJ37" s="8"/>
      <c r="MK37" s="8"/>
      <c r="ML37" s="8"/>
      <c r="MM37" s="8"/>
      <c r="MN37" s="8"/>
      <c r="MO37" s="8"/>
      <c r="MP37" s="8"/>
      <c r="MQ37" s="8"/>
      <c r="MR37" s="8"/>
      <c r="MS37" s="8"/>
      <c r="MT37" s="8"/>
      <c r="MU37" s="8"/>
      <c r="MV37" s="8"/>
      <c r="MW37" s="8"/>
      <c r="MX37" s="8"/>
      <c r="MY37" s="8"/>
      <c r="MZ37" s="8"/>
      <c r="NA37" s="8"/>
      <c r="NB37" s="8"/>
      <c r="NC37" s="8"/>
      <c r="ND37" s="8"/>
      <c r="NE37" s="8"/>
      <c r="NF37" s="8"/>
      <c r="NG37" s="8"/>
      <c r="NH37" s="8"/>
      <c r="NI37" s="8"/>
      <c r="NJ37" s="8"/>
      <c r="NK37" s="8"/>
      <c r="NL37" s="8"/>
      <c r="NM37" s="8"/>
      <c r="NN37" s="8"/>
      <c r="NO37" s="8"/>
      <c r="NP37" s="8"/>
      <c r="NQ37" s="8"/>
      <c r="NR37" s="8"/>
      <c r="NS37" s="8"/>
      <c r="NT37" s="8"/>
      <c r="NU37" s="8"/>
      <c r="NV37" s="8"/>
      <c r="NW37" s="8"/>
      <c r="NX37" s="8"/>
      <c r="NY37" s="8"/>
      <c r="NZ37" s="8"/>
      <c r="OA37" s="8"/>
      <c r="OB37" s="8"/>
      <c r="OC37" s="8"/>
      <c r="OD37" s="8"/>
      <c r="OE37" s="8"/>
      <c r="OF37" s="8"/>
      <c r="OG37" s="8"/>
      <c r="OH37" s="8"/>
      <c r="OI37" s="8"/>
      <c r="OJ37" s="8"/>
      <c r="OK37" s="8"/>
      <c r="OL37" s="8"/>
      <c r="OM37" s="8"/>
      <c r="ON37" s="8"/>
      <c r="OO37" s="8"/>
      <c r="OP37" s="8"/>
      <c r="OQ37" s="8"/>
      <c r="OR37" s="8"/>
      <c r="OS37" s="8"/>
      <c r="OT37" s="8"/>
      <c r="OU37" s="8"/>
      <c r="OV37" s="8"/>
      <c r="OW37" s="8"/>
      <c r="OX37" s="8"/>
      <c r="OY37" s="8"/>
      <c r="OZ37" s="8"/>
      <c r="PA37" s="8"/>
      <c r="PB37" s="8"/>
      <c r="PC37" s="8"/>
      <c r="PD37" s="8"/>
      <c r="PE37" s="8"/>
      <c r="PF37" s="8"/>
      <c r="PG37" s="8"/>
      <c r="PH37" s="8"/>
      <c r="PI37" s="8"/>
      <c r="PJ37" s="8"/>
      <c r="PK37" s="8"/>
      <c r="PL37" s="8"/>
      <c r="PM37" s="8"/>
      <c r="PN37" s="8"/>
      <c r="PO37" s="8"/>
      <c r="PP37" s="8"/>
      <c r="PQ37" s="8"/>
      <c r="PR37" s="8"/>
      <c r="PS37" s="8"/>
      <c r="PT37" s="8"/>
      <c r="PU37" s="8"/>
      <c r="PV37" s="8"/>
      <c r="PW37" s="8"/>
      <c r="PX37" s="8"/>
      <c r="PY37" s="8"/>
      <c r="PZ37" s="8"/>
      <c r="QA37" s="8"/>
      <c r="QB37" s="8"/>
      <c r="QC37" s="8"/>
      <c r="QD37" s="8"/>
      <c r="QE37" s="8"/>
      <c r="QF37" s="8"/>
      <c r="QG37" s="8"/>
      <c r="QH37" s="8"/>
      <c r="QI37" s="8"/>
      <c r="QJ37" s="8"/>
      <c r="QK37" s="8"/>
      <c r="QL37" s="8"/>
      <c r="QM37" s="8"/>
      <c r="QN37" s="8"/>
      <c r="QO37" s="8"/>
      <c r="QP37" s="8"/>
      <c r="QQ37" s="8"/>
      <c r="QR37" s="8"/>
      <c r="QS37" s="8"/>
      <c r="QT37" s="8"/>
      <c r="QU37" s="8"/>
      <c r="QV37" s="8"/>
      <c r="QW37" s="8"/>
      <c r="QX37" s="8"/>
      <c r="QY37" s="8"/>
      <c r="QZ37" s="8"/>
      <c r="RA37" s="8"/>
      <c r="RB37" s="8"/>
      <c r="RC37" s="8"/>
      <c r="RD37" s="8"/>
      <c r="RE37" s="8"/>
      <c r="RF37" s="8"/>
      <c r="RG37" s="8"/>
      <c r="RH37" s="8"/>
      <c r="RI37" s="8"/>
      <c r="RJ37" s="8"/>
      <c r="RK37" s="8"/>
      <c r="RL37" s="8"/>
      <c r="RM37" s="8"/>
      <c r="RN37" s="8"/>
      <c r="RO37" s="8"/>
      <c r="RP37" s="8"/>
      <c r="RQ37" s="8"/>
      <c r="RR37" s="8"/>
      <c r="RS37" s="8"/>
      <c r="RT37" s="8"/>
      <c r="RU37" s="8"/>
      <c r="RV37" s="8"/>
      <c r="RW37" s="8"/>
      <c r="RX37" s="8"/>
      <c r="RY37" s="8"/>
      <c r="RZ37" s="8"/>
      <c r="SA37" s="8"/>
      <c r="SB37" s="8"/>
      <c r="SC37" s="8"/>
      <c r="SD37" s="8"/>
      <c r="SE37" s="8"/>
      <c r="SF37" s="8"/>
      <c r="SG37" s="8"/>
      <c r="SH37" s="8"/>
    </row>
    <row r="38" spans="1:502" s="5" customFormat="1" ht="21" customHeight="1" thickBot="1">
      <c r="A38" s="26"/>
      <c r="B38" s="8"/>
      <c r="C38" s="8"/>
      <c r="D38" s="27"/>
      <c r="E38" s="8"/>
      <c r="G38" s="71"/>
      <c r="H38" s="171" t="s">
        <v>52</v>
      </c>
      <c r="I38" s="77">
        <v>221061</v>
      </c>
      <c r="J38" s="77">
        <v>280690</v>
      </c>
      <c r="K38" s="77">
        <v>283143</v>
      </c>
      <c r="L38" s="77">
        <v>279280</v>
      </c>
      <c r="M38" s="77">
        <v>247569</v>
      </c>
      <c r="N38" s="77">
        <v>247027</v>
      </c>
      <c r="U38" s="8"/>
      <c r="V38" s="8"/>
      <c r="W38" s="8"/>
      <c r="X38" s="8"/>
      <c r="Y38" s="8"/>
      <c r="Z38" s="8"/>
      <c r="AA38" s="8"/>
      <c r="AB38" s="8"/>
      <c r="AC38" s="8"/>
      <c r="AD38" s="8"/>
      <c r="AE38" s="8"/>
      <c r="AF38" s="8"/>
      <c r="AG38" s="8"/>
      <c r="AH38" s="26"/>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c r="IU38" s="8"/>
      <c r="IV38" s="8"/>
      <c r="IW38" s="8"/>
      <c r="IX38" s="8"/>
      <c r="IY38" s="8"/>
      <c r="IZ38" s="8"/>
      <c r="JA38" s="8"/>
      <c r="JB38" s="8"/>
      <c r="JC38" s="8"/>
      <c r="JD38" s="8"/>
      <c r="JE38" s="8"/>
      <c r="JF38" s="8"/>
      <c r="JG38" s="8"/>
      <c r="JH38" s="8"/>
      <c r="JI38" s="8"/>
      <c r="JJ38" s="8"/>
      <c r="JK38" s="8"/>
      <c r="JL38" s="8"/>
      <c r="JM38" s="8"/>
      <c r="JN38" s="8"/>
      <c r="JO38" s="8"/>
      <c r="JP38" s="8"/>
      <c r="JQ38" s="8"/>
      <c r="JR38" s="8"/>
      <c r="JS38" s="8"/>
      <c r="JT38" s="8"/>
      <c r="JU38" s="8"/>
      <c r="JV38" s="8"/>
      <c r="JW38" s="8"/>
      <c r="JX38" s="8"/>
      <c r="JY38" s="8"/>
      <c r="JZ38" s="8"/>
      <c r="KA38" s="8"/>
      <c r="KB38" s="8"/>
      <c r="KC38" s="8"/>
      <c r="KD38" s="8"/>
      <c r="KE38" s="8"/>
      <c r="KF38" s="8"/>
      <c r="KG38" s="8"/>
      <c r="KH38" s="8"/>
      <c r="KI38" s="8"/>
      <c r="KJ38" s="8"/>
      <c r="KK38" s="8"/>
      <c r="KL38" s="8"/>
      <c r="KM38" s="8"/>
      <c r="KN38" s="8"/>
      <c r="KO38" s="8"/>
      <c r="KP38" s="8"/>
      <c r="KQ38" s="8"/>
      <c r="KR38" s="8"/>
      <c r="KS38" s="8"/>
      <c r="KT38" s="8"/>
      <c r="KU38" s="8"/>
      <c r="KV38" s="8"/>
      <c r="KW38" s="8"/>
      <c r="KX38" s="8"/>
      <c r="KY38" s="8"/>
      <c r="KZ38" s="8"/>
      <c r="LA38" s="8"/>
      <c r="LB38" s="8"/>
      <c r="LC38" s="8"/>
      <c r="LD38" s="8"/>
      <c r="LE38" s="8"/>
      <c r="LF38" s="8"/>
      <c r="LG38" s="8"/>
      <c r="LH38" s="8"/>
      <c r="LI38" s="8"/>
      <c r="LJ38" s="8"/>
      <c r="LK38" s="8"/>
      <c r="LL38" s="8"/>
      <c r="LM38" s="8"/>
      <c r="LN38" s="8"/>
      <c r="LO38" s="8"/>
      <c r="LP38" s="8"/>
      <c r="LQ38" s="8"/>
      <c r="LR38" s="8"/>
      <c r="LS38" s="8"/>
      <c r="LT38" s="8"/>
      <c r="LU38" s="8"/>
      <c r="LV38" s="8"/>
      <c r="LW38" s="8"/>
      <c r="LX38" s="8"/>
      <c r="LY38" s="8"/>
      <c r="LZ38" s="8"/>
      <c r="MA38" s="8"/>
      <c r="MB38" s="8"/>
      <c r="MC38" s="8"/>
      <c r="MD38" s="8"/>
      <c r="ME38" s="8"/>
      <c r="MF38" s="8"/>
      <c r="MG38" s="8"/>
      <c r="MH38" s="8"/>
      <c r="MI38" s="8"/>
      <c r="MJ38" s="8"/>
      <c r="MK38" s="8"/>
      <c r="ML38" s="8"/>
      <c r="MM38" s="8"/>
      <c r="MN38" s="8"/>
      <c r="MO38" s="8"/>
      <c r="MP38" s="8"/>
      <c r="MQ38" s="8"/>
      <c r="MR38" s="8"/>
      <c r="MS38" s="8"/>
      <c r="MT38" s="8"/>
      <c r="MU38" s="8"/>
      <c r="MV38" s="8"/>
      <c r="MW38" s="8"/>
      <c r="MX38" s="8"/>
      <c r="MY38" s="8"/>
      <c r="MZ38" s="8"/>
      <c r="NA38" s="8"/>
      <c r="NB38" s="8"/>
      <c r="NC38" s="8"/>
      <c r="ND38" s="8"/>
      <c r="NE38" s="8"/>
      <c r="NF38" s="8"/>
      <c r="NG38" s="8"/>
      <c r="NH38" s="8"/>
      <c r="NI38" s="8"/>
      <c r="NJ38" s="8"/>
      <c r="NK38" s="8"/>
      <c r="NL38" s="8"/>
      <c r="NM38" s="8"/>
      <c r="NN38" s="8"/>
      <c r="NO38" s="8"/>
      <c r="NP38" s="8"/>
      <c r="NQ38" s="8"/>
      <c r="NR38" s="8"/>
      <c r="NS38" s="8"/>
      <c r="NT38" s="8"/>
      <c r="NU38" s="8"/>
      <c r="NV38" s="8"/>
      <c r="NW38" s="8"/>
      <c r="NX38" s="8"/>
      <c r="NY38" s="8"/>
      <c r="NZ38" s="8"/>
      <c r="OA38" s="8"/>
      <c r="OB38" s="8"/>
      <c r="OC38" s="8"/>
      <c r="OD38" s="8"/>
      <c r="OE38" s="8"/>
      <c r="OF38" s="8"/>
      <c r="OG38" s="8"/>
      <c r="OH38" s="8"/>
      <c r="OI38" s="8"/>
      <c r="OJ38" s="8"/>
      <c r="OK38" s="8"/>
      <c r="OL38" s="8"/>
      <c r="OM38" s="8"/>
      <c r="ON38" s="8"/>
      <c r="OO38" s="8"/>
      <c r="OP38" s="8"/>
      <c r="OQ38" s="8"/>
      <c r="OR38" s="8"/>
      <c r="OS38" s="8"/>
      <c r="OT38" s="8"/>
      <c r="OU38" s="8"/>
      <c r="OV38" s="8"/>
      <c r="OW38" s="8"/>
      <c r="OX38" s="8"/>
      <c r="OY38" s="8"/>
      <c r="OZ38" s="8"/>
      <c r="PA38" s="8"/>
      <c r="PB38" s="8"/>
      <c r="PC38" s="8"/>
      <c r="PD38" s="8"/>
      <c r="PE38" s="8"/>
      <c r="PF38" s="8"/>
      <c r="PG38" s="8"/>
      <c r="PH38" s="8"/>
      <c r="PI38" s="8"/>
      <c r="PJ38" s="8"/>
      <c r="PK38" s="8"/>
      <c r="PL38" s="8"/>
      <c r="PM38" s="8"/>
      <c r="PN38" s="8"/>
      <c r="PO38" s="8"/>
      <c r="PP38" s="8"/>
      <c r="PQ38" s="8"/>
      <c r="PR38" s="8"/>
      <c r="PS38" s="8"/>
      <c r="PT38" s="8"/>
      <c r="PU38" s="8"/>
      <c r="PV38" s="8"/>
      <c r="PW38" s="8"/>
      <c r="PX38" s="8"/>
      <c r="PY38" s="8"/>
      <c r="PZ38" s="8"/>
      <c r="QA38" s="8"/>
      <c r="QB38" s="8"/>
      <c r="QC38" s="8"/>
      <c r="QD38" s="8"/>
      <c r="QE38" s="8"/>
      <c r="QF38" s="8"/>
      <c r="QG38" s="8"/>
      <c r="QH38" s="8"/>
      <c r="QI38" s="8"/>
      <c r="QJ38" s="8"/>
      <c r="QK38" s="8"/>
      <c r="QL38" s="8"/>
      <c r="QM38" s="8"/>
      <c r="QN38" s="8"/>
      <c r="QO38" s="8"/>
      <c r="QP38" s="8"/>
      <c r="QQ38" s="8"/>
      <c r="QR38" s="8"/>
      <c r="QS38" s="8"/>
      <c r="QT38" s="8"/>
      <c r="QU38" s="8"/>
      <c r="QV38" s="8"/>
      <c r="QW38" s="8"/>
      <c r="QX38" s="8"/>
      <c r="QY38" s="8"/>
      <c r="QZ38" s="8"/>
      <c r="RA38" s="8"/>
      <c r="RB38" s="8"/>
      <c r="RC38" s="8"/>
      <c r="RD38" s="8"/>
      <c r="RE38" s="8"/>
      <c r="RF38" s="8"/>
      <c r="RG38" s="8"/>
      <c r="RH38" s="8"/>
      <c r="RI38" s="8"/>
      <c r="RJ38" s="8"/>
      <c r="RK38" s="8"/>
      <c r="RL38" s="8"/>
      <c r="RM38" s="8"/>
      <c r="RN38" s="8"/>
      <c r="RO38" s="8"/>
      <c r="RP38" s="8"/>
      <c r="RQ38" s="8"/>
      <c r="RR38" s="8"/>
      <c r="RS38" s="8"/>
      <c r="RT38" s="8"/>
      <c r="RU38" s="8"/>
      <c r="RV38" s="8"/>
      <c r="RW38" s="8"/>
      <c r="RX38" s="8"/>
      <c r="RY38" s="8"/>
      <c r="RZ38" s="8"/>
      <c r="SA38" s="8"/>
      <c r="SB38" s="8"/>
      <c r="SC38" s="8"/>
      <c r="SD38" s="8"/>
      <c r="SE38" s="8"/>
      <c r="SF38" s="8"/>
      <c r="SG38" s="8"/>
      <c r="SH38" s="8"/>
    </row>
    <row r="39" spans="1:502" s="5" customFormat="1" ht="21" customHeight="1">
      <c r="A39" s="26"/>
      <c r="B39" s="8"/>
      <c r="C39" s="8"/>
      <c r="D39" s="27"/>
      <c r="E39" s="8"/>
      <c r="G39" s="8"/>
      <c r="H39" s="172" t="s">
        <v>53</v>
      </c>
      <c r="I39" s="65">
        <v>233152</v>
      </c>
      <c r="J39" s="65">
        <v>301513</v>
      </c>
      <c r="K39" s="65"/>
      <c r="L39" s="65"/>
      <c r="M39" s="65"/>
      <c r="N39" s="65"/>
      <c r="Q39" s="63"/>
      <c r="R39" s="56"/>
      <c r="U39" s="8"/>
      <c r="V39" s="8"/>
      <c r="W39" s="8"/>
      <c r="X39" s="8"/>
      <c r="Y39" s="8"/>
      <c r="Z39" s="8"/>
      <c r="AA39" s="8"/>
      <c r="AB39" s="8"/>
      <c r="AC39" s="8"/>
      <c r="AD39" s="8"/>
      <c r="AE39" s="8"/>
      <c r="AF39" s="8"/>
      <c r="AG39" s="8"/>
      <c r="AH39" s="26"/>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c r="IH39" s="8"/>
      <c r="II39" s="8"/>
      <c r="IJ39" s="8"/>
      <c r="IK39" s="8"/>
      <c r="IL39" s="8"/>
      <c r="IM39" s="8"/>
      <c r="IN39" s="8"/>
      <c r="IO39" s="8"/>
      <c r="IP39" s="8"/>
      <c r="IQ39" s="8"/>
      <c r="IR39" s="8"/>
      <c r="IS39" s="8"/>
      <c r="IT39" s="8"/>
      <c r="IU39" s="8"/>
      <c r="IV39" s="8"/>
      <c r="IW39" s="8"/>
      <c r="IX39" s="8"/>
      <c r="IY39" s="8"/>
      <c r="IZ39" s="8"/>
      <c r="JA39" s="8"/>
      <c r="JB39" s="8"/>
      <c r="JC39" s="8"/>
      <c r="JD39" s="8"/>
      <c r="JE39" s="8"/>
      <c r="JF39" s="8"/>
      <c r="JG39" s="8"/>
      <c r="JH39" s="8"/>
      <c r="JI39" s="8"/>
      <c r="JJ39" s="8"/>
      <c r="JK39" s="8"/>
      <c r="JL39" s="8"/>
      <c r="JM39" s="8"/>
      <c r="JN39" s="8"/>
      <c r="JO39" s="8"/>
      <c r="JP39" s="8"/>
      <c r="JQ39" s="8"/>
      <c r="JR39" s="8"/>
      <c r="JS39" s="8"/>
      <c r="JT39" s="8"/>
      <c r="JU39" s="8"/>
      <c r="JV39" s="8"/>
      <c r="JW39" s="8"/>
      <c r="JX39" s="8"/>
      <c r="JY39" s="8"/>
      <c r="JZ39" s="8"/>
      <c r="KA39" s="8"/>
      <c r="KB39" s="8"/>
      <c r="KC39" s="8"/>
      <c r="KD39" s="8"/>
      <c r="KE39" s="8"/>
      <c r="KF39" s="8"/>
      <c r="KG39" s="8"/>
      <c r="KH39" s="8"/>
      <c r="KI39" s="8"/>
      <c r="KJ39" s="8"/>
      <c r="KK39" s="8"/>
      <c r="KL39" s="8"/>
      <c r="KM39" s="8"/>
      <c r="KN39" s="8"/>
      <c r="KO39" s="8"/>
      <c r="KP39" s="8"/>
      <c r="KQ39" s="8"/>
      <c r="KR39" s="8"/>
      <c r="KS39" s="8"/>
      <c r="KT39" s="8"/>
      <c r="KU39" s="8"/>
      <c r="KV39" s="8"/>
      <c r="KW39" s="8"/>
      <c r="KX39" s="8"/>
      <c r="KY39" s="8"/>
      <c r="KZ39" s="8"/>
      <c r="LA39" s="8"/>
      <c r="LB39" s="8"/>
      <c r="LC39" s="8"/>
      <c r="LD39" s="8"/>
      <c r="LE39" s="8"/>
      <c r="LF39" s="8"/>
      <c r="LG39" s="8"/>
      <c r="LH39" s="8"/>
      <c r="LI39" s="8"/>
      <c r="LJ39" s="8"/>
      <c r="LK39" s="8"/>
      <c r="LL39" s="8"/>
      <c r="LM39" s="8"/>
      <c r="LN39" s="8"/>
      <c r="LO39" s="8"/>
      <c r="LP39" s="8"/>
      <c r="LQ39" s="8"/>
      <c r="LR39" s="8"/>
      <c r="LS39" s="8"/>
      <c r="LT39" s="8"/>
      <c r="LU39" s="8"/>
      <c r="LV39" s="8"/>
      <c r="LW39" s="8"/>
      <c r="LX39" s="8"/>
      <c r="LY39" s="8"/>
      <c r="LZ39" s="8"/>
      <c r="MA39" s="8"/>
      <c r="MB39" s="8"/>
      <c r="MC39" s="8"/>
      <c r="MD39" s="8"/>
      <c r="ME39" s="8"/>
      <c r="MF39" s="8"/>
      <c r="MG39" s="8"/>
      <c r="MH39" s="8"/>
      <c r="MI39" s="8"/>
      <c r="MJ39" s="8"/>
      <c r="MK39" s="8"/>
      <c r="ML39" s="8"/>
      <c r="MM39" s="8"/>
      <c r="MN39" s="8"/>
      <c r="MO39" s="8"/>
      <c r="MP39" s="8"/>
      <c r="MQ39" s="8"/>
      <c r="MR39" s="8"/>
      <c r="MS39" s="8"/>
      <c r="MT39" s="8"/>
      <c r="MU39" s="8"/>
      <c r="MV39" s="8"/>
      <c r="MW39" s="8"/>
      <c r="MX39" s="8"/>
      <c r="MY39" s="8"/>
      <c r="MZ39" s="8"/>
      <c r="NA39" s="8"/>
      <c r="NB39" s="8"/>
      <c r="NC39" s="8"/>
      <c r="ND39" s="8"/>
      <c r="NE39" s="8"/>
      <c r="NF39" s="8"/>
      <c r="NG39" s="8"/>
      <c r="NH39" s="8"/>
      <c r="NI39" s="8"/>
      <c r="NJ39" s="8"/>
      <c r="NK39" s="8"/>
      <c r="NL39" s="8"/>
      <c r="NM39" s="8"/>
      <c r="NN39" s="8"/>
      <c r="NO39" s="8"/>
      <c r="NP39" s="8"/>
      <c r="NQ39" s="8"/>
      <c r="NR39" s="8"/>
      <c r="NS39" s="8"/>
      <c r="NT39" s="8"/>
      <c r="NU39" s="8"/>
      <c r="NV39" s="8"/>
      <c r="NW39" s="8"/>
      <c r="NX39" s="8"/>
      <c r="NY39" s="8"/>
      <c r="NZ39" s="8"/>
      <c r="OA39" s="8"/>
      <c r="OB39" s="8"/>
      <c r="OC39" s="8"/>
      <c r="OD39" s="8"/>
      <c r="OE39" s="8"/>
      <c r="OF39" s="8"/>
      <c r="OG39" s="8"/>
      <c r="OH39" s="8"/>
      <c r="OI39" s="8"/>
      <c r="OJ39" s="8"/>
      <c r="OK39" s="8"/>
      <c r="OL39" s="8"/>
      <c r="OM39" s="8"/>
      <c r="ON39" s="8"/>
      <c r="OO39" s="8"/>
      <c r="OP39" s="8"/>
      <c r="OQ39" s="8"/>
      <c r="OR39" s="8"/>
      <c r="OS39" s="8"/>
      <c r="OT39" s="8"/>
      <c r="OU39" s="8"/>
      <c r="OV39" s="8"/>
      <c r="OW39" s="8"/>
      <c r="OX39" s="8"/>
      <c r="OY39" s="8"/>
      <c r="OZ39" s="8"/>
      <c r="PA39" s="8"/>
      <c r="PB39" s="8"/>
      <c r="PC39" s="8"/>
      <c r="PD39" s="8"/>
      <c r="PE39" s="8"/>
      <c r="PF39" s="8"/>
      <c r="PG39" s="8"/>
      <c r="PH39" s="8"/>
      <c r="PI39" s="8"/>
      <c r="PJ39" s="8"/>
      <c r="PK39" s="8"/>
      <c r="PL39" s="8"/>
      <c r="PM39" s="8"/>
      <c r="PN39" s="8"/>
      <c r="PO39" s="8"/>
      <c r="PP39" s="8"/>
      <c r="PQ39" s="8"/>
      <c r="PR39" s="8"/>
      <c r="PS39" s="8"/>
      <c r="PT39" s="8"/>
      <c r="PU39" s="8"/>
      <c r="PV39" s="8"/>
      <c r="PW39" s="8"/>
      <c r="PX39" s="8"/>
      <c r="PY39" s="8"/>
      <c r="PZ39" s="8"/>
      <c r="QA39" s="8"/>
      <c r="QB39" s="8"/>
      <c r="QC39" s="8"/>
      <c r="QD39" s="8"/>
      <c r="QE39" s="8"/>
      <c r="QF39" s="8"/>
      <c r="QG39" s="8"/>
      <c r="QH39" s="8"/>
      <c r="QI39" s="8"/>
      <c r="QJ39" s="8"/>
      <c r="QK39" s="8"/>
      <c r="QL39" s="8"/>
      <c r="QM39" s="8"/>
      <c r="QN39" s="8"/>
      <c r="QO39" s="8"/>
      <c r="QP39" s="8"/>
      <c r="QQ39" s="8"/>
      <c r="QR39" s="8"/>
      <c r="QS39" s="8"/>
      <c r="QT39" s="8"/>
      <c r="QU39" s="8"/>
      <c r="QV39" s="8"/>
      <c r="QW39" s="8"/>
      <c r="QX39" s="8"/>
      <c r="QY39" s="8"/>
      <c r="QZ39" s="8"/>
      <c r="RA39" s="8"/>
      <c r="RB39" s="8"/>
      <c r="RC39" s="8"/>
      <c r="RD39" s="8"/>
      <c r="RE39" s="8"/>
      <c r="RF39" s="8"/>
      <c r="RG39" s="8"/>
      <c r="RH39" s="8"/>
      <c r="RI39" s="8"/>
      <c r="RJ39" s="8"/>
      <c r="RK39" s="8"/>
      <c r="RL39" s="8"/>
      <c r="RM39" s="8"/>
      <c r="RN39" s="8"/>
      <c r="RO39" s="8"/>
      <c r="RP39" s="8"/>
      <c r="RQ39" s="8"/>
      <c r="RR39" s="8"/>
      <c r="RS39" s="8"/>
      <c r="RT39" s="8"/>
      <c r="RU39" s="8"/>
      <c r="RV39" s="8"/>
      <c r="RW39" s="8"/>
      <c r="RX39" s="8"/>
      <c r="RY39" s="8"/>
      <c r="RZ39" s="8"/>
      <c r="SA39" s="8"/>
      <c r="SB39" s="8"/>
      <c r="SC39" s="8"/>
      <c r="SD39" s="8"/>
      <c r="SE39" s="8"/>
      <c r="SF39" s="8"/>
      <c r="SG39" s="8"/>
      <c r="SH39" s="8"/>
    </row>
    <row r="40" spans="1:502" s="5" customFormat="1" ht="21" customHeight="1">
      <c r="A40" s="26"/>
      <c r="B40" s="8"/>
      <c r="C40" s="8"/>
      <c r="D40" s="27"/>
      <c r="E40" s="8"/>
      <c r="G40" s="8"/>
      <c r="H40" s="172" t="s">
        <v>65</v>
      </c>
      <c r="I40" s="64">
        <v>15911</v>
      </c>
      <c r="J40" s="64">
        <v>12375</v>
      </c>
      <c r="K40" s="64"/>
      <c r="L40" s="64"/>
      <c r="M40" s="64"/>
      <c r="N40" s="64"/>
      <c r="R40" s="56"/>
      <c r="U40" s="8"/>
      <c r="V40" s="8"/>
      <c r="W40" s="8"/>
      <c r="X40" s="8"/>
      <c r="Y40" s="8"/>
      <c r="Z40" s="8"/>
      <c r="AA40" s="8"/>
      <c r="AB40" s="8"/>
      <c r="AC40" s="8"/>
      <c r="AD40" s="8"/>
      <c r="AE40" s="8"/>
      <c r="AF40" s="8"/>
      <c r="AG40" s="8"/>
      <c r="AH40" s="26"/>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8"/>
      <c r="HV40" s="8"/>
      <c r="HW40" s="8"/>
      <c r="HX40" s="8"/>
      <c r="HY40" s="8"/>
      <c r="HZ40" s="8"/>
      <c r="IA40" s="8"/>
      <c r="IB40" s="8"/>
      <c r="IC40" s="8"/>
      <c r="ID40" s="8"/>
      <c r="IE40" s="8"/>
      <c r="IF40" s="8"/>
      <c r="IG40" s="8"/>
      <c r="IH40" s="8"/>
      <c r="II40" s="8"/>
      <c r="IJ40" s="8"/>
      <c r="IK40" s="8"/>
      <c r="IL40" s="8"/>
      <c r="IM40" s="8"/>
      <c r="IN40" s="8"/>
      <c r="IO40" s="8"/>
      <c r="IP40" s="8"/>
      <c r="IQ40" s="8"/>
      <c r="IR40" s="8"/>
      <c r="IS40" s="8"/>
      <c r="IT40" s="8"/>
      <c r="IU40" s="8"/>
      <c r="IV40" s="8"/>
      <c r="IW40" s="8"/>
      <c r="IX40" s="8"/>
      <c r="IY40" s="8"/>
      <c r="IZ40" s="8"/>
      <c r="JA40" s="8"/>
      <c r="JB40" s="8"/>
      <c r="JC40" s="8"/>
      <c r="JD40" s="8"/>
      <c r="JE40" s="8"/>
      <c r="JF40" s="8"/>
      <c r="JG40" s="8"/>
      <c r="JH40" s="8"/>
      <c r="JI40" s="8"/>
      <c r="JJ40" s="8"/>
      <c r="JK40" s="8"/>
      <c r="JL40" s="8"/>
      <c r="JM40" s="8"/>
      <c r="JN40" s="8"/>
      <c r="JO40" s="8"/>
      <c r="JP40" s="8"/>
      <c r="JQ40" s="8"/>
      <c r="JR40" s="8"/>
      <c r="JS40" s="8"/>
      <c r="JT40" s="8"/>
      <c r="JU40" s="8"/>
      <c r="JV40" s="8"/>
      <c r="JW40" s="8"/>
      <c r="JX40" s="8"/>
      <c r="JY40" s="8"/>
      <c r="JZ40" s="8"/>
      <c r="KA40" s="8"/>
      <c r="KB40" s="8"/>
      <c r="KC40" s="8"/>
      <c r="KD40" s="8"/>
      <c r="KE40" s="8"/>
      <c r="KF40" s="8"/>
      <c r="KG40" s="8"/>
      <c r="KH40" s="8"/>
      <c r="KI40" s="8"/>
      <c r="KJ40" s="8"/>
      <c r="KK40" s="8"/>
      <c r="KL40" s="8"/>
      <c r="KM40" s="8"/>
      <c r="KN40" s="8"/>
      <c r="KO40" s="8"/>
      <c r="KP40" s="8"/>
      <c r="KQ40" s="8"/>
      <c r="KR40" s="8"/>
      <c r="KS40" s="8"/>
      <c r="KT40" s="8"/>
      <c r="KU40" s="8"/>
      <c r="KV40" s="8"/>
      <c r="KW40" s="8"/>
      <c r="KX40" s="8"/>
      <c r="KY40" s="8"/>
      <c r="KZ40" s="8"/>
      <c r="LA40" s="8"/>
      <c r="LB40" s="8"/>
      <c r="LC40" s="8"/>
      <c r="LD40" s="8"/>
      <c r="LE40" s="8"/>
      <c r="LF40" s="8"/>
      <c r="LG40" s="8"/>
      <c r="LH40" s="8"/>
      <c r="LI40" s="8"/>
      <c r="LJ40" s="8"/>
      <c r="LK40" s="8"/>
      <c r="LL40" s="8"/>
      <c r="LM40" s="8"/>
      <c r="LN40" s="8"/>
      <c r="LO40" s="8"/>
      <c r="LP40" s="8"/>
      <c r="LQ40" s="8"/>
      <c r="LR40" s="8"/>
      <c r="LS40" s="8"/>
      <c r="LT40" s="8"/>
      <c r="LU40" s="8"/>
      <c r="LV40" s="8"/>
      <c r="LW40" s="8"/>
      <c r="LX40" s="8"/>
      <c r="LY40" s="8"/>
      <c r="LZ40" s="8"/>
      <c r="MA40" s="8"/>
      <c r="MB40" s="8"/>
      <c r="MC40" s="8"/>
      <c r="MD40" s="8"/>
      <c r="ME40" s="8"/>
      <c r="MF40" s="8"/>
      <c r="MG40" s="8"/>
      <c r="MH40" s="8"/>
      <c r="MI40" s="8"/>
      <c r="MJ40" s="8"/>
      <c r="MK40" s="8"/>
      <c r="ML40" s="8"/>
      <c r="MM40" s="8"/>
      <c r="MN40" s="8"/>
      <c r="MO40" s="8"/>
      <c r="MP40" s="8"/>
      <c r="MQ40" s="8"/>
      <c r="MR40" s="8"/>
      <c r="MS40" s="8"/>
      <c r="MT40" s="8"/>
      <c r="MU40" s="8"/>
      <c r="MV40" s="8"/>
      <c r="MW40" s="8"/>
      <c r="MX40" s="8"/>
      <c r="MY40" s="8"/>
      <c r="MZ40" s="8"/>
      <c r="NA40" s="8"/>
      <c r="NB40" s="8"/>
      <c r="NC40" s="8"/>
      <c r="ND40" s="8"/>
      <c r="NE40" s="8"/>
      <c r="NF40" s="8"/>
      <c r="NG40" s="8"/>
      <c r="NH40" s="8"/>
      <c r="NI40" s="8"/>
      <c r="NJ40" s="8"/>
      <c r="NK40" s="8"/>
      <c r="NL40" s="8"/>
      <c r="NM40" s="8"/>
      <c r="NN40" s="8"/>
      <c r="NO40" s="8"/>
      <c r="NP40" s="8"/>
      <c r="NQ40" s="8"/>
      <c r="NR40" s="8"/>
      <c r="NS40" s="8"/>
      <c r="NT40" s="8"/>
      <c r="NU40" s="8"/>
      <c r="NV40" s="8"/>
      <c r="NW40" s="8"/>
      <c r="NX40" s="8"/>
      <c r="NY40" s="8"/>
      <c r="NZ40" s="8"/>
      <c r="OA40" s="8"/>
      <c r="OB40" s="8"/>
      <c r="OC40" s="8"/>
      <c r="OD40" s="8"/>
      <c r="OE40" s="8"/>
      <c r="OF40" s="8"/>
      <c r="OG40" s="8"/>
      <c r="OH40" s="8"/>
      <c r="OI40" s="8"/>
      <c r="OJ40" s="8"/>
      <c r="OK40" s="8"/>
      <c r="OL40" s="8"/>
      <c r="OM40" s="8"/>
      <c r="ON40" s="8"/>
      <c r="OO40" s="8"/>
      <c r="OP40" s="8"/>
      <c r="OQ40" s="8"/>
      <c r="OR40" s="8"/>
      <c r="OS40" s="8"/>
      <c r="OT40" s="8"/>
      <c r="OU40" s="8"/>
      <c r="OV40" s="8"/>
      <c r="OW40" s="8"/>
      <c r="OX40" s="8"/>
      <c r="OY40" s="8"/>
      <c r="OZ40" s="8"/>
      <c r="PA40" s="8"/>
      <c r="PB40" s="8"/>
      <c r="PC40" s="8"/>
      <c r="PD40" s="8"/>
      <c r="PE40" s="8"/>
      <c r="PF40" s="8"/>
      <c r="PG40" s="8"/>
      <c r="PH40" s="8"/>
      <c r="PI40" s="8"/>
      <c r="PJ40" s="8"/>
      <c r="PK40" s="8"/>
      <c r="PL40" s="8"/>
      <c r="PM40" s="8"/>
      <c r="PN40" s="8"/>
      <c r="PO40" s="8"/>
      <c r="PP40" s="8"/>
      <c r="PQ40" s="8"/>
      <c r="PR40" s="8"/>
      <c r="PS40" s="8"/>
      <c r="PT40" s="8"/>
      <c r="PU40" s="8"/>
      <c r="PV40" s="8"/>
      <c r="PW40" s="8"/>
      <c r="PX40" s="8"/>
      <c r="PY40" s="8"/>
      <c r="PZ40" s="8"/>
      <c r="QA40" s="8"/>
      <c r="QB40" s="8"/>
      <c r="QC40" s="8"/>
      <c r="QD40" s="8"/>
      <c r="QE40" s="8"/>
      <c r="QF40" s="8"/>
      <c r="QG40" s="8"/>
      <c r="QH40" s="8"/>
      <c r="QI40" s="8"/>
      <c r="QJ40" s="8"/>
      <c r="QK40" s="8"/>
      <c r="QL40" s="8"/>
      <c r="QM40" s="8"/>
      <c r="QN40" s="8"/>
      <c r="QO40" s="8"/>
      <c r="QP40" s="8"/>
      <c r="QQ40" s="8"/>
      <c r="QR40" s="8"/>
      <c r="QS40" s="8"/>
      <c r="QT40" s="8"/>
      <c r="QU40" s="8"/>
      <c r="QV40" s="8"/>
      <c r="QW40" s="8"/>
      <c r="QX40" s="8"/>
      <c r="QY40" s="8"/>
      <c r="QZ40" s="8"/>
      <c r="RA40" s="8"/>
      <c r="RB40" s="8"/>
      <c r="RC40" s="8"/>
      <c r="RD40" s="8"/>
      <c r="RE40" s="8"/>
      <c r="RF40" s="8"/>
      <c r="RG40" s="8"/>
      <c r="RH40" s="8"/>
      <c r="RI40" s="8"/>
      <c r="RJ40" s="8"/>
      <c r="RK40" s="8"/>
      <c r="RL40" s="8"/>
      <c r="RM40" s="8"/>
      <c r="RN40" s="8"/>
      <c r="RO40" s="8"/>
      <c r="RP40" s="8"/>
      <c r="RQ40" s="8"/>
      <c r="RR40" s="8"/>
      <c r="RS40" s="8"/>
      <c r="RT40" s="8"/>
      <c r="RU40" s="8"/>
      <c r="RV40" s="8"/>
      <c r="RW40" s="8"/>
      <c r="RX40" s="8"/>
      <c r="RY40" s="8"/>
      <c r="RZ40" s="8"/>
      <c r="SA40" s="8"/>
      <c r="SB40" s="8"/>
      <c r="SC40" s="8"/>
      <c r="SD40" s="8"/>
      <c r="SE40" s="8"/>
      <c r="SF40" s="8"/>
      <c r="SG40" s="8"/>
      <c r="SH40" s="8"/>
    </row>
    <row r="41" spans="1:502" s="5" customFormat="1" ht="21" customHeight="1" thickBot="1">
      <c r="A41" s="26"/>
      <c r="B41" s="8"/>
      <c r="C41" s="8"/>
      <c r="D41" s="27"/>
      <c r="E41" s="8"/>
      <c r="G41" s="8"/>
      <c r="P41" s="31"/>
      <c r="Q41" s="50"/>
      <c r="R41" s="28"/>
      <c r="S41" s="29"/>
      <c r="T41" s="7"/>
      <c r="U41" s="7"/>
      <c r="V41" s="7"/>
      <c r="W41" s="7"/>
      <c r="X41" s="7"/>
      <c r="Y41" s="7"/>
      <c r="Z41" s="7"/>
      <c r="AA41" s="7"/>
      <c r="AB41" s="7"/>
      <c r="AC41" s="7"/>
      <c r="AD41" s="7"/>
      <c r="AE41" s="7"/>
      <c r="AF41" s="7"/>
      <c r="AG41" s="7"/>
      <c r="AH41" s="21"/>
      <c r="AI41" s="7"/>
      <c r="AJ41" s="7"/>
      <c r="AK41" s="7"/>
      <c r="AL41" s="7"/>
      <c r="AM41" s="7"/>
      <c r="AN41" s="7"/>
      <c r="AO41" s="7"/>
      <c r="AP41" s="7"/>
      <c r="AQ41" s="7"/>
      <c r="AR41" s="7"/>
      <c r="AS41" s="7"/>
      <c r="AT41" s="7"/>
      <c r="AU41" s="7"/>
      <c r="AV41" s="7"/>
      <c r="AW41" s="7"/>
      <c r="AX41" s="7"/>
      <c r="AY41" s="7"/>
      <c r="AZ41" s="7"/>
      <c r="BA41" s="7"/>
      <c r="BB41" s="7"/>
      <c r="BC41" s="7"/>
      <c r="BD41" s="7"/>
      <c r="BE41" s="7"/>
      <c r="BF41" s="7"/>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7"/>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c r="IW41" s="8"/>
      <c r="IX41" s="8"/>
      <c r="IY41" s="8"/>
      <c r="IZ41" s="8"/>
      <c r="JA41" s="8"/>
      <c r="JB41" s="8"/>
      <c r="JC41" s="8"/>
      <c r="JD41" s="8"/>
      <c r="JE41" s="8"/>
      <c r="JF41" s="8"/>
      <c r="JG41" s="8"/>
      <c r="JH41" s="8"/>
      <c r="JI41" s="8"/>
      <c r="JJ41" s="8"/>
      <c r="JK41" s="8"/>
      <c r="JL41" s="8"/>
      <c r="JM41" s="8"/>
      <c r="JN41" s="8"/>
      <c r="JO41" s="8"/>
      <c r="JP41" s="8"/>
      <c r="JQ41" s="8"/>
      <c r="JR41" s="8"/>
      <c r="JS41" s="8"/>
      <c r="JT41" s="8"/>
      <c r="JU41" s="8"/>
      <c r="JV41" s="8"/>
      <c r="JW41" s="8"/>
      <c r="JX41" s="8"/>
      <c r="JY41" s="8"/>
      <c r="JZ41" s="8"/>
      <c r="KA41" s="8"/>
      <c r="KB41" s="8"/>
      <c r="KC41" s="8"/>
      <c r="KD41" s="8"/>
      <c r="KE41" s="8"/>
      <c r="KF41" s="8"/>
      <c r="KG41" s="8"/>
      <c r="KH41" s="8"/>
      <c r="KI41" s="8"/>
      <c r="KJ41" s="8"/>
      <c r="KK41" s="8"/>
      <c r="KL41" s="8"/>
      <c r="KM41" s="8"/>
      <c r="KN41" s="8"/>
      <c r="KO41" s="8"/>
      <c r="KP41" s="8"/>
      <c r="KQ41" s="8"/>
      <c r="KR41" s="8"/>
      <c r="KS41" s="8"/>
      <c r="KT41" s="8"/>
      <c r="KU41" s="8"/>
      <c r="KV41" s="8"/>
      <c r="KW41" s="8"/>
      <c r="KX41" s="8"/>
      <c r="KY41" s="8"/>
      <c r="KZ41" s="8"/>
      <c r="LA41" s="8"/>
      <c r="LB41" s="8"/>
      <c r="LC41" s="8"/>
      <c r="LD41" s="8"/>
      <c r="LE41" s="8"/>
      <c r="LF41" s="8"/>
      <c r="LG41" s="8"/>
      <c r="LH41" s="8"/>
      <c r="LI41" s="8"/>
      <c r="LJ41" s="8"/>
      <c r="LK41" s="8"/>
      <c r="LL41" s="8"/>
      <c r="LM41" s="8"/>
      <c r="LN41" s="8"/>
      <c r="LO41" s="8"/>
      <c r="LP41" s="8"/>
      <c r="LQ41" s="8"/>
      <c r="LR41" s="8"/>
      <c r="LS41" s="8"/>
      <c r="LT41" s="8"/>
      <c r="LU41" s="8"/>
      <c r="LV41" s="8"/>
      <c r="LW41" s="8"/>
      <c r="LX41" s="8"/>
      <c r="LY41" s="8"/>
      <c r="LZ41" s="8"/>
      <c r="MA41" s="8"/>
      <c r="MB41" s="8"/>
      <c r="MC41" s="8"/>
      <c r="MD41" s="8"/>
      <c r="ME41" s="8"/>
      <c r="MF41" s="8"/>
      <c r="MG41" s="8"/>
      <c r="MH41" s="8"/>
      <c r="MI41" s="8"/>
      <c r="MJ41" s="8"/>
      <c r="MK41" s="8"/>
      <c r="ML41" s="8"/>
      <c r="MM41" s="8"/>
      <c r="MN41" s="8"/>
      <c r="MO41" s="8"/>
      <c r="MP41" s="8"/>
      <c r="MQ41" s="8"/>
      <c r="MR41" s="8"/>
      <c r="MS41" s="8"/>
      <c r="MT41" s="8"/>
      <c r="MU41" s="8"/>
      <c r="MV41" s="8"/>
      <c r="MW41" s="8"/>
      <c r="MX41" s="8"/>
      <c r="MY41" s="8"/>
      <c r="MZ41" s="8"/>
      <c r="NA41" s="8"/>
      <c r="NB41" s="8"/>
      <c r="NC41" s="8"/>
      <c r="ND41" s="8"/>
      <c r="NE41" s="8"/>
      <c r="NF41" s="8"/>
      <c r="NG41" s="8"/>
      <c r="NH41" s="8"/>
      <c r="NI41" s="8"/>
      <c r="NJ41" s="8"/>
      <c r="NK41" s="8"/>
      <c r="NL41" s="8"/>
      <c r="NM41" s="8"/>
      <c r="NN41" s="8"/>
      <c r="NO41" s="8"/>
      <c r="NP41" s="8"/>
      <c r="NQ41" s="8"/>
      <c r="NR41" s="8"/>
      <c r="NS41" s="8"/>
      <c r="NT41" s="8"/>
      <c r="NU41" s="8"/>
      <c r="NV41" s="8"/>
      <c r="NW41" s="8"/>
      <c r="NX41" s="8"/>
      <c r="NY41" s="8"/>
      <c r="NZ41" s="8"/>
      <c r="OA41" s="8"/>
      <c r="OB41" s="8"/>
      <c r="OC41" s="8"/>
      <c r="OD41" s="8"/>
      <c r="OE41" s="8"/>
      <c r="OF41" s="8"/>
      <c r="OG41" s="8"/>
      <c r="OH41" s="8"/>
      <c r="OI41" s="8"/>
      <c r="OJ41" s="8"/>
      <c r="OK41" s="8"/>
      <c r="OL41" s="8"/>
      <c r="OM41" s="8"/>
      <c r="ON41" s="8"/>
      <c r="OO41" s="8"/>
      <c r="OP41" s="8"/>
      <c r="OQ41" s="8"/>
      <c r="OR41" s="8"/>
      <c r="OS41" s="8"/>
      <c r="OT41" s="8"/>
      <c r="OU41" s="8"/>
      <c r="OV41" s="8"/>
      <c r="OW41" s="8"/>
      <c r="OX41" s="8"/>
      <c r="OY41" s="8"/>
      <c r="OZ41" s="8"/>
      <c r="PA41" s="8"/>
      <c r="PB41" s="8"/>
      <c r="PC41" s="8"/>
      <c r="PD41" s="8"/>
      <c r="PE41" s="8"/>
      <c r="PF41" s="8"/>
      <c r="PG41" s="8"/>
      <c r="PH41" s="8"/>
      <c r="PI41" s="8"/>
      <c r="PJ41" s="8"/>
      <c r="PK41" s="8"/>
      <c r="PL41" s="8"/>
      <c r="PM41" s="8"/>
      <c r="PN41" s="8"/>
      <c r="PO41" s="8"/>
      <c r="PP41" s="8"/>
      <c r="PQ41" s="8"/>
      <c r="PR41" s="8"/>
      <c r="PS41" s="8"/>
      <c r="PT41" s="8"/>
      <c r="PU41" s="8"/>
      <c r="PV41" s="8"/>
      <c r="PW41" s="8"/>
      <c r="PX41" s="8"/>
      <c r="PY41" s="8"/>
      <c r="PZ41" s="8"/>
      <c r="QA41" s="8"/>
      <c r="QB41" s="8"/>
      <c r="QC41" s="8"/>
      <c r="QD41" s="8"/>
      <c r="QE41" s="8"/>
      <c r="QF41" s="8"/>
      <c r="QG41" s="8"/>
      <c r="QH41" s="8"/>
      <c r="QI41" s="8"/>
      <c r="QJ41" s="8"/>
      <c r="QK41" s="8"/>
      <c r="QL41" s="8"/>
      <c r="QM41" s="8"/>
      <c r="QN41" s="8"/>
      <c r="QO41" s="8"/>
      <c r="QP41" s="8"/>
      <c r="QQ41" s="8"/>
      <c r="QR41" s="8"/>
      <c r="QS41" s="8"/>
      <c r="QT41" s="8"/>
      <c r="QU41" s="8"/>
      <c r="QV41" s="8"/>
      <c r="QW41" s="8"/>
      <c r="QX41" s="8"/>
      <c r="QY41" s="8"/>
      <c r="QZ41" s="8"/>
      <c r="RA41" s="8"/>
      <c r="RB41" s="8"/>
      <c r="RC41" s="8"/>
      <c r="RD41" s="8"/>
      <c r="RE41" s="8"/>
      <c r="RF41" s="8"/>
      <c r="RG41" s="8"/>
      <c r="RH41" s="8"/>
      <c r="RI41" s="8"/>
      <c r="RJ41" s="8"/>
      <c r="RK41" s="8"/>
      <c r="RL41" s="8"/>
      <c r="RM41" s="8"/>
      <c r="RN41" s="8"/>
      <c r="RO41" s="8"/>
      <c r="RP41" s="8"/>
      <c r="RQ41" s="8"/>
      <c r="RR41" s="8"/>
      <c r="RS41" s="8"/>
      <c r="RT41" s="8"/>
      <c r="RU41" s="8"/>
      <c r="RV41" s="8"/>
      <c r="RW41" s="8"/>
      <c r="RX41" s="8"/>
      <c r="RY41" s="8"/>
      <c r="RZ41" s="8"/>
      <c r="SA41" s="8"/>
      <c r="SB41" s="8"/>
      <c r="SC41" s="8"/>
      <c r="SD41" s="8"/>
      <c r="SE41" s="8"/>
      <c r="SF41" s="8"/>
      <c r="SG41" s="8"/>
      <c r="SH41" s="8"/>
    </row>
    <row r="42" spans="1:502" s="5" customFormat="1" ht="21" customHeight="1">
      <c r="A42" s="26"/>
      <c r="B42" s="8"/>
      <c r="C42" s="8"/>
      <c r="D42" s="27"/>
      <c r="E42" s="8"/>
      <c r="G42" s="8"/>
      <c r="H42" s="151" t="s">
        <v>22</v>
      </c>
      <c r="I42" s="152" t="s">
        <v>54</v>
      </c>
      <c r="J42" s="153" t="s">
        <v>43</v>
      </c>
      <c r="K42" s="205" t="s">
        <v>79</v>
      </c>
      <c r="L42" s="206"/>
      <c r="M42" s="206"/>
      <c r="N42" s="206"/>
      <c r="O42" s="207"/>
      <c r="P42" s="31"/>
      <c r="Q42" s="50"/>
      <c r="R42" s="28"/>
      <c r="S42" s="29"/>
      <c r="T42" s="8"/>
      <c r="U42" s="8"/>
      <c r="V42" s="8"/>
      <c r="W42" s="8"/>
      <c r="X42" s="8"/>
      <c r="Y42" s="8"/>
      <c r="Z42" s="8"/>
      <c r="AA42" s="8"/>
      <c r="AB42" s="8"/>
      <c r="AC42" s="8"/>
      <c r="AD42" s="8"/>
      <c r="AE42" s="8"/>
      <c r="AF42" s="8"/>
      <c r="AG42" s="8"/>
      <c r="AH42" s="26"/>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c r="IH42" s="8"/>
      <c r="II42" s="8"/>
      <c r="IJ42" s="8"/>
      <c r="IK42" s="8"/>
      <c r="IL42" s="8"/>
      <c r="IM42" s="8"/>
      <c r="IN42" s="8"/>
      <c r="IO42" s="8"/>
      <c r="IP42" s="8"/>
      <c r="IQ42" s="8"/>
      <c r="IR42" s="8"/>
      <c r="IS42" s="8"/>
      <c r="IT42" s="8"/>
      <c r="IU42" s="8"/>
      <c r="IV42" s="8"/>
      <c r="IW42" s="8"/>
      <c r="IX42" s="8"/>
      <c r="IY42" s="8"/>
      <c r="IZ42" s="8"/>
      <c r="JA42" s="8"/>
      <c r="JB42" s="8"/>
      <c r="JC42" s="8"/>
      <c r="JD42" s="8"/>
      <c r="JE42" s="8"/>
      <c r="JF42" s="8"/>
      <c r="JG42" s="8"/>
      <c r="JH42" s="8"/>
      <c r="JI42" s="8"/>
      <c r="JJ42" s="8"/>
      <c r="JK42" s="8"/>
      <c r="JL42" s="8"/>
      <c r="JM42" s="8"/>
      <c r="JN42" s="8"/>
      <c r="JO42" s="8"/>
      <c r="JP42" s="8"/>
      <c r="JQ42" s="8"/>
      <c r="JR42" s="8"/>
      <c r="JS42" s="8"/>
      <c r="JT42" s="8"/>
      <c r="JU42" s="8"/>
      <c r="JV42" s="8"/>
      <c r="JW42" s="8"/>
      <c r="JX42" s="8"/>
      <c r="JY42" s="8"/>
      <c r="JZ42" s="8"/>
      <c r="KA42" s="8"/>
      <c r="KB42" s="8"/>
      <c r="KC42" s="8"/>
      <c r="KD42" s="8"/>
      <c r="KE42" s="8"/>
      <c r="KF42" s="8"/>
      <c r="KG42" s="8"/>
      <c r="KH42" s="8"/>
      <c r="KI42" s="8"/>
      <c r="KJ42" s="8"/>
      <c r="KK42" s="8"/>
      <c r="KL42" s="8"/>
      <c r="KM42" s="8"/>
      <c r="KN42" s="8"/>
      <c r="KO42" s="8"/>
      <c r="KP42" s="8"/>
      <c r="KQ42" s="8"/>
      <c r="KR42" s="8"/>
      <c r="KS42" s="8"/>
      <c r="KT42" s="8"/>
      <c r="KU42" s="8"/>
      <c r="KV42" s="8"/>
      <c r="KW42" s="8"/>
      <c r="KX42" s="8"/>
      <c r="KY42" s="8"/>
      <c r="KZ42" s="8"/>
      <c r="LA42" s="8"/>
      <c r="LB42" s="8"/>
      <c r="LC42" s="8"/>
      <c r="LD42" s="8"/>
      <c r="LE42" s="8"/>
      <c r="LF42" s="8"/>
      <c r="LG42" s="8"/>
      <c r="LH42" s="8"/>
      <c r="LI42" s="8"/>
      <c r="LJ42" s="8"/>
      <c r="LK42" s="8"/>
      <c r="LL42" s="8"/>
      <c r="LM42" s="8"/>
      <c r="LN42" s="8"/>
      <c r="LO42" s="8"/>
      <c r="LP42" s="8"/>
      <c r="LQ42" s="8"/>
      <c r="LR42" s="8"/>
      <c r="LS42" s="8"/>
      <c r="LT42" s="8"/>
      <c r="LU42" s="8"/>
      <c r="LV42" s="8"/>
      <c r="LW42" s="8"/>
      <c r="LX42" s="8"/>
      <c r="LY42" s="8"/>
      <c r="LZ42" s="8"/>
      <c r="MA42" s="8"/>
      <c r="MB42" s="8"/>
      <c r="MC42" s="8"/>
      <c r="MD42" s="8"/>
      <c r="ME42" s="8"/>
      <c r="MF42" s="8"/>
      <c r="MG42" s="8"/>
      <c r="MH42" s="8"/>
      <c r="MI42" s="8"/>
      <c r="MJ42" s="8"/>
      <c r="MK42" s="8"/>
      <c r="ML42" s="8"/>
      <c r="MM42" s="8"/>
      <c r="MN42" s="8"/>
      <c r="MO42" s="8"/>
      <c r="MP42" s="8"/>
      <c r="MQ42" s="8"/>
      <c r="MR42" s="8"/>
      <c r="MS42" s="8"/>
      <c r="MT42" s="8"/>
      <c r="MU42" s="8"/>
      <c r="MV42" s="8"/>
      <c r="MW42" s="8"/>
      <c r="MX42" s="8"/>
      <c r="MY42" s="8"/>
      <c r="MZ42" s="8"/>
      <c r="NA42" s="8"/>
      <c r="NB42" s="8"/>
      <c r="NC42" s="8"/>
      <c r="ND42" s="8"/>
      <c r="NE42" s="8"/>
      <c r="NF42" s="8"/>
      <c r="NG42" s="8"/>
      <c r="NH42" s="8"/>
      <c r="NI42" s="8"/>
      <c r="NJ42" s="8"/>
      <c r="NK42" s="8"/>
      <c r="NL42" s="8"/>
      <c r="NM42" s="8"/>
      <c r="NN42" s="8"/>
      <c r="NO42" s="8"/>
      <c r="NP42" s="8"/>
      <c r="NQ42" s="8"/>
      <c r="NR42" s="8"/>
      <c r="NS42" s="8"/>
      <c r="NT42" s="8"/>
      <c r="NU42" s="8"/>
      <c r="NV42" s="8"/>
      <c r="NW42" s="8"/>
      <c r="NX42" s="8"/>
      <c r="NY42" s="8"/>
      <c r="NZ42" s="8"/>
      <c r="OA42" s="8"/>
      <c r="OB42" s="8"/>
      <c r="OC42" s="8"/>
      <c r="OD42" s="8"/>
      <c r="OE42" s="8"/>
      <c r="OF42" s="8"/>
      <c r="OG42" s="8"/>
      <c r="OH42" s="8"/>
      <c r="OI42" s="8"/>
      <c r="OJ42" s="8"/>
      <c r="OK42" s="8"/>
      <c r="OL42" s="8"/>
      <c r="OM42" s="8"/>
      <c r="ON42" s="8"/>
      <c r="OO42" s="8"/>
      <c r="OP42" s="8"/>
      <c r="OQ42" s="8"/>
      <c r="OR42" s="8"/>
      <c r="OS42" s="8"/>
      <c r="OT42" s="8"/>
      <c r="OU42" s="8"/>
      <c r="OV42" s="8"/>
      <c r="OW42" s="8"/>
      <c r="OX42" s="8"/>
      <c r="OY42" s="8"/>
      <c r="OZ42" s="8"/>
      <c r="PA42" s="8"/>
      <c r="PB42" s="8"/>
      <c r="PC42" s="8"/>
      <c r="PD42" s="8"/>
      <c r="PE42" s="8"/>
      <c r="PF42" s="8"/>
      <c r="PG42" s="8"/>
      <c r="PH42" s="8"/>
      <c r="PI42" s="8"/>
      <c r="PJ42" s="8"/>
      <c r="PK42" s="8"/>
      <c r="PL42" s="8"/>
      <c r="PM42" s="8"/>
      <c r="PN42" s="8"/>
      <c r="PO42" s="8"/>
      <c r="PP42" s="8"/>
      <c r="PQ42" s="8"/>
      <c r="PR42" s="8"/>
      <c r="PS42" s="8"/>
      <c r="PT42" s="8"/>
      <c r="PU42" s="8"/>
      <c r="PV42" s="8"/>
      <c r="PW42" s="8"/>
      <c r="PX42" s="8"/>
      <c r="PY42" s="8"/>
      <c r="PZ42" s="8"/>
      <c r="QA42" s="8"/>
      <c r="QB42" s="8"/>
      <c r="QC42" s="8"/>
      <c r="QD42" s="8"/>
      <c r="QE42" s="8"/>
      <c r="QF42" s="8"/>
      <c r="QG42" s="8"/>
      <c r="QH42" s="8"/>
      <c r="QI42" s="8"/>
      <c r="QJ42" s="8"/>
      <c r="QK42" s="8"/>
      <c r="QL42" s="8"/>
      <c r="QM42" s="8"/>
      <c r="QN42" s="8"/>
      <c r="QO42" s="8"/>
      <c r="QP42" s="8"/>
      <c r="QQ42" s="8"/>
      <c r="QR42" s="8"/>
      <c r="QS42" s="8"/>
      <c r="QT42" s="8"/>
      <c r="QU42" s="8"/>
      <c r="QV42" s="8"/>
      <c r="QW42" s="8"/>
      <c r="QX42" s="8"/>
      <c r="QY42" s="8"/>
      <c r="QZ42" s="8"/>
      <c r="RA42" s="8"/>
      <c r="RB42" s="8"/>
      <c r="RC42" s="8"/>
      <c r="RD42" s="8"/>
      <c r="RE42" s="8"/>
      <c r="RF42" s="8"/>
      <c r="RG42" s="8"/>
      <c r="RH42" s="8"/>
      <c r="RI42" s="8"/>
      <c r="RJ42" s="8"/>
      <c r="RK42" s="8"/>
      <c r="RL42" s="8"/>
      <c r="RM42" s="8"/>
      <c r="RN42" s="8"/>
      <c r="RO42" s="8"/>
      <c r="RP42" s="8"/>
      <c r="RQ42" s="8"/>
      <c r="RR42" s="8"/>
      <c r="RS42" s="8"/>
      <c r="RT42" s="8"/>
      <c r="RU42" s="8"/>
      <c r="RV42" s="8"/>
      <c r="RW42" s="8"/>
      <c r="RX42" s="8"/>
      <c r="RY42" s="8"/>
      <c r="RZ42" s="8"/>
      <c r="SA42" s="8"/>
      <c r="SB42" s="8"/>
      <c r="SC42" s="8"/>
      <c r="SD42" s="8"/>
      <c r="SE42" s="8"/>
      <c r="SF42" s="8"/>
      <c r="SG42" s="8"/>
      <c r="SH42" s="8"/>
    </row>
    <row r="43" spans="1:502" s="5" customFormat="1" ht="21" customHeight="1">
      <c r="A43" s="26"/>
      <c r="B43" s="8"/>
      <c r="C43" s="8"/>
      <c r="D43" s="27"/>
      <c r="E43" s="8"/>
      <c r="G43" s="8"/>
      <c r="H43" s="168" t="s">
        <v>23</v>
      </c>
      <c r="I43" s="78">
        <v>3.8</v>
      </c>
      <c r="J43" s="60"/>
      <c r="K43" s="208"/>
      <c r="L43" s="209"/>
      <c r="M43" s="209"/>
      <c r="N43" s="209"/>
      <c r="O43" s="210"/>
      <c r="P43" s="32"/>
      <c r="Q43" s="51"/>
      <c r="R43" s="30"/>
      <c r="S43" s="29"/>
      <c r="T43" s="8"/>
      <c r="U43" s="8"/>
      <c r="V43" s="8"/>
      <c r="W43" s="8"/>
      <c r="X43" s="8"/>
      <c r="Y43" s="8"/>
      <c r="Z43" s="8"/>
      <c r="AA43" s="8"/>
      <c r="AB43" s="8"/>
      <c r="AC43" s="8"/>
      <c r="AD43" s="8"/>
      <c r="AE43" s="8"/>
      <c r="AF43" s="8"/>
      <c r="AG43" s="8"/>
      <c r="AH43" s="26"/>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c r="HP43" s="8"/>
      <c r="HQ43" s="8"/>
      <c r="HR43" s="8"/>
      <c r="HS43" s="8"/>
      <c r="HT43" s="8"/>
      <c r="HU43" s="8"/>
      <c r="HV43" s="8"/>
      <c r="HW43" s="8"/>
      <c r="HX43" s="8"/>
      <c r="HY43" s="8"/>
      <c r="HZ43" s="8"/>
      <c r="IA43" s="8"/>
      <c r="IB43" s="8"/>
      <c r="IC43" s="8"/>
      <c r="ID43" s="8"/>
      <c r="IE43" s="8"/>
      <c r="IF43" s="8"/>
      <c r="IG43" s="8"/>
      <c r="IH43" s="8"/>
      <c r="II43" s="8"/>
      <c r="IJ43" s="8"/>
      <c r="IK43" s="8"/>
      <c r="IL43" s="8"/>
      <c r="IM43" s="8"/>
      <c r="IN43" s="8"/>
      <c r="IO43" s="8"/>
      <c r="IP43" s="8"/>
      <c r="IQ43" s="8"/>
      <c r="IR43" s="8"/>
      <c r="IS43" s="8"/>
      <c r="IT43" s="8"/>
      <c r="IU43" s="8"/>
      <c r="IV43" s="8"/>
      <c r="IW43" s="8"/>
      <c r="IX43" s="8"/>
      <c r="IY43" s="8"/>
      <c r="IZ43" s="8"/>
      <c r="JA43" s="8"/>
      <c r="JB43" s="8"/>
      <c r="JC43" s="8"/>
      <c r="JD43" s="8"/>
      <c r="JE43" s="8"/>
      <c r="JF43" s="8"/>
      <c r="JG43" s="8"/>
      <c r="JH43" s="8"/>
      <c r="JI43" s="8"/>
      <c r="JJ43" s="8"/>
      <c r="JK43" s="8"/>
      <c r="JL43" s="8"/>
      <c r="JM43" s="8"/>
      <c r="JN43" s="8"/>
      <c r="JO43" s="8"/>
      <c r="JP43" s="8"/>
      <c r="JQ43" s="8"/>
      <c r="JR43" s="8"/>
      <c r="JS43" s="8"/>
      <c r="JT43" s="8"/>
      <c r="JU43" s="8"/>
      <c r="JV43" s="8"/>
      <c r="JW43" s="8"/>
      <c r="JX43" s="8"/>
      <c r="JY43" s="8"/>
      <c r="JZ43" s="8"/>
      <c r="KA43" s="8"/>
      <c r="KB43" s="8"/>
      <c r="KC43" s="8"/>
      <c r="KD43" s="8"/>
      <c r="KE43" s="8"/>
      <c r="KF43" s="8"/>
      <c r="KG43" s="8"/>
      <c r="KH43" s="8"/>
      <c r="KI43" s="8"/>
      <c r="KJ43" s="8"/>
      <c r="KK43" s="8"/>
      <c r="KL43" s="8"/>
      <c r="KM43" s="8"/>
      <c r="KN43" s="8"/>
      <c r="KO43" s="8"/>
      <c r="KP43" s="8"/>
      <c r="KQ43" s="8"/>
      <c r="KR43" s="8"/>
      <c r="KS43" s="8"/>
      <c r="KT43" s="8"/>
      <c r="KU43" s="8"/>
      <c r="KV43" s="8"/>
      <c r="KW43" s="8"/>
      <c r="KX43" s="8"/>
      <c r="KY43" s="8"/>
      <c r="KZ43" s="8"/>
      <c r="LA43" s="8"/>
      <c r="LB43" s="8"/>
      <c r="LC43" s="8"/>
      <c r="LD43" s="8"/>
      <c r="LE43" s="8"/>
      <c r="LF43" s="8"/>
      <c r="LG43" s="8"/>
      <c r="LH43" s="8"/>
      <c r="LI43" s="8"/>
      <c r="LJ43" s="8"/>
      <c r="LK43" s="8"/>
      <c r="LL43" s="8"/>
      <c r="LM43" s="8"/>
      <c r="LN43" s="8"/>
      <c r="LO43" s="8"/>
      <c r="LP43" s="8"/>
      <c r="LQ43" s="8"/>
      <c r="LR43" s="8"/>
      <c r="LS43" s="8"/>
      <c r="LT43" s="8"/>
      <c r="LU43" s="8"/>
      <c r="LV43" s="8"/>
      <c r="LW43" s="8"/>
      <c r="LX43" s="8"/>
      <c r="LY43" s="8"/>
      <c r="LZ43" s="8"/>
      <c r="MA43" s="8"/>
      <c r="MB43" s="8"/>
      <c r="MC43" s="8"/>
      <c r="MD43" s="8"/>
      <c r="ME43" s="8"/>
      <c r="MF43" s="8"/>
      <c r="MG43" s="8"/>
      <c r="MH43" s="8"/>
      <c r="MI43" s="8"/>
      <c r="MJ43" s="8"/>
      <c r="MK43" s="8"/>
      <c r="ML43" s="8"/>
      <c r="MM43" s="8"/>
      <c r="MN43" s="8"/>
      <c r="MO43" s="8"/>
      <c r="MP43" s="8"/>
      <c r="MQ43" s="8"/>
      <c r="MR43" s="8"/>
      <c r="MS43" s="8"/>
      <c r="MT43" s="8"/>
      <c r="MU43" s="8"/>
      <c r="MV43" s="8"/>
      <c r="MW43" s="8"/>
      <c r="MX43" s="8"/>
      <c r="MY43" s="8"/>
      <c r="MZ43" s="8"/>
      <c r="NA43" s="8"/>
      <c r="NB43" s="8"/>
      <c r="NC43" s="8"/>
      <c r="ND43" s="8"/>
      <c r="NE43" s="8"/>
      <c r="NF43" s="8"/>
      <c r="NG43" s="8"/>
      <c r="NH43" s="8"/>
      <c r="NI43" s="8"/>
      <c r="NJ43" s="8"/>
      <c r="NK43" s="8"/>
      <c r="NL43" s="8"/>
      <c r="NM43" s="8"/>
      <c r="NN43" s="8"/>
      <c r="NO43" s="8"/>
      <c r="NP43" s="8"/>
      <c r="NQ43" s="8"/>
      <c r="NR43" s="8"/>
      <c r="NS43" s="8"/>
      <c r="NT43" s="8"/>
      <c r="NU43" s="8"/>
      <c r="NV43" s="8"/>
      <c r="NW43" s="8"/>
      <c r="NX43" s="8"/>
      <c r="NY43" s="8"/>
      <c r="NZ43" s="8"/>
      <c r="OA43" s="8"/>
      <c r="OB43" s="8"/>
      <c r="OC43" s="8"/>
      <c r="OD43" s="8"/>
      <c r="OE43" s="8"/>
      <c r="OF43" s="8"/>
      <c r="OG43" s="8"/>
      <c r="OH43" s="8"/>
      <c r="OI43" s="8"/>
      <c r="OJ43" s="8"/>
      <c r="OK43" s="8"/>
      <c r="OL43" s="8"/>
      <c r="OM43" s="8"/>
      <c r="ON43" s="8"/>
      <c r="OO43" s="8"/>
      <c r="OP43" s="8"/>
      <c r="OQ43" s="8"/>
      <c r="OR43" s="8"/>
      <c r="OS43" s="8"/>
      <c r="OT43" s="8"/>
      <c r="OU43" s="8"/>
      <c r="OV43" s="8"/>
      <c r="OW43" s="8"/>
      <c r="OX43" s="8"/>
      <c r="OY43" s="8"/>
      <c r="OZ43" s="8"/>
      <c r="PA43" s="8"/>
      <c r="PB43" s="8"/>
      <c r="PC43" s="8"/>
      <c r="PD43" s="8"/>
      <c r="PE43" s="8"/>
      <c r="PF43" s="8"/>
      <c r="PG43" s="8"/>
      <c r="PH43" s="8"/>
      <c r="PI43" s="8"/>
      <c r="PJ43" s="8"/>
      <c r="PK43" s="8"/>
      <c r="PL43" s="8"/>
      <c r="PM43" s="8"/>
      <c r="PN43" s="8"/>
      <c r="PO43" s="8"/>
      <c r="PP43" s="8"/>
      <c r="PQ43" s="8"/>
      <c r="PR43" s="8"/>
      <c r="PS43" s="8"/>
      <c r="PT43" s="8"/>
      <c r="PU43" s="8"/>
      <c r="PV43" s="8"/>
      <c r="PW43" s="8"/>
      <c r="PX43" s="8"/>
      <c r="PY43" s="8"/>
      <c r="PZ43" s="8"/>
      <c r="QA43" s="8"/>
      <c r="QB43" s="8"/>
      <c r="QC43" s="8"/>
      <c r="QD43" s="8"/>
      <c r="QE43" s="8"/>
      <c r="QF43" s="8"/>
      <c r="QG43" s="8"/>
      <c r="QH43" s="8"/>
      <c r="QI43" s="8"/>
      <c r="QJ43" s="8"/>
      <c r="QK43" s="8"/>
      <c r="QL43" s="8"/>
      <c r="QM43" s="8"/>
      <c r="QN43" s="8"/>
      <c r="QO43" s="8"/>
      <c r="QP43" s="8"/>
      <c r="QQ43" s="8"/>
      <c r="QR43" s="8"/>
      <c r="QS43" s="8"/>
      <c r="QT43" s="8"/>
      <c r="QU43" s="8"/>
      <c r="QV43" s="8"/>
      <c r="QW43" s="8"/>
      <c r="QX43" s="8"/>
      <c r="QY43" s="8"/>
      <c r="QZ43" s="8"/>
      <c r="RA43" s="8"/>
      <c r="RB43" s="8"/>
      <c r="RC43" s="8"/>
      <c r="RD43" s="8"/>
      <c r="RE43" s="8"/>
      <c r="RF43" s="8"/>
      <c r="RG43" s="8"/>
      <c r="RH43" s="8"/>
      <c r="RI43" s="8"/>
      <c r="RJ43" s="8"/>
      <c r="RK43" s="8"/>
      <c r="RL43" s="8"/>
      <c r="RM43" s="8"/>
      <c r="RN43" s="8"/>
      <c r="RO43" s="8"/>
      <c r="RP43" s="8"/>
      <c r="RQ43" s="8"/>
      <c r="RR43" s="8"/>
      <c r="RS43" s="8"/>
      <c r="RT43" s="8"/>
      <c r="RU43" s="8"/>
      <c r="RV43" s="8"/>
      <c r="RW43" s="8"/>
      <c r="RX43" s="8"/>
      <c r="RY43" s="8"/>
      <c r="RZ43" s="8"/>
      <c r="SA43" s="8"/>
      <c r="SB43" s="8"/>
      <c r="SC43" s="8"/>
      <c r="SD43" s="8"/>
      <c r="SE43" s="8"/>
      <c r="SF43" s="8"/>
      <c r="SG43" s="8"/>
      <c r="SH43" s="8"/>
    </row>
    <row r="44" spans="1:502" s="5" customFormat="1" ht="21" customHeight="1">
      <c r="A44" s="26"/>
      <c r="B44" s="8"/>
      <c r="C44" s="8"/>
      <c r="D44" s="27"/>
      <c r="E44" s="8"/>
      <c r="G44" s="8"/>
      <c r="H44" s="168" t="s">
        <v>24</v>
      </c>
      <c r="I44" s="78">
        <v>1.4</v>
      </c>
      <c r="J44" s="59"/>
      <c r="K44" s="208"/>
      <c r="L44" s="209"/>
      <c r="M44" s="209"/>
      <c r="N44" s="209"/>
      <c r="O44" s="210"/>
      <c r="P44" s="32"/>
      <c r="Q44" s="51"/>
      <c r="R44" s="30"/>
      <c r="S44" s="29"/>
      <c r="T44" s="8"/>
      <c r="U44" s="8"/>
      <c r="V44" s="8"/>
      <c r="W44" s="8"/>
      <c r="X44" s="8"/>
      <c r="Y44" s="8"/>
      <c r="Z44" s="8"/>
      <c r="AA44" s="8"/>
      <c r="AB44" s="8"/>
      <c r="AC44" s="8"/>
      <c r="AD44" s="8"/>
      <c r="AE44" s="8"/>
      <c r="AF44" s="8"/>
      <c r="AG44" s="8"/>
      <c r="AH44" s="26"/>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c r="HR44" s="8"/>
      <c r="HS44" s="8"/>
      <c r="HT44" s="8"/>
      <c r="HU44" s="8"/>
      <c r="HV44" s="8"/>
      <c r="HW44" s="8"/>
      <c r="HX44" s="8"/>
      <c r="HY44" s="8"/>
      <c r="HZ44" s="8"/>
      <c r="IA44" s="8"/>
      <c r="IB44" s="8"/>
      <c r="IC44" s="8"/>
      <c r="ID44" s="8"/>
      <c r="IE44" s="8"/>
      <c r="IF44" s="8"/>
      <c r="IG44" s="8"/>
      <c r="IH44" s="8"/>
      <c r="II44" s="8"/>
      <c r="IJ44" s="8"/>
      <c r="IK44" s="8"/>
      <c r="IL44" s="8"/>
      <c r="IM44" s="8"/>
      <c r="IN44" s="8"/>
      <c r="IO44" s="8"/>
      <c r="IP44" s="8"/>
      <c r="IQ44" s="8"/>
      <c r="IR44" s="8"/>
      <c r="IS44" s="8"/>
      <c r="IT44" s="8"/>
      <c r="IU44" s="8"/>
      <c r="IV44" s="8"/>
      <c r="IW44" s="8"/>
      <c r="IX44" s="8"/>
      <c r="IY44" s="8"/>
      <c r="IZ44" s="8"/>
      <c r="JA44" s="8"/>
      <c r="JB44" s="8"/>
      <c r="JC44" s="8"/>
      <c r="JD44" s="8"/>
      <c r="JE44" s="8"/>
      <c r="JF44" s="8"/>
      <c r="JG44" s="8"/>
      <c r="JH44" s="8"/>
      <c r="JI44" s="8"/>
      <c r="JJ44" s="8"/>
      <c r="JK44" s="8"/>
      <c r="JL44" s="8"/>
      <c r="JM44" s="8"/>
      <c r="JN44" s="8"/>
      <c r="JO44" s="8"/>
      <c r="JP44" s="8"/>
      <c r="JQ44" s="8"/>
      <c r="JR44" s="8"/>
      <c r="JS44" s="8"/>
      <c r="JT44" s="8"/>
      <c r="JU44" s="8"/>
      <c r="JV44" s="8"/>
      <c r="JW44" s="8"/>
      <c r="JX44" s="8"/>
      <c r="JY44" s="8"/>
      <c r="JZ44" s="8"/>
      <c r="KA44" s="8"/>
      <c r="KB44" s="8"/>
      <c r="KC44" s="8"/>
      <c r="KD44" s="8"/>
      <c r="KE44" s="8"/>
      <c r="KF44" s="8"/>
      <c r="KG44" s="8"/>
      <c r="KH44" s="8"/>
      <c r="KI44" s="8"/>
      <c r="KJ44" s="8"/>
      <c r="KK44" s="8"/>
      <c r="KL44" s="8"/>
      <c r="KM44" s="8"/>
      <c r="KN44" s="8"/>
      <c r="KO44" s="8"/>
      <c r="KP44" s="8"/>
      <c r="KQ44" s="8"/>
      <c r="KR44" s="8"/>
      <c r="KS44" s="8"/>
      <c r="KT44" s="8"/>
      <c r="KU44" s="8"/>
      <c r="KV44" s="8"/>
      <c r="KW44" s="8"/>
      <c r="KX44" s="8"/>
      <c r="KY44" s="8"/>
      <c r="KZ44" s="8"/>
      <c r="LA44" s="8"/>
      <c r="LB44" s="8"/>
      <c r="LC44" s="8"/>
      <c r="LD44" s="8"/>
      <c r="LE44" s="8"/>
      <c r="LF44" s="8"/>
      <c r="LG44" s="8"/>
      <c r="LH44" s="8"/>
      <c r="LI44" s="8"/>
      <c r="LJ44" s="8"/>
      <c r="LK44" s="8"/>
      <c r="LL44" s="8"/>
      <c r="LM44" s="8"/>
      <c r="LN44" s="8"/>
      <c r="LO44" s="8"/>
      <c r="LP44" s="8"/>
      <c r="LQ44" s="8"/>
      <c r="LR44" s="8"/>
      <c r="LS44" s="8"/>
      <c r="LT44" s="8"/>
      <c r="LU44" s="8"/>
      <c r="LV44" s="8"/>
      <c r="LW44" s="8"/>
      <c r="LX44" s="8"/>
      <c r="LY44" s="8"/>
      <c r="LZ44" s="8"/>
      <c r="MA44" s="8"/>
      <c r="MB44" s="8"/>
      <c r="MC44" s="8"/>
      <c r="MD44" s="8"/>
      <c r="ME44" s="8"/>
      <c r="MF44" s="8"/>
      <c r="MG44" s="8"/>
      <c r="MH44" s="8"/>
      <c r="MI44" s="8"/>
      <c r="MJ44" s="8"/>
      <c r="MK44" s="8"/>
      <c r="ML44" s="8"/>
      <c r="MM44" s="8"/>
      <c r="MN44" s="8"/>
      <c r="MO44" s="8"/>
      <c r="MP44" s="8"/>
      <c r="MQ44" s="8"/>
      <c r="MR44" s="8"/>
      <c r="MS44" s="8"/>
      <c r="MT44" s="8"/>
      <c r="MU44" s="8"/>
      <c r="MV44" s="8"/>
      <c r="MW44" s="8"/>
      <c r="MX44" s="8"/>
      <c r="MY44" s="8"/>
      <c r="MZ44" s="8"/>
      <c r="NA44" s="8"/>
      <c r="NB44" s="8"/>
      <c r="NC44" s="8"/>
      <c r="ND44" s="8"/>
      <c r="NE44" s="8"/>
      <c r="NF44" s="8"/>
      <c r="NG44" s="8"/>
      <c r="NH44" s="8"/>
      <c r="NI44" s="8"/>
      <c r="NJ44" s="8"/>
      <c r="NK44" s="8"/>
      <c r="NL44" s="8"/>
      <c r="NM44" s="8"/>
      <c r="NN44" s="8"/>
      <c r="NO44" s="8"/>
      <c r="NP44" s="8"/>
      <c r="NQ44" s="8"/>
      <c r="NR44" s="8"/>
      <c r="NS44" s="8"/>
      <c r="NT44" s="8"/>
      <c r="NU44" s="8"/>
      <c r="NV44" s="8"/>
      <c r="NW44" s="8"/>
      <c r="NX44" s="8"/>
      <c r="NY44" s="8"/>
      <c r="NZ44" s="8"/>
      <c r="OA44" s="8"/>
      <c r="OB44" s="8"/>
      <c r="OC44" s="8"/>
      <c r="OD44" s="8"/>
      <c r="OE44" s="8"/>
      <c r="OF44" s="8"/>
      <c r="OG44" s="8"/>
      <c r="OH44" s="8"/>
      <c r="OI44" s="8"/>
      <c r="OJ44" s="8"/>
      <c r="OK44" s="8"/>
      <c r="OL44" s="8"/>
      <c r="OM44" s="8"/>
      <c r="ON44" s="8"/>
      <c r="OO44" s="8"/>
      <c r="OP44" s="8"/>
      <c r="OQ44" s="8"/>
      <c r="OR44" s="8"/>
      <c r="OS44" s="8"/>
      <c r="OT44" s="8"/>
      <c r="OU44" s="8"/>
      <c r="OV44" s="8"/>
      <c r="OW44" s="8"/>
      <c r="OX44" s="8"/>
      <c r="OY44" s="8"/>
      <c r="OZ44" s="8"/>
      <c r="PA44" s="8"/>
      <c r="PB44" s="8"/>
      <c r="PC44" s="8"/>
      <c r="PD44" s="8"/>
      <c r="PE44" s="8"/>
      <c r="PF44" s="8"/>
      <c r="PG44" s="8"/>
      <c r="PH44" s="8"/>
      <c r="PI44" s="8"/>
      <c r="PJ44" s="8"/>
      <c r="PK44" s="8"/>
      <c r="PL44" s="8"/>
      <c r="PM44" s="8"/>
      <c r="PN44" s="8"/>
      <c r="PO44" s="8"/>
      <c r="PP44" s="8"/>
      <c r="PQ44" s="8"/>
      <c r="PR44" s="8"/>
      <c r="PS44" s="8"/>
      <c r="PT44" s="8"/>
      <c r="PU44" s="8"/>
      <c r="PV44" s="8"/>
      <c r="PW44" s="8"/>
      <c r="PX44" s="8"/>
      <c r="PY44" s="8"/>
      <c r="PZ44" s="8"/>
      <c r="QA44" s="8"/>
      <c r="QB44" s="8"/>
      <c r="QC44" s="8"/>
      <c r="QD44" s="8"/>
      <c r="QE44" s="8"/>
      <c r="QF44" s="8"/>
      <c r="QG44" s="8"/>
      <c r="QH44" s="8"/>
      <c r="QI44" s="8"/>
      <c r="QJ44" s="8"/>
      <c r="QK44" s="8"/>
      <c r="QL44" s="8"/>
      <c r="QM44" s="8"/>
      <c r="QN44" s="8"/>
      <c r="QO44" s="8"/>
      <c r="QP44" s="8"/>
      <c r="QQ44" s="8"/>
      <c r="QR44" s="8"/>
      <c r="QS44" s="8"/>
      <c r="QT44" s="8"/>
      <c r="QU44" s="8"/>
      <c r="QV44" s="8"/>
      <c r="QW44" s="8"/>
      <c r="QX44" s="8"/>
      <c r="QY44" s="8"/>
      <c r="QZ44" s="8"/>
      <c r="RA44" s="8"/>
      <c r="RB44" s="8"/>
      <c r="RC44" s="8"/>
      <c r="RD44" s="8"/>
      <c r="RE44" s="8"/>
      <c r="RF44" s="8"/>
      <c r="RG44" s="8"/>
      <c r="RH44" s="8"/>
      <c r="RI44" s="8"/>
      <c r="RJ44" s="8"/>
      <c r="RK44" s="8"/>
      <c r="RL44" s="8"/>
      <c r="RM44" s="8"/>
      <c r="RN44" s="8"/>
      <c r="RO44" s="8"/>
      <c r="RP44" s="8"/>
      <c r="RQ44" s="8"/>
      <c r="RR44" s="8"/>
      <c r="RS44" s="8"/>
      <c r="RT44" s="8"/>
      <c r="RU44" s="8"/>
      <c r="RV44" s="8"/>
      <c r="RW44" s="8"/>
      <c r="RX44" s="8"/>
      <c r="RY44" s="8"/>
      <c r="RZ44" s="8"/>
      <c r="SA44" s="8"/>
      <c r="SB44" s="8"/>
      <c r="SC44" s="8"/>
      <c r="SD44" s="8"/>
      <c r="SE44" s="8"/>
      <c r="SF44" s="8"/>
      <c r="SG44" s="8"/>
      <c r="SH44" s="8"/>
    </row>
    <row r="45" spans="1:502" s="5" customFormat="1" ht="21" customHeight="1">
      <c r="A45" s="26"/>
      <c r="B45" s="8"/>
      <c r="C45" s="8"/>
      <c r="D45" s="27"/>
      <c r="E45" s="8"/>
      <c r="G45" s="8"/>
      <c r="H45" s="168" t="s">
        <v>25</v>
      </c>
      <c r="I45" s="78">
        <v>4.3</v>
      </c>
      <c r="J45" s="59"/>
      <c r="K45" s="208"/>
      <c r="L45" s="209"/>
      <c r="M45" s="209"/>
      <c r="N45" s="209"/>
      <c r="O45" s="210"/>
      <c r="P45" s="32"/>
      <c r="Q45" s="51"/>
      <c r="R45" s="30"/>
      <c r="S45" s="29"/>
      <c r="T45" s="8"/>
      <c r="U45" s="8"/>
      <c r="V45" s="8"/>
      <c r="W45" s="8"/>
      <c r="X45" s="8"/>
      <c r="Y45" s="8"/>
      <c r="Z45" s="8"/>
      <c r="AA45" s="8"/>
      <c r="AB45" s="8"/>
      <c r="AC45" s="8"/>
      <c r="AD45" s="8"/>
      <c r="AE45" s="8"/>
      <c r="AF45" s="8"/>
      <c r="AG45" s="8"/>
      <c r="AH45" s="26"/>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8"/>
      <c r="FT45" s="8"/>
      <c r="FU45" s="8"/>
      <c r="FV45" s="8"/>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8"/>
      <c r="HJ45" s="8"/>
      <c r="HK45" s="8"/>
      <c r="HL45" s="8"/>
      <c r="HM45" s="8"/>
      <c r="HN45" s="8"/>
      <c r="HO45" s="8"/>
      <c r="HP45" s="8"/>
      <c r="HQ45" s="8"/>
      <c r="HR45" s="8"/>
      <c r="HS45" s="8"/>
      <c r="HT45" s="8"/>
      <c r="HU45" s="8"/>
      <c r="HV45" s="8"/>
      <c r="HW45" s="8"/>
      <c r="HX45" s="8"/>
      <c r="HY45" s="8"/>
      <c r="HZ45" s="8"/>
      <c r="IA45" s="8"/>
      <c r="IB45" s="8"/>
      <c r="IC45" s="8"/>
      <c r="ID45" s="8"/>
      <c r="IE45" s="8"/>
      <c r="IF45" s="8"/>
      <c r="IG45" s="8"/>
      <c r="IH45" s="8"/>
      <c r="II45" s="8"/>
      <c r="IJ45" s="8"/>
      <c r="IK45" s="8"/>
      <c r="IL45" s="8"/>
      <c r="IM45" s="8"/>
      <c r="IN45" s="8"/>
      <c r="IO45" s="8"/>
      <c r="IP45" s="8"/>
      <c r="IQ45" s="8"/>
      <c r="IR45" s="8"/>
      <c r="IS45" s="8"/>
      <c r="IT45" s="8"/>
      <c r="IU45" s="8"/>
      <c r="IV45" s="8"/>
      <c r="IW45" s="8"/>
      <c r="IX45" s="8"/>
      <c r="IY45" s="8"/>
      <c r="IZ45" s="8"/>
      <c r="JA45" s="8"/>
      <c r="JB45" s="8"/>
      <c r="JC45" s="8"/>
      <c r="JD45" s="8"/>
      <c r="JE45" s="8"/>
      <c r="JF45" s="8"/>
      <c r="JG45" s="8"/>
      <c r="JH45" s="8"/>
      <c r="JI45" s="8"/>
      <c r="JJ45" s="8"/>
      <c r="JK45" s="8"/>
      <c r="JL45" s="8"/>
      <c r="JM45" s="8"/>
      <c r="JN45" s="8"/>
      <c r="JO45" s="8"/>
      <c r="JP45" s="8"/>
      <c r="JQ45" s="8"/>
      <c r="JR45" s="8"/>
      <c r="JS45" s="8"/>
      <c r="JT45" s="8"/>
      <c r="JU45" s="8"/>
      <c r="JV45" s="8"/>
      <c r="JW45" s="8"/>
      <c r="JX45" s="8"/>
      <c r="JY45" s="8"/>
      <c r="JZ45" s="8"/>
      <c r="KA45" s="8"/>
      <c r="KB45" s="8"/>
      <c r="KC45" s="8"/>
      <c r="KD45" s="8"/>
      <c r="KE45" s="8"/>
      <c r="KF45" s="8"/>
      <c r="KG45" s="8"/>
      <c r="KH45" s="8"/>
      <c r="KI45" s="8"/>
      <c r="KJ45" s="8"/>
      <c r="KK45" s="8"/>
      <c r="KL45" s="8"/>
      <c r="KM45" s="8"/>
      <c r="KN45" s="8"/>
      <c r="KO45" s="8"/>
      <c r="KP45" s="8"/>
      <c r="KQ45" s="8"/>
      <c r="KR45" s="8"/>
      <c r="KS45" s="8"/>
      <c r="KT45" s="8"/>
      <c r="KU45" s="8"/>
      <c r="KV45" s="8"/>
      <c r="KW45" s="8"/>
      <c r="KX45" s="8"/>
      <c r="KY45" s="8"/>
      <c r="KZ45" s="8"/>
      <c r="LA45" s="8"/>
      <c r="LB45" s="8"/>
      <c r="LC45" s="8"/>
      <c r="LD45" s="8"/>
      <c r="LE45" s="8"/>
      <c r="LF45" s="8"/>
      <c r="LG45" s="8"/>
      <c r="LH45" s="8"/>
      <c r="LI45" s="8"/>
      <c r="LJ45" s="8"/>
      <c r="LK45" s="8"/>
      <c r="LL45" s="8"/>
      <c r="LM45" s="8"/>
      <c r="LN45" s="8"/>
      <c r="LO45" s="8"/>
      <c r="LP45" s="8"/>
      <c r="LQ45" s="8"/>
      <c r="LR45" s="8"/>
      <c r="LS45" s="8"/>
      <c r="LT45" s="8"/>
      <c r="LU45" s="8"/>
      <c r="LV45" s="8"/>
      <c r="LW45" s="8"/>
      <c r="LX45" s="8"/>
      <c r="LY45" s="8"/>
      <c r="LZ45" s="8"/>
      <c r="MA45" s="8"/>
      <c r="MB45" s="8"/>
      <c r="MC45" s="8"/>
      <c r="MD45" s="8"/>
      <c r="ME45" s="8"/>
      <c r="MF45" s="8"/>
      <c r="MG45" s="8"/>
      <c r="MH45" s="8"/>
      <c r="MI45" s="8"/>
      <c r="MJ45" s="8"/>
      <c r="MK45" s="8"/>
      <c r="ML45" s="8"/>
      <c r="MM45" s="8"/>
      <c r="MN45" s="8"/>
      <c r="MO45" s="8"/>
      <c r="MP45" s="8"/>
      <c r="MQ45" s="8"/>
      <c r="MR45" s="8"/>
      <c r="MS45" s="8"/>
      <c r="MT45" s="8"/>
      <c r="MU45" s="8"/>
      <c r="MV45" s="8"/>
      <c r="MW45" s="8"/>
      <c r="MX45" s="8"/>
      <c r="MY45" s="8"/>
      <c r="MZ45" s="8"/>
      <c r="NA45" s="8"/>
      <c r="NB45" s="8"/>
      <c r="NC45" s="8"/>
      <c r="ND45" s="8"/>
      <c r="NE45" s="8"/>
      <c r="NF45" s="8"/>
      <c r="NG45" s="8"/>
      <c r="NH45" s="8"/>
      <c r="NI45" s="8"/>
      <c r="NJ45" s="8"/>
      <c r="NK45" s="8"/>
      <c r="NL45" s="8"/>
      <c r="NM45" s="8"/>
      <c r="NN45" s="8"/>
      <c r="NO45" s="8"/>
      <c r="NP45" s="8"/>
      <c r="NQ45" s="8"/>
      <c r="NR45" s="8"/>
      <c r="NS45" s="8"/>
      <c r="NT45" s="8"/>
      <c r="NU45" s="8"/>
      <c r="NV45" s="8"/>
      <c r="NW45" s="8"/>
      <c r="NX45" s="8"/>
      <c r="NY45" s="8"/>
      <c r="NZ45" s="8"/>
      <c r="OA45" s="8"/>
      <c r="OB45" s="8"/>
      <c r="OC45" s="8"/>
      <c r="OD45" s="8"/>
      <c r="OE45" s="8"/>
      <c r="OF45" s="8"/>
      <c r="OG45" s="8"/>
      <c r="OH45" s="8"/>
      <c r="OI45" s="8"/>
      <c r="OJ45" s="8"/>
      <c r="OK45" s="8"/>
      <c r="OL45" s="8"/>
      <c r="OM45" s="8"/>
      <c r="ON45" s="8"/>
      <c r="OO45" s="8"/>
      <c r="OP45" s="8"/>
      <c r="OQ45" s="8"/>
      <c r="OR45" s="8"/>
      <c r="OS45" s="8"/>
      <c r="OT45" s="8"/>
      <c r="OU45" s="8"/>
      <c r="OV45" s="8"/>
      <c r="OW45" s="8"/>
      <c r="OX45" s="8"/>
      <c r="OY45" s="8"/>
      <c r="OZ45" s="8"/>
      <c r="PA45" s="8"/>
      <c r="PB45" s="8"/>
      <c r="PC45" s="8"/>
      <c r="PD45" s="8"/>
      <c r="PE45" s="8"/>
      <c r="PF45" s="8"/>
      <c r="PG45" s="8"/>
      <c r="PH45" s="8"/>
      <c r="PI45" s="8"/>
      <c r="PJ45" s="8"/>
      <c r="PK45" s="8"/>
      <c r="PL45" s="8"/>
      <c r="PM45" s="8"/>
      <c r="PN45" s="8"/>
      <c r="PO45" s="8"/>
      <c r="PP45" s="8"/>
      <c r="PQ45" s="8"/>
      <c r="PR45" s="8"/>
      <c r="PS45" s="8"/>
      <c r="PT45" s="8"/>
      <c r="PU45" s="8"/>
      <c r="PV45" s="8"/>
      <c r="PW45" s="8"/>
      <c r="PX45" s="8"/>
      <c r="PY45" s="8"/>
      <c r="PZ45" s="8"/>
      <c r="QA45" s="8"/>
      <c r="QB45" s="8"/>
      <c r="QC45" s="8"/>
      <c r="QD45" s="8"/>
      <c r="QE45" s="8"/>
      <c r="QF45" s="8"/>
      <c r="QG45" s="8"/>
      <c r="QH45" s="8"/>
      <c r="QI45" s="8"/>
      <c r="QJ45" s="8"/>
      <c r="QK45" s="8"/>
      <c r="QL45" s="8"/>
      <c r="QM45" s="8"/>
      <c r="QN45" s="8"/>
      <c r="QO45" s="8"/>
      <c r="QP45" s="8"/>
      <c r="QQ45" s="8"/>
      <c r="QR45" s="8"/>
      <c r="QS45" s="8"/>
      <c r="QT45" s="8"/>
      <c r="QU45" s="8"/>
      <c r="QV45" s="8"/>
      <c r="QW45" s="8"/>
      <c r="QX45" s="8"/>
      <c r="QY45" s="8"/>
      <c r="QZ45" s="8"/>
      <c r="RA45" s="8"/>
      <c r="RB45" s="8"/>
      <c r="RC45" s="8"/>
      <c r="RD45" s="8"/>
      <c r="RE45" s="8"/>
      <c r="RF45" s="8"/>
      <c r="RG45" s="8"/>
      <c r="RH45" s="8"/>
      <c r="RI45" s="8"/>
      <c r="RJ45" s="8"/>
      <c r="RK45" s="8"/>
      <c r="RL45" s="8"/>
      <c r="RM45" s="8"/>
      <c r="RN45" s="8"/>
      <c r="RO45" s="8"/>
      <c r="RP45" s="8"/>
      <c r="RQ45" s="8"/>
      <c r="RR45" s="8"/>
      <c r="RS45" s="8"/>
      <c r="RT45" s="8"/>
      <c r="RU45" s="8"/>
      <c r="RV45" s="8"/>
      <c r="RW45" s="8"/>
      <c r="RX45" s="8"/>
      <c r="RY45" s="8"/>
      <c r="RZ45" s="8"/>
      <c r="SA45" s="8"/>
      <c r="SB45" s="8"/>
      <c r="SC45" s="8"/>
      <c r="SD45" s="8"/>
      <c r="SE45" s="8"/>
      <c r="SF45" s="8"/>
      <c r="SG45" s="8"/>
      <c r="SH45" s="8"/>
    </row>
    <row r="46" spans="1:502" s="5" customFormat="1" ht="21" customHeight="1">
      <c r="A46" s="26"/>
      <c r="B46" s="8"/>
      <c r="C46" s="8"/>
      <c r="D46" s="27"/>
      <c r="E46" s="8"/>
      <c r="G46" s="8"/>
      <c r="H46" s="168" t="s">
        <v>26</v>
      </c>
      <c r="I46" s="78">
        <v>2.2000000000000002</v>
      </c>
      <c r="J46" s="59"/>
      <c r="K46" s="208"/>
      <c r="L46" s="209"/>
      <c r="M46" s="209"/>
      <c r="N46" s="209"/>
      <c r="O46" s="210"/>
      <c r="P46" s="32"/>
      <c r="Q46" s="51"/>
      <c r="R46" s="30"/>
      <c r="S46" s="29"/>
      <c r="T46" s="8"/>
      <c r="U46" s="8"/>
      <c r="V46" s="8"/>
      <c r="W46" s="8"/>
      <c r="X46" s="8"/>
      <c r="Y46" s="8"/>
      <c r="Z46" s="8"/>
      <c r="AA46" s="8"/>
      <c r="AB46" s="8"/>
      <c r="AC46" s="8"/>
      <c r="AD46" s="8"/>
      <c r="AE46" s="8"/>
      <c r="AF46" s="8"/>
      <c r="AG46" s="8"/>
      <c r="AH46" s="26"/>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c r="HR46" s="8"/>
      <c r="HS46" s="8"/>
      <c r="HT46" s="8"/>
      <c r="HU46" s="8"/>
      <c r="HV46" s="8"/>
      <c r="HW46" s="8"/>
      <c r="HX46" s="8"/>
      <c r="HY46" s="8"/>
      <c r="HZ46" s="8"/>
      <c r="IA46" s="8"/>
      <c r="IB46" s="8"/>
      <c r="IC46" s="8"/>
      <c r="ID46" s="8"/>
      <c r="IE46" s="8"/>
      <c r="IF46" s="8"/>
      <c r="IG46" s="8"/>
      <c r="IH46" s="8"/>
      <c r="II46" s="8"/>
      <c r="IJ46" s="8"/>
      <c r="IK46" s="8"/>
      <c r="IL46" s="8"/>
      <c r="IM46" s="8"/>
      <c r="IN46" s="8"/>
      <c r="IO46" s="8"/>
      <c r="IP46" s="8"/>
      <c r="IQ46" s="8"/>
      <c r="IR46" s="8"/>
      <c r="IS46" s="8"/>
      <c r="IT46" s="8"/>
      <c r="IU46" s="8"/>
      <c r="IV46" s="8"/>
      <c r="IW46" s="8"/>
      <c r="IX46" s="8"/>
      <c r="IY46" s="8"/>
      <c r="IZ46" s="8"/>
      <c r="JA46" s="8"/>
      <c r="JB46" s="8"/>
      <c r="JC46" s="8"/>
      <c r="JD46" s="8"/>
      <c r="JE46" s="8"/>
      <c r="JF46" s="8"/>
      <c r="JG46" s="8"/>
      <c r="JH46" s="8"/>
      <c r="JI46" s="8"/>
      <c r="JJ46" s="8"/>
      <c r="JK46" s="8"/>
      <c r="JL46" s="8"/>
      <c r="JM46" s="8"/>
      <c r="JN46" s="8"/>
      <c r="JO46" s="8"/>
      <c r="JP46" s="8"/>
      <c r="JQ46" s="8"/>
      <c r="JR46" s="8"/>
      <c r="JS46" s="8"/>
      <c r="JT46" s="8"/>
      <c r="JU46" s="8"/>
      <c r="JV46" s="8"/>
      <c r="JW46" s="8"/>
      <c r="JX46" s="8"/>
      <c r="JY46" s="8"/>
      <c r="JZ46" s="8"/>
      <c r="KA46" s="8"/>
      <c r="KB46" s="8"/>
      <c r="KC46" s="8"/>
      <c r="KD46" s="8"/>
      <c r="KE46" s="8"/>
      <c r="KF46" s="8"/>
      <c r="KG46" s="8"/>
      <c r="KH46" s="8"/>
      <c r="KI46" s="8"/>
      <c r="KJ46" s="8"/>
      <c r="KK46" s="8"/>
      <c r="KL46" s="8"/>
      <c r="KM46" s="8"/>
      <c r="KN46" s="8"/>
      <c r="KO46" s="8"/>
      <c r="KP46" s="8"/>
      <c r="KQ46" s="8"/>
      <c r="KR46" s="8"/>
      <c r="KS46" s="8"/>
      <c r="KT46" s="8"/>
      <c r="KU46" s="8"/>
      <c r="KV46" s="8"/>
      <c r="KW46" s="8"/>
      <c r="KX46" s="8"/>
      <c r="KY46" s="8"/>
      <c r="KZ46" s="8"/>
      <c r="LA46" s="8"/>
      <c r="LB46" s="8"/>
      <c r="LC46" s="8"/>
      <c r="LD46" s="8"/>
      <c r="LE46" s="8"/>
      <c r="LF46" s="8"/>
      <c r="LG46" s="8"/>
      <c r="LH46" s="8"/>
      <c r="LI46" s="8"/>
      <c r="LJ46" s="8"/>
      <c r="LK46" s="8"/>
      <c r="LL46" s="8"/>
      <c r="LM46" s="8"/>
      <c r="LN46" s="8"/>
      <c r="LO46" s="8"/>
      <c r="LP46" s="8"/>
      <c r="LQ46" s="8"/>
      <c r="LR46" s="8"/>
      <c r="LS46" s="8"/>
      <c r="LT46" s="8"/>
      <c r="LU46" s="8"/>
      <c r="LV46" s="8"/>
      <c r="LW46" s="8"/>
      <c r="LX46" s="8"/>
      <c r="LY46" s="8"/>
      <c r="LZ46" s="8"/>
      <c r="MA46" s="8"/>
      <c r="MB46" s="8"/>
      <c r="MC46" s="8"/>
      <c r="MD46" s="8"/>
      <c r="ME46" s="8"/>
      <c r="MF46" s="8"/>
      <c r="MG46" s="8"/>
      <c r="MH46" s="8"/>
      <c r="MI46" s="8"/>
      <c r="MJ46" s="8"/>
      <c r="MK46" s="8"/>
      <c r="ML46" s="8"/>
      <c r="MM46" s="8"/>
      <c r="MN46" s="8"/>
      <c r="MO46" s="8"/>
      <c r="MP46" s="8"/>
      <c r="MQ46" s="8"/>
      <c r="MR46" s="8"/>
      <c r="MS46" s="8"/>
      <c r="MT46" s="8"/>
      <c r="MU46" s="8"/>
      <c r="MV46" s="8"/>
      <c r="MW46" s="8"/>
      <c r="MX46" s="8"/>
      <c r="MY46" s="8"/>
      <c r="MZ46" s="8"/>
      <c r="NA46" s="8"/>
      <c r="NB46" s="8"/>
      <c r="NC46" s="8"/>
      <c r="ND46" s="8"/>
      <c r="NE46" s="8"/>
      <c r="NF46" s="8"/>
      <c r="NG46" s="8"/>
      <c r="NH46" s="8"/>
      <c r="NI46" s="8"/>
      <c r="NJ46" s="8"/>
      <c r="NK46" s="8"/>
      <c r="NL46" s="8"/>
      <c r="NM46" s="8"/>
      <c r="NN46" s="8"/>
      <c r="NO46" s="8"/>
      <c r="NP46" s="8"/>
      <c r="NQ46" s="8"/>
      <c r="NR46" s="8"/>
      <c r="NS46" s="8"/>
      <c r="NT46" s="8"/>
      <c r="NU46" s="8"/>
      <c r="NV46" s="8"/>
      <c r="NW46" s="8"/>
      <c r="NX46" s="8"/>
      <c r="NY46" s="8"/>
      <c r="NZ46" s="8"/>
      <c r="OA46" s="8"/>
      <c r="OB46" s="8"/>
      <c r="OC46" s="8"/>
      <c r="OD46" s="8"/>
      <c r="OE46" s="8"/>
      <c r="OF46" s="8"/>
      <c r="OG46" s="8"/>
      <c r="OH46" s="8"/>
      <c r="OI46" s="8"/>
      <c r="OJ46" s="8"/>
      <c r="OK46" s="8"/>
      <c r="OL46" s="8"/>
      <c r="OM46" s="8"/>
      <c r="ON46" s="8"/>
      <c r="OO46" s="8"/>
      <c r="OP46" s="8"/>
      <c r="OQ46" s="8"/>
      <c r="OR46" s="8"/>
      <c r="OS46" s="8"/>
      <c r="OT46" s="8"/>
      <c r="OU46" s="8"/>
      <c r="OV46" s="8"/>
      <c r="OW46" s="8"/>
      <c r="OX46" s="8"/>
      <c r="OY46" s="8"/>
      <c r="OZ46" s="8"/>
      <c r="PA46" s="8"/>
      <c r="PB46" s="8"/>
      <c r="PC46" s="8"/>
      <c r="PD46" s="8"/>
      <c r="PE46" s="8"/>
      <c r="PF46" s="8"/>
      <c r="PG46" s="8"/>
      <c r="PH46" s="8"/>
      <c r="PI46" s="8"/>
      <c r="PJ46" s="8"/>
      <c r="PK46" s="8"/>
      <c r="PL46" s="8"/>
      <c r="PM46" s="8"/>
      <c r="PN46" s="8"/>
      <c r="PO46" s="8"/>
      <c r="PP46" s="8"/>
      <c r="PQ46" s="8"/>
      <c r="PR46" s="8"/>
      <c r="PS46" s="8"/>
      <c r="PT46" s="8"/>
      <c r="PU46" s="8"/>
      <c r="PV46" s="8"/>
      <c r="PW46" s="8"/>
      <c r="PX46" s="8"/>
      <c r="PY46" s="8"/>
      <c r="PZ46" s="8"/>
      <c r="QA46" s="8"/>
      <c r="QB46" s="8"/>
      <c r="QC46" s="8"/>
      <c r="QD46" s="8"/>
      <c r="QE46" s="8"/>
      <c r="QF46" s="8"/>
      <c r="QG46" s="8"/>
      <c r="QH46" s="8"/>
      <c r="QI46" s="8"/>
      <c r="QJ46" s="8"/>
      <c r="QK46" s="8"/>
      <c r="QL46" s="8"/>
      <c r="QM46" s="8"/>
      <c r="QN46" s="8"/>
      <c r="QO46" s="8"/>
      <c r="QP46" s="8"/>
      <c r="QQ46" s="8"/>
      <c r="QR46" s="8"/>
      <c r="QS46" s="8"/>
      <c r="QT46" s="8"/>
      <c r="QU46" s="8"/>
      <c r="QV46" s="8"/>
      <c r="QW46" s="8"/>
      <c r="QX46" s="8"/>
      <c r="QY46" s="8"/>
      <c r="QZ46" s="8"/>
      <c r="RA46" s="8"/>
      <c r="RB46" s="8"/>
      <c r="RC46" s="8"/>
      <c r="RD46" s="8"/>
      <c r="RE46" s="8"/>
      <c r="RF46" s="8"/>
      <c r="RG46" s="8"/>
      <c r="RH46" s="8"/>
      <c r="RI46" s="8"/>
      <c r="RJ46" s="8"/>
      <c r="RK46" s="8"/>
      <c r="RL46" s="8"/>
      <c r="RM46" s="8"/>
      <c r="RN46" s="8"/>
      <c r="RO46" s="8"/>
      <c r="RP46" s="8"/>
      <c r="RQ46" s="8"/>
      <c r="RR46" s="8"/>
      <c r="RS46" s="8"/>
      <c r="RT46" s="8"/>
      <c r="RU46" s="8"/>
      <c r="RV46" s="8"/>
      <c r="RW46" s="8"/>
      <c r="RX46" s="8"/>
      <c r="RY46" s="8"/>
      <c r="RZ46" s="8"/>
      <c r="SA46" s="8"/>
      <c r="SB46" s="8"/>
      <c r="SC46" s="8"/>
      <c r="SD46" s="8"/>
      <c r="SE46" s="8"/>
      <c r="SF46" s="8"/>
      <c r="SG46" s="8"/>
      <c r="SH46" s="8"/>
    </row>
    <row r="47" spans="1:502" s="5" customFormat="1" ht="21" customHeight="1">
      <c r="A47" s="26"/>
      <c r="B47" s="8"/>
      <c r="C47" s="8"/>
      <c r="D47" s="27"/>
      <c r="E47" s="8"/>
      <c r="G47" s="8"/>
      <c r="H47" s="168" t="s">
        <v>27</v>
      </c>
      <c r="I47" s="78">
        <v>3.6</v>
      </c>
      <c r="J47" s="59"/>
      <c r="K47" s="208"/>
      <c r="L47" s="209"/>
      <c r="M47" s="209"/>
      <c r="N47" s="209"/>
      <c r="O47" s="210"/>
      <c r="P47" s="32"/>
      <c r="Q47" s="51"/>
      <c r="R47" s="30"/>
      <c r="S47" s="29"/>
      <c r="T47" s="8"/>
      <c r="U47" s="8"/>
      <c r="V47" s="8"/>
      <c r="W47" s="8"/>
      <c r="X47" s="8"/>
      <c r="Y47" s="8"/>
      <c r="Z47" s="8"/>
      <c r="AA47" s="8"/>
      <c r="AB47" s="8"/>
      <c r="AC47" s="8"/>
      <c r="AD47" s="8"/>
      <c r="AE47" s="8"/>
      <c r="AF47" s="8"/>
      <c r="AG47" s="8"/>
      <c r="AH47" s="26"/>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8"/>
      <c r="HJ47" s="8"/>
      <c r="HK47" s="8"/>
      <c r="HL47" s="8"/>
      <c r="HM47" s="8"/>
      <c r="HN47" s="8"/>
      <c r="HO47" s="8"/>
      <c r="HP47" s="8"/>
      <c r="HQ47" s="8"/>
      <c r="HR47" s="8"/>
      <c r="HS47" s="8"/>
      <c r="HT47" s="8"/>
      <c r="HU47" s="8"/>
      <c r="HV47" s="8"/>
      <c r="HW47" s="8"/>
      <c r="HX47" s="8"/>
      <c r="HY47" s="8"/>
      <c r="HZ47" s="8"/>
      <c r="IA47" s="8"/>
      <c r="IB47" s="8"/>
      <c r="IC47" s="8"/>
      <c r="ID47" s="8"/>
      <c r="IE47" s="8"/>
      <c r="IF47" s="8"/>
      <c r="IG47" s="8"/>
      <c r="IH47" s="8"/>
      <c r="II47" s="8"/>
      <c r="IJ47" s="8"/>
      <c r="IK47" s="8"/>
      <c r="IL47" s="8"/>
      <c r="IM47" s="8"/>
      <c r="IN47" s="8"/>
      <c r="IO47" s="8"/>
      <c r="IP47" s="8"/>
      <c r="IQ47" s="8"/>
      <c r="IR47" s="8"/>
      <c r="IS47" s="8"/>
      <c r="IT47" s="8"/>
      <c r="IU47" s="8"/>
      <c r="IV47" s="8"/>
      <c r="IW47" s="8"/>
      <c r="IX47" s="8"/>
      <c r="IY47" s="8"/>
      <c r="IZ47" s="8"/>
      <c r="JA47" s="8"/>
      <c r="JB47" s="8"/>
      <c r="JC47" s="8"/>
      <c r="JD47" s="8"/>
      <c r="JE47" s="8"/>
      <c r="JF47" s="8"/>
      <c r="JG47" s="8"/>
      <c r="JH47" s="8"/>
      <c r="JI47" s="8"/>
      <c r="JJ47" s="8"/>
      <c r="JK47" s="8"/>
      <c r="JL47" s="8"/>
      <c r="JM47" s="8"/>
      <c r="JN47" s="8"/>
      <c r="JO47" s="8"/>
      <c r="JP47" s="8"/>
      <c r="JQ47" s="8"/>
      <c r="JR47" s="8"/>
      <c r="JS47" s="8"/>
      <c r="JT47" s="8"/>
      <c r="JU47" s="8"/>
      <c r="JV47" s="8"/>
      <c r="JW47" s="8"/>
      <c r="JX47" s="8"/>
      <c r="JY47" s="8"/>
      <c r="JZ47" s="8"/>
      <c r="KA47" s="8"/>
      <c r="KB47" s="8"/>
      <c r="KC47" s="8"/>
      <c r="KD47" s="8"/>
      <c r="KE47" s="8"/>
      <c r="KF47" s="8"/>
      <c r="KG47" s="8"/>
      <c r="KH47" s="8"/>
      <c r="KI47" s="8"/>
      <c r="KJ47" s="8"/>
      <c r="KK47" s="8"/>
      <c r="KL47" s="8"/>
      <c r="KM47" s="8"/>
      <c r="KN47" s="8"/>
      <c r="KO47" s="8"/>
      <c r="KP47" s="8"/>
      <c r="KQ47" s="8"/>
      <c r="KR47" s="8"/>
      <c r="KS47" s="8"/>
      <c r="KT47" s="8"/>
      <c r="KU47" s="8"/>
      <c r="KV47" s="8"/>
      <c r="KW47" s="8"/>
      <c r="KX47" s="8"/>
      <c r="KY47" s="8"/>
      <c r="KZ47" s="8"/>
      <c r="LA47" s="8"/>
      <c r="LB47" s="8"/>
      <c r="LC47" s="8"/>
      <c r="LD47" s="8"/>
      <c r="LE47" s="8"/>
      <c r="LF47" s="8"/>
      <c r="LG47" s="8"/>
      <c r="LH47" s="8"/>
      <c r="LI47" s="8"/>
      <c r="LJ47" s="8"/>
      <c r="LK47" s="8"/>
      <c r="LL47" s="8"/>
      <c r="LM47" s="8"/>
      <c r="LN47" s="8"/>
      <c r="LO47" s="8"/>
      <c r="LP47" s="8"/>
      <c r="LQ47" s="8"/>
      <c r="LR47" s="8"/>
      <c r="LS47" s="8"/>
      <c r="LT47" s="8"/>
      <c r="LU47" s="8"/>
      <c r="LV47" s="8"/>
      <c r="LW47" s="8"/>
      <c r="LX47" s="8"/>
      <c r="LY47" s="8"/>
      <c r="LZ47" s="8"/>
      <c r="MA47" s="8"/>
      <c r="MB47" s="8"/>
      <c r="MC47" s="8"/>
      <c r="MD47" s="8"/>
      <c r="ME47" s="8"/>
      <c r="MF47" s="8"/>
      <c r="MG47" s="8"/>
      <c r="MH47" s="8"/>
      <c r="MI47" s="8"/>
      <c r="MJ47" s="8"/>
      <c r="MK47" s="8"/>
      <c r="ML47" s="8"/>
      <c r="MM47" s="8"/>
      <c r="MN47" s="8"/>
      <c r="MO47" s="8"/>
      <c r="MP47" s="8"/>
      <c r="MQ47" s="8"/>
      <c r="MR47" s="8"/>
      <c r="MS47" s="8"/>
      <c r="MT47" s="8"/>
      <c r="MU47" s="8"/>
      <c r="MV47" s="8"/>
      <c r="MW47" s="8"/>
      <c r="MX47" s="8"/>
      <c r="MY47" s="8"/>
      <c r="MZ47" s="8"/>
      <c r="NA47" s="8"/>
      <c r="NB47" s="8"/>
      <c r="NC47" s="8"/>
      <c r="ND47" s="8"/>
      <c r="NE47" s="8"/>
      <c r="NF47" s="8"/>
      <c r="NG47" s="8"/>
      <c r="NH47" s="8"/>
      <c r="NI47" s="8"/>
      <c r="NJ47" s="8"/>
      <c r="NK47" s="8"/>
      <c r="NL47" s="8"/>
      <c r="NM47" s="8"/>
      <c r="NN47" s="8"/>
      <c r="NO47" s="8"/>
      <c r="NP47" s="8"/>
      <c r="NQ47" s="8"/>
      <c r="NR47" s="8"/>
      <c r="NS47" s="8"/>
      <c r="NT47" s="8"/>
      <c r="NU47" s="8"/>
      <c r="NV47" s="8"/>
      <c r="NW47" s="8"/>
      <c r="NX47" s="8"/>
      <c r="NY47" s="8"/>
      <c r="NZ47" s="8"/>
      <c r="OA47" s="8"/>
      <c r="OB47" s="8"/>
      <c r="OC47" s="8"/>
      <c r="OD47" s="8"/>
      <c r="OE47" s="8"/>
      <c r="OF47" s="8"/>
      <c r="OG47" s="8"/>
      <c r="OH47" s="8"/>
      <c r="OI47" s="8"/>
      <c r="OJ47" s="8"/>
      <c r="OK47" s="8"/>
      <c r="OL47" s="8"/>
      <c r="OM47" s="8"/>
      <c r="ON47" s="8"/>
      <c r="OO47" s="8"/>
      <c r="OP47" s="8"/>
      <c r="OQ47" s="8"/>
      <c r="OR47" s="8"/>
      <c r="OS47" s="8"/>
      <c r="OT47" s="8"/>
      <c r="OU47" s="8"/>
      <c r="OV47" s="8"/>
      <c r="OW47" s="8"/>
      <c r="OX47" s="8"/>
      <c r="OY47" s="8"/>
      <c r="OZ47" s="8"/>
      <c r="PA47" s="8"/>
      <c r="PB47" s="8"/>
      <c r="PC47" s="8"/>
      <c r="PD47" s="8"/>
      <c r="PE47" s="8"/>
      <c r="PF47" s="8"/>
      <c r="PG47" s="8"/>
      <c r="PH47" s="8"/>
      <c r="PI47" s="8"/>
      <c r="PJ47" s="8"/>
      <c r="PK47" s="8"/>
      <c r="PL47" s="8"/>
      <c r="PM47" s="8"/>
      <c r="PN47" s="8"/>
      <c r="PO47" s="8"/>
      <c r="PP47" s="8"/>
      <c r="PQ47" s="8"/>
      <c r="PR47" s="8"/>
      <c r="PS47" s="8"/>
      <c r="PT47" s="8"/>
      <c r="PU47" s="8"/>
      <c r="PV47" s="8"/>
      <c r="PW47" s="8"/>
      <c r="PX47" s="8"/>
      <c r="PY47" s="8"/>
      <c r="PZ47" s="8"/>
      <c r="QA47" s="8"/>
      <c r="QB47" s="8"/>
      <c r="QC47" s="8"/>
      <c r="QD47" s="8"/>
      <c r="QE47" s="8"/>
      <c r="QF47" s="8"/>
      <c r="QG47" s="8"/>
      <c r="QH47" s="8"/>
      <c r="QI47" s="8"/>
      <c r="QJ47" s="8"/>
      <c r="QK47" s="8"/>
      <c r="QL47" s="8"/>
      <c r="QM47" s="8"/>
      <c r="QN47" s="8"/>
      <c r="QO47" s="8"/>
      <c r="QP47" s="8"/>
      <c r="QQ47" s="8"/>
      <c r="QR47" s="8"/>
      <c r="QS47" s="8"/>
      <c r="QT47" s="8"/>
      <c r="QU47" s="8"/>
      <c r="QV47" s="8"/>
      <c r="QW47" s="8"/>
      <c r="QX47" s="8"/>
      <c r="QY47" s="8"/>
      <c r="QZ47" s="8"/>
      <c r="RA47" s="8"/>
      <c r="RB47" s="8"/>
      <c r="RC47" s="8"/>
      <c r="RD47" s="8"/>
      <c r="RE47" s="8"/>
      <c r="RF47" s="8"/>
      <c r="RG47" s="8"/>
      <c r="RH47" s="8"/>
      <c r="RI47" s="8"/>
      <c r="RJ47" s="8"/>
      <c r="RK47" s="8"/>
      <c r="RL47" s="8"/>
      <c r="RM47" s="8"/>
      <c r="RN47" s="8"/>
      <c r="RO47" s="8"/>
      <c r="RP47" s="8"/>
      <c r="RQ47" s="8"/>
      <c r="RR47" s="8"/>
      <c r="RS47" s="8"/>
      <c r="RT47" s="8"/>
      <c r="RU47" s="8"/>
      <c r="RV47" s="8"/>
      <c r="RW47" s="8"/>
      <c r="RX47" s="8"/>
      <c r="RY47" s="8"/>
      <c r="RZ47" s="8"/>
      <c r="SA47" s="8"/>
      <c r="SB47" s="8"/>
      <c r="SC47" s="8"/>
      <c r="SD47" s="8"/>
      <c r="SE47" s="8"/>
      <c r="SF47" s="8"/>
      <c r="SG47" s="8"/>
      <c r="SH47" s="8"/>
    </row>
    <row r="48" spans="1:502" s="5" customFormat="1" ht="21" customHeight="1">
      <c r="A48" s="26"/>
      <c r="B48" s="8"/>
      <c r="C48" s="8"/>
      <c r="D48" s="27"/>
      <c r="E48" s="8"/>
      <c r="G48" s="8"/>
      <c r="H48" s="168" t="s">
        <v>28</v>
      </c>
      <c r="I48" s="78">
        <v>3.5</v>
      </c>
      <c r="J48" s="59"/>
      <c r="K48" s="208"/>
      <c r="L48" s="209"/>
      <c r="M48" s="209"/>
      <c r="N48" s="209"/>
      <c r="O48" s="210"/>
      <c r="P48" s="32"/>
      <c r="Q48" s="51"/>
      <c r="R48" s="30"/>
      <c r="S48" s="29"/>
      <c r="T48" s="8"/>
      <c r="U48" s="8"/>
      <c r="V48" s="8"/>
      <c r="W48" s="8"/>
      <c r="X48" s="8"/>
      <c r="Y48" s="8"/>
      <c r="Z48" s="8"/>
      <c r="AA48" s="8"/>
      <c r="AB48" s="8"/>
      <c r="AC48" s="8"/>
      <c r="AD48" s="8"/>
      <c r="AE48" s="8"/>
      <c r="AF48" s="8"/>
      <c r="AG48" s="8"/>
      <c r="AH48" s="26"/>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c r="HJ48" s="8"/>
      <c r="HK48" s="8"/>
      <c r="HL48" s="8"/>
      <c r="HM48" s="8"/>
      <c r="HN48" s="8"/>
      <c r="HO48" s="8"/>
      <c r="HP48" s="8"/>
      <c r="HQ48" s="8"/>
      <c r="HR48" s="8"/>
      <c r="HS48" s="8"/>
      <c r="HT48" s="8"/>
      <c r="HU48" s="8"/>
      <c r="HV48" s="8"/>
      <c r="HW48" s="8"/>
      <c r="HX48" s="8"/>
      <c r="HY48" s="8"/>
      <c r="HZ48" s="8"/>
      <c r="IA48" s="8"/>
      <c r="IB48" s="8"/>
      <c r="IC48" s="8"/>
      <c r="ID48" s="8"/>
      <c r="IE48" s="8"/>
      <c r="IF48" s="8"/>
      <c r="IG48" s="8"/>
      <c r="IH48" s="8"/>
      <c r="II48" s="8"/>
      <c r="IJ48" s="8"/>
      <c r="IK48" s="8"/>
      <c r="IL48" s="8"/>
      <c r="IM48" s="8"/>
      <c r="IN48" s="8"/>
      <c r="IO48" s="8"/>
      <c r="IP48" s="8"/>
      <c r="IQ48" s="8"/>
      <c r="IR48" s="8"/>
      <c r="IS48" s="8"/>
      <c r="IT48" s="8"/>
      <c r="IU48" s="8"/>
      <c r="IV48" s="8"/>
      <c r="IW48" s="8"/>
      <c r="IX48" s="8"/>
      <c r="IY48" s="8"/>
      <c r="IZ48" s="8"/>
      <c r="JA48" s="8"/>
      <c r="JB48" s="8"/>
      <c r="JC48" s="8"/>
      <c r="JD48" s="8"/>
      <c r="JE48" s="8"/>
      <c r="JF48" s="8"/>
      <c r="JG48" s="8"/>
      <c r="JH48" s="8"/>
      <c r="JI48" s="8"/>
      <c r="JJ48" s="8"/>
      <c r="JK48" s="8"/>
      <c r="JL48" s="8"/>
      <c r="JM48" s="8"/>
      <c r="JN48" s="8"/>
      <c r="JO48" s="8"/>
      <c r="JP48" s="8"/>
      <c r="JQ48" s="8"/>
      <c r="JR48" s="8"/>
      <c r="JS48" s="8"/>
      <c r="JT48" s="8"/>
      <c r="JU48" s="8"/>
      <c r="JV48" s="8"/>
      <c r="JW48" s="8"/>
      <c r="JX48" s="8"/>
      <c r="JY48" s="8"/>
      <c r="JZ48" s="8"/>
      <c r="KA48" s="8"/>
      <c r="KB48" s="8"/>
      <c r="KC48" s="8"/>
      <c r="KD48" s="8"/>
      <c r="KE48" s="8"/>
      <c r="KF48" s="8"/>
      <c r="KG48" s="8"/>
      <c r="KH48" s="8"/>
      <c r="KI48" s="8"/>
      <c r="KJ48" s="8"/>
      <c r="KK48" s="8"/>
      <c r="KL48" s="8"/>
      <c r="KM48" s="8"/>
      <c r="KN48" s="8"/>
      <c r="KO48" s="8"/>
      <c r="KP48" s="8"/>
      <c r="KQ48" s="8"/>
      <c r="KR48" s="8"/>
      <c r="KS48" s="8"/>
      <c r="KT48" s="8"/>
      <c r="KU48" s="8"/>
      <c r="KV48" s="8"/>
      <c r="KW48" s="8"/>
      <c r="KX48" s="8"/>
      <c r="KY48" s="8"/>
      <c r="KZ48" s="8"/>
      <c r="LA48" s="8"/>
      <c r="LB48" s="8"/>
      <c r="LC48" s="8"/>
      <c r="LD48" s="8"/>
      <c r="LE48" s="8"/>
      <c r="LF48" s="8"/>
      <c r="LG48" s="8"/>
      <c r="LH48" s="8"/>
      <c r="LI48" s="8"/>
      <c r="LJ48" s="8"/>
      <c r="LK48" s="8"/>
      <c r="LL48" s="8"/>
      <c r="LM48" s="8"/>
      <c r="LN48" s="8"/>
      <c r="LO48" s="8"/>
      <c r="LP48" s="8"/>
      <c r="LQ48" s="8"/>
      <c r="LR48" s="8"/>
      <c r="LS48" s="8"/>
      <c r="LT48" s="8"/>
      <c r="LU48" s="8"/>
      <c r="LV48" s="8"/>
      <c r="LW48" s="8"/>
      <c r="LX48" s="8"/>
      <c r="LY48" s="8"/>
      <c r="LZ48" s="8"/>
      <c r="MA48" s="8"/>
      <c r="MB48" s="8"/>
      <c r="MC48" s="8"/>
      <c r="MD48" s="8"/>
      <c r="ME48" s="8"/>
      <c r="MF48" s="8"/>
      <c r="MG48" s="8"/>
      <c r="MH48" s="8"/>
      <c r="MI48" s="8"/>
      <c r="MJ48" s="8"/>
      <c r="MK48" s="8"/>
      <c r="ML48" s="8"/>
      <c r="MM48" s="8"/>
      <c r="MN48" s="8"/>
      <c r="MO48" s="8"/>
      <c r="MP48" s="8"/>
      <c r="MQ48" s="8"/>
      <c r="MR48" s="8"/>
      <c r="MS48" s="8"/>
      <c r="MT48" s="8"/>
      <c r="MU48" s="8"/>
      <c r="MV48" s="8"/>
      <c r="MW48" s="8"/>
      <c r="MX48" s="8"/>
      <c r="MY48" s="8"/>
      <c r="MZ48" s="8"/>
      <c r="NA48" s="8"/>
      <c r="NB48" s="8"/>
      <c r="NC48" s="8"/>
      <c r="ND48" s="8"/>
      <c r="NE48" s="8"/>
      <c r="NF48" s="8"/>
      <c r="NG48" s="8"/>
      <c r="NH48" s="8"/>
      <c r="NI48" s="8"/>
      <c r="NJ48" s="8"/>
      <c r="NK48" s="8"/>
      <c r="NL48" s="8"/>
      <c r="NM48" s="8"/>
      <c r="NN48" s="8"/>
      <c r="NO48" s="8"/>
      <c r="NP48" s="8"/>
      <c r="NQ48" s="8"/>
      <c r="NR48" s="8"/>
      <c r="NS48" s="8"/>
      <c r="NT48" s="8"/>
      <c r="NU48" s="8"/>
      <c r="NV48" s="8"/>
      <c r="NW48" s="8"/>
      <c r="NX48" s="8"/>
      <c r="NY48" s="8"/>
      <c r="NZ48" s="8"/>
      <c r="OA48" s="8"/>
      <c r="OB48" s="8"/>
      <c r="OC48" s="8"/>
      <c r="OD48" s="8"/>
      <c r="OE48" s="8"/>
      <c r="OF48" s="8"/>
      <c r="OG48" s="8"/>
      <c r="OH48" s="8"/>
      <c r="OI48" s="8"/>
      <c r="OJ48" s="8"/>
      <c r="OK48" s="8"/>
      <c r="OL48" s="8"/>
      <c r="OM48" s="8"/>
      <c r="ON48" s="8"/>
      <c r="OO48" s="8"/>
      <c r="OP48" s="8"/>
      <c r="OQ48" s="8"/>
      <c r="OR48" s="8"/>
      <c r="OS48" s="8"/>
      <c r="OT48" s="8"/>
      <c r="OU48" s="8"/>
      <c r="OV48" s="8"/>
      <c r="OW48" s="8"/>
      <c r="OX48" s="8"/>
      <c r="OY48" s="8"/>
      <c r="OZ48" s="8"/>
      <c r="PA48" s="8"/>
      <c r="PB48" s="8"/>
      <c r="PC48" s="8"/>
      <c r="PD48" s="8"/>
      <c r="PE48" s="8"/>
      <c r="PF48" s="8"/>
      <c r="PG48" s="8"/>
      <c r="PH48" s="8"/>
      <c r="PI48" s="8"/>
      <c r="PJ48" s="8"/>
      <c r="PK48" s="8"/>
      <c r="PL48" s="8"/>
      <c r="PM48" s="8"/>
      <c r="PN48" s="8"/>
      <c r="PO48" s="8"/>
      <c r="PP48" s="8"/>
      <c r="PQ48" s="8"/>
      <c r="PR48" s="8"/>
      <c r="PS48" s="8"/>
      <c r="PT48" s="8"/>
      <c r="PU48" s="8"/>
      <c r="PV48" s="8"/>
      <c r="PW48" s="8"/>
      <c r="PX48" s="8"/>
      <c r="PY48" s="8"/>
      <c r="PZ48" s="8"/>
      <c r="QA48" s="8"/>
      <c r="QB48" s="8"/>
      <c r="QC48" s="8"/>
      <c r="QD48" s="8"/>
      <c r="QE48" s="8"/>
      <c r="QF48" s="8"/>
      <c r="QG48" s="8"/>
      <c r="QH48" s="8"/>
      <c r="QI48" s="8"/>
      <c r="QJ48" s="8"/>
      <c r="QK48" s="8"/>
      <c r="QL48" s="8"/>
      <c r="QM48" s="8"/>
      <c r="QN48" s="8"/>
      <c r="QO48" s="8"/>
      <c r="QP48" s="8"/>
      <c r="QQ48" s="8"/>
      <c r="QR48" s="8"/>
      <c r="QS48" s="8"/>
      <c r="QT48" s="8"/>
      <c r="QU48" s="8"/>
      <c r="QV48" s="8"/>
      <c r="QW48" s="8"/>
      <c r="QX48" s="8"/>
      <c r="QY48" s="8"/>
      <c r="QZ48" s="8"/>
      <c r="RA48" s="8"/>
      <c r="RB48" s="8"/>
      <c r="RC48" s="8"/>
      <c r="RD48" s="8"/>
      <c r="RE48" s="8"/>
      <c r="RF48" s="8"/>
      <c r="RG48" s="8"/>
      <c r="RH48" s="8"/>
      <c r="RI48" s="8"/>
      <c r="RJ48" s="8"/>
      <c r="RK48" s="8"/>
      <c r="RL48" s="8"/>
      <c r="RM48" s="8"/>
      <c r="RN48" s="8"/>
      <c r="RO48" s="8"/>
      <c r="RP48" s="8"/>
      <c r="RQ48" s="8"/>
      <c r="RR48" s="8"/>
      <c r="RS48" s="8"/>
      <c r="RT48" s="8"/>
      <c r="RU48" s="8"/>
      <c r="RV48" s="8"/>
      <c r="RW48" s="8"/>
      <c r="RX48" s="8"/>
      <c r="RY48" s="8"/>
      <c r="RZ48" s="8"/>
      <c r="SA48" s="8"/>
      <c r="SB48" s="8"/>
      <c r="SC48" s="8"/>
      <c r="SD48" s="8"/>
      <c r="SE48" s="8"/>
      <c r="SF48" s="8"/>
      <c r="SG48" s="8"/>
      <c r="SH48" s="8"/>
    </row>
    <row r="49" spans="1:502" s="5" customFormat="1" ht="21" customHeight="1">
      <c r="A49" s="26"/>
      <c r="B49" s="8"/>
      <c r="C49" s="8"/>
      <c r="D49" s="27"/>
      <c r="E49" s="8"/>
      <c r="G49" s="8"/>
      <c r="H49" s="8"/>
      <c r="I49" s="8"/>
      <c r="J49" s="8"/>
      <c r="K49" s="208"/>
      <c r="L49" s="209"/>
      <c r="M49" s="209"/>
      <c r="N49" s="209"/>
      <c r="O49" s="210"/>
      <c r="P49" s="32"/>
      <c r="Q49" s="51"/>
      <c r="R49" s="30"/>
      <c r="S49" s="29"/>
      <c r="T49" s="8"/>
      <c r="U49" s="8"/>
      <c r="V49" s="8"/>
      <c r="W49" s="8"/>
      <c r="X49" s="8"/>
      <c r="Y49" s="8"/>
      <c r="Z49" s="8"/>
      <c r="AA49" s="8"/>
      <c r="AB49" s="8"/>
      <c r="AC49" s="8"/>
      <c r="AD49" s="8"/>
      <c r="AE49" s="8"/>
      <c r="AF49" s="8"/>
      <c r="AG49" s="8"/>
      <c r="AH49" s="26"/>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c r="GU49" s="8"/>
      <c r="GV49" s="8"/>
      <c r="GW49" s="8"/>
      <c r="GX49" s="8"/>
      <c r="GY49" s="8"/>
      <c r="GZ49" s="8"/>
      <c r="HA49" s="8"/>
      <c r="HB49" s="8"/>
      <c r="HC49" s="8"/>
      <c r="HD49" s="8"/>
      <c r="HE49" s="8"/>
      <c r="HF49" s="8"/>
      <c r="HG49" s="8"/>
      <c r="HH49" s="8"/>
      <c r="HI49" s="8"/>
      <c r="HJ49" s="8"/>
      <c r="HK49" s="8"/>
      <c r="HL49" s="8"/>
      <c r="HM49" s="8"/>
      <c r="HN49" s="8"/>
      <c r="HO49" s="8"/>
      <c r="HP49" s="8"/>
      <c r="HQ49" s="8"/>
      <c r="HR49" s="8"/>
      <c r="HS49" s="8"/>
      <c r="HT49" s="8"/>
      <c r="HU49" s="8"/>
      <c r="HV49" s="8"/>
      <c r="HW49" s="8"/>
      <c r="HX49" s="8"/>
      <c r="HY49" s="8"/>
      <c r="HZ49" s="8"/>
      <c r="IA49" s="8"/>
      <c r="IB49" s="8"/>
      <c r="IC49" s="8"/>
      <c r="ID49" s="8"/>
      <c r="IE49" s="8"/>
      <c r="IF49" s="8"/>
      <c r="IG49" s="8"/>
      <c r="IH49" s="8"/>
      <c r="II49" s="8"/>
      <c r="IJ49" s="8"/>
      <c r="IK49" s="8"/>
      <c r="IL49" s="8"/>
      <c r="IM49" s="8"/>
      <c r="IN49" s="8"/>
      <c r="IO49" s="8"/>
      <c r="IP49" s="8"/>
      <c r="IQ49" s="8"/>
      <c r="IR49" s="8"/>
      <c r="IS49" s="8"/>
      <c r="IT49" s="8"/>
      <c r="IU49" s="8"/>
      <c r="IV49" s="8"/>
      <c r="IW49" s="8"/>
      <c r="IX49" s="8"/>
      <c r="IY49" s="8"/>
      <c r="IZ49" s="8"/>
      <c r="JA49" s="8"/>
      <c r="JB49" s="8"/>
      <c r="JC49" s="8"/>
      <c r="JD49" s="8"/>
      <c r="JE49" s="8"/>
      <c r="JF49" s="8"/>
      <c r="JG49" s="8"/>
      <c r="JH49" s="8"/>
      <c r="JI49" s="8"/>
      <c r="JJ49" s="8"/>
      <c r="JK49" s="8"/>
      <c r="JL49" s="8"/>
      <c r="JM49" s="8"/>
      <c r="JN49" s="8"/>
      <c r="JO49" s="8"/>
      <c r="JP49" s="8"/>
      <c r="JQ49" s="8"/>
      <c r="JR49" s="8"/>
      <c r="JS49" s="8"/>
      <c r="JT49" s="8"/>
      <c r="JU49" s="8"/>
      <c r="JV49" s="8"/>
      <c r="JW49" s="8"/>
      <c r="JX49" s="8"/>
      <c r="JY49" s="8"/>
      <c r="JZ49" s="8"/>
      <c r="KA49" s="8"/>
      <c r="KB49" s="8"/>
      <c r="KC49" s="8"/>
      <c r="KD49" s="8"/>
      <c r="KE49" s="8"/>
      <c r="KF49" s="8"/>
      <c r="KG49" s="8"/>
      <c r="KH49" s="8"/>
      <c r="KI49" s="8"/>
      <c r="KJ49" s="8"/>
      <c r="KK49" s="8"/>
      <c r="KL49" s="8"/>
      <c r="KM49" s="8"/>
      <c r="KN49" s="8"/>
      <c r="KO49" s="8"/>
      <c r="KP49" s="8"/>
      <c r="KQ49" s="8"/>
      <c r="KR49" s="8"/>
      <c r="KS49" s="8"/>
      <c r="KT49" s="8"/>
      <c r="KU49" s="8"/>
      <c r="KV49" s="8"/>
      <c r="KW49" s="8"/>
      <c r="KX49" s="8"/>
      <c r="KY49" s="8"/>
      <c r="KZ49" s="8"/>
      <c r="LA49" s="8"/>
      <c r="LB49" s="8"/>
      <c r="LC49" s="8"/>
      <c r="LD49" s="8"/>
      <c r="LE49" s="8"/>
      <c r="LF49" s="8"/>
      <c r="LG49" s="8"/>
      <c r="LH49" s="8"/>
      <c r="LI49" s="8"/>
      <c r="LJ49" s="8"/>
      <c r="LK49" s="8"/>
      <c r="LL49" s="8"/>
      <c r="LM49" s="8"/>
      <c r="LN49" s="8"/>
      <c r="LO49" s="8"/>
      <c r="LP49" s="8"/>
      <c r="LQ49" s="8"/>
      <c r="LR49" s="8"/>
      <c r="LS49" s="8"/>
      <c r="LT49" s="8"/>
      <c r="LU49" s="8"/>
      <c r="LV49" s="8"/>
      <c r="LW49" s="8"/>
      <c r="LX49" s="8"/>
      <c r="LY49" s="8"/>
      <c r="LZ49" s="8"/>
      <c r="MA49" s="8"/>
      <c r="MB49" s="8"/>
      <c r="MC49" s="8"/>
      <c r="MD49" s="8"/>
      <c r="ME49" s="8"/>
      <c r="MF49" s="8"/>
      <c r="MG49" s="8"/>
      <c r="MH49" s="8"/>
      <c r="MI49" s="8"/>
      <c r="MJ49" s="8"/>
      <c r="MK49" s="8"/>
      <c r="ML49" s="8"/>
      <c r="MM49" s="8"/>
      <c r="MN49" s="8"/>
      <c r="MO49" s="8"/>
      <c r="MP49" s="8"/>
      <c r="MQ49" s="8"/>
      <c r="MR49" s="8"/>
      <c r="MS49" s="8"/>
      <c r="MT49" s="8"/>
      <c r="MU49" s="8"/>
      <c r="MV49" s="8"/>
      <c r="MW49" s="8"/>
      <c r="MX49" s="8"/>
      <c r="MY49" s="8"/>
      <c r="MZ49" s="8"/>
      <c r="NA49" s="8"/>
      <c r="NB49" s="8"/>
      <c r="NC49" s="8"/>
      <c r="ND49" s="8"/>
      <c r="NE49" s="8"/>
      <c r="NF49" s="8"/>
      <c r="NG49" s="8"/>
      <c r="NH49" s="8"/>
      <c r="NI49" s="8"/>
      <c r="NJ49" s="8"/>
      <c r="NK49" s="8"/>
      <c r="NL49" s="8"/>
      <c r="NM49" s="8"/>
      <c r="NN49" s="8"/>
      <c r="NO49" s="8"/>
      <c r="NP49" s="8"/>
      <c r="NQ49" s="8"/>
      <c r="NR49" s="8"/>
      <c r="NS49" s="8"/>
      <c r="NT49" s="8"/>
      <c r="NU49" s="8"/>
      <c r="NV49" s="8"/>
      <c r="NW49" s="8"/>
      <c r="NX49" s="8"/>
      <c r="NY49" s="8"/>
      <c r="NZ49" s="8"/>
      <c r="OA49" s="8"/>
      <c r="OB49" s="8"/>
      <c r="OC49" s="8"/>
      <c r="OD49" s="8"/>
      <c r="OE49" s="8"/>
      <c r="OF49" s="8"/>
      <c r="OG49" s="8"/>
      <c r="OH49" s="8"/>
      <c r="OI49" s="8"/>
      <c r="OJ49" s="8"/>
      <c r="OK49" s="8"/>
      <c r="OL49" s="8"/>
      <c r="OM49" s="8"/>
      <c r="ON49" s="8"/>
      <c r="OO49" s="8"/>
      <c r="OP49" s="8"/>
      <c r="OQ49" s="8"/>
      <c r="OR49" s="8"/>
      <c r="OS49" s="8"/>
      <c r="OT49" s="8"/>
      <c r="OU49" s="8"/>
      <c r="OV49" s="8"/>
      <c r="OW49" s="8"/>
      <c r="OX49" s="8"/>
      <c r="OY49" s="8"/>
      <c r="OZ49" s="8"/>
      <c r="PA49" s="8"/>
      <c r="PB49" s="8"/>
      <c r="PC49" s="8"/>
      <c r="PD49" s="8"/>
      <c r="PE49" s="8"/>
      <c r="PF49" s="8"/>
      <c r="PG49" s="8"/>
      <c r="PH49" s="8"/>
      <c r="PI49" s="8"/>
      <c r="PJ49" s="8"/>
      <c r="PK49" s="8"/>
      <c r="PL49" s="8"/>
      <c r="PM49" s="8"/>
      <c r="PN49" s="8"/>
      <c r="PO49" s="8"/>
      <c r="PP49" s="8"/>
      <c r="PQ49" s="8"/>
      <c r="PR49" s="8"/>
      <c r="PS49" s="8"/>
      <c r="PT49" s="8"/>
      <c r="PU49" s="8"/>
      <c r="PV49" s="8"/>
      <c r="PW49" s="8"/>
      <c r="PX49" s="8"/>
      <c r="PY49" s="8"/>
      <c r="PZ49" s="8"/>
      <c r="QA49" s="8"/>
      <c r="QB49" s="8"/>
      <c r="QC49" s="8"/>
      <c r="QD49" s="8"/>
      <c r="QE49" s="8"/>
      <c r="QF49" s="8"/>
      <c r="QG49" s="8"/>
      <c r="QH49" s="8"/>
      <c r="QI49" s="8"/>
      <c r="QJ49" s="8"/>
      <c r="QK49" s="8"/>
      <c r="QL49" s="8"/>
      <c r="QM49" s="8"/>
      <c r="QN49" s="8"/>
      <c r="QO49" s="8"/>
      <c r="QP49" s="8"/>
      <c r="QQ49" s="8"/>
      <c r="QR49" s="8"/>
      <c r="QS49" s="8"/>
      <c r="QT49" s="8"/>
      <c r="QU49" s="8"/>
      <c r="QV49" s="8"/>
      <c r="QW49" s="8"/>
      <c r="QX49" s="8"/>
      <c r="QY49" s="8"/>
      <c r="QZ49" s="8"/>
      <c r="RA49" s="8"/>
      <c r="RB49" s="8"/>
      <c r="RC49" s="8"/>
      <c r="RD49" s="8"/>
      <c r="RE49" s="8"/>
      <c r="RF49" s="8"/>
      <c r="RG49" s="8"/>
      <c r="RH49" s="8"/>
      <c r="RI49" s="8"/>
      <c r="RJ49" s="8"/>
      <c r="RK49" s="8"/>
      <c r="RL49" s="8"/>
      <c r="RM49" s="8"/>
      <c r="RN49" s="8"/>
      <c r="RO49" s="8"/>
      <c r="RP49" s="8"/>
      <c r="RQ49" s="8"/>
      <c r="RR49" s="8"/>
      <c r="RS49" s="8"/>
      <c r="RT49" s="8"/>
      <c r="RU49" s="8"/>
      <c r="RV49" s="8"/>
      <c r="RW49" s="8"/>
      <c r="RX49" s="8"/>
      <c r="RY49" s="8"/>
      <c r="RZ49" s="8"/>
      <c r="SA49" s="8"/>
      <c r="SB49" s="8"/>
      <c r="SC49" s="8"/>
      <c r="SD49" s="8"/>
      <c r="SE49" s="8"/>
      <c r="SF49" s="8"/>
      <c r="SG49" s="8"/>
      <c r="SH49" s="8"/>
    </row>
    <row r="50" spans="1:502" s="5" customFormat="1" ht="21" customHeight="1">
      <c r="A50" s="26"/>
      <c r="B50" s="8"/>
      <c r="C50" s="8"/>
      <c r="D50" s="27"/>
      <c r="E50" s="8"/>
      <c r="G50" s="8"/>
      <c r="H50" s="8"/>
      <c r="I50" s="8"/>
      <c r="J50" s="61"/>
      <c r="K50" s="208"/>
      <c r="L50" s="209"/>
      <c r="M50" s="209"/>
      <c r="N50" s="209"/>
      <c r="O50" s="210"/>
      <c r="P50" s="32"/>
      <c r="Q50" s="51"/>
      <c r="R50" s="30"/>
      <c r="S50" s="29"/>
      <c r="T50" s="8"/>
      <c r="U50" s="8"/>
      <c r="V50" s="8"/>
      <c r="W50" s="8"/>
      <c r="X50" s="8"/>
      <c r="Y50" s="8"/>
      <c r="Z50" s="8"/>
      <c r="AA50" s="8"/>
      <c r="AB50" s="8"/>
      <c r="AC50" s="8"/>
      <c r="AD50" s="8"/>
      <c r="AE50" s="8"/>
      <c r="AF50" s="8"/>
      <c r="AG50" s="8"/>
      <c r="AH50" s="26"/>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c r="HO50" s="8"/>
      <c r="HP50" s="8"/>
      <c r="HQ50" s="8"/>
      <c r="HR50" s="8"/>
      <c r="HS50" s="8"/>
      <c r="HT50" s="8"/>
      <c r="HU50" s="8"/>
      <c r="HV50" s="8"/>
      <c r="HW50" s="8"/>
      <c r="HX50" s="8"/>
      <c r="HY50" s="8"/>
      <c r="HZ50" s="8"/>
      <c r="IA50" s="8"/>
      <c r="IB50" s="8"/>
      <c r="IC50" s="8"/>
      <c r="ID50" s="8"/>
      <c r="IE50" s="8"/>
      <c r="IF50" s="8"/>
      <c r="IG50" s="8"/>
      <c r="IH50" s="8"/>
      <c r="II50" s="8"/>
      <c r="IJ50" s="8"/>
      <c r="IK50" s="8"/>
      <c r="IL50" s="8"/>
      <c r="IM50" s="8"/>
      <c r="IN50" s="8"/>
      <c r="IO50" s="8"/>
      <c r="IP50" s="8"/>
      <c r="IQ50" s="8"/>
      <c r="IR50" s="8"/>
      <c r="IS50" s="8"/>
      <c r="IT50" s="8"/>
      <c r="IU50" s="8"/>
      <c r="IV50" s="8"/>
      <c r="IW50" s="8"/>
      <c r="IX50" s="8"/>
      <c r="IY50" s="8"/>
      <c r="IZ50" s="8"/>
      <c r="JA50" s="8"/>
      <c r="JB50" s="8"/>
      <c r="JC50" s="8"/>
      <c r="JD50" s="8"/>
      <c r="JE50" s="8"/>
      <c r="JF50" s="8"/>
      <c r="JG50" s="8"/>
      <c r="JH50" s="8"/>
      <c r="JI50" s="8"/>
      <c r="JJ50" s="8"/>
      <c r="JK50" s="8"/>
      <c r="JL50" s="8"/>
      <c r="JM50" s="8"/>
      <c r="JN50" s="8"/>
      <c r="JO50" s="8"/>
      <c r="JP50" s="8"/>
      <c r="JQ50" s="8"/>
      <c r="JR50" s="8"/>
      <c r="JS50" s="8"/>
      <c r="JT50" s="8"/>
      <c r="JU50" s="8"/>
      <c r="JV50" s="8"/>
      <c r="JW50" s="8"/>
      <c r="JX50" s="8"/>
      <c r="JY50" s="8"/>
      <c r="JZ50" s="8"/>
      <c r="KA50" s="8"/>
      <c r="KB50" s="8"/>
      <c r="KC50" s="8"/>
      <c r="KD50" s="8"/>
      <c r="KE50" s="8"/>
      <c r="KF50" s="8"/>
      <c r="KG50" s="8"/>
      <c r="KH50" s="8"/>
      <c r="KI50" s="8"/>
      <c r="KJ50" s="8"/>
      <c r="KK50" s="8"/>
      <c r="KL50" s="8"/>
      <c r="KM50" s="8"/>
      <c r="KN50" s="8"/>
      <c r="KO50" s="8"/>
      <c r="KP50" s="8"/>
      <c r="KQ50" s="8"/>
      <c r="KR50" s="8"/>
      <c r="KS50" s="8"/>
      <c r="KT50" s="8"/>
      <c r="KU50" s="8"/>
      <c r="KV50" s="8"/>
      <c r="KW50" s="8"/>
      <c r="KX50" s="8"/>
      <c r="KY50" s="8"/>
      <c r="KZ50" s="8"/>
      <c r="LA50" s="8"/>
      <c r="LB50" s="8"/>
      <c r="LC50" s="8"/>
      <c r="LD50" s="8"/>
      <c r="LE50" s="8"/>
      <c r="LF50" s="8"/>
      <c r="LG50" s="8"/>
      <c r="LH50" s="8"/>
      <c r="LI50" s="8"/>
      <c r="LJ50" s="8"/>
      <c r="LK50" s="8"/>
      <c r="LL50" s="8"/>
      <c r="LM50" s="8"/>
      <c r="LN50" s="8"/>
      <c r="LO50" s="8"/>
      <c r="LP50" s="8"/>
      <c r="LQ50" s="8"/>
      <c r="LR50" s="8"/>
      <c r="LS50" s="8"/>
      <c r="LT50" s="8"/>
      <c r="LU50" s="8"/>
      <c r="LV50" s="8"/>
      <c r="LW50" s="8"/>
      <c r="LX50" s="8"/>
      <c r="LY50" s="8"/>
      <c r="LZ50" s="8"/>
      <c r="MA50" s="8"/>
      <c r="MB50" s="8"/>
      <c r="MC50" s="8"/>
      <c r="MD50" s="8"/>
      <c r="ME50" s="8"/>
      <c r="MF50" s="8"/>
      <c r="MG50" s="8"/>
      <c r="MH50" s="8"/>
      <c r="MI50" s="8"/>
      <c r="MJ50" s="8"/>
      <c r="MK50" s="8"/>
      <c r="ML50" s="8"/>
      <c r="MM50" s="8"/>
      <c r="MN50" s="8"/>
      <c r="MO50" s="8"/>
      <c r="MP50" s="8"/>
      <c r="MQ50" s="8"/>
      <c r="MR50" s="8"/>
      <c r="MS50" s="8"/>
      <c r="MT50" s="8"/>
      <c r="MU50" s="8"/>
      <c r="MV50" s="8"/>
      <c r="MW50" s="8"/>
      <c r="MX50" s="8"/>
      <c r="MY50" s="8"/>
      <c r="MZ50" s="8"/>
      <c r="NA50" s="8"/>
      <c r="NB50" s="8"/>
      <c r="NC50" s="8"/>
      <c r="ND50" s="8"/>
      <c r="NE50" s="8"/>
      <c r="NF50" s="8"/>
      <c r="NG50" s="8"/>
      <c r="NH50" s="8"/>
      <c r="NI50" s="8"/>
      <c r="NJ50" s="8"/>
      <c r="NK50" s="8"/>
      <c r="NL50" s="8"/>
      <c r="NM50" s="8"/>
      <c r="NN50" s="8"/>
      <c r="NO50" s="8"/>
      <c r="NP50" s="8"/>
      <c r="NQ50" s="8"/>
      <c r="NR50" s="8"/>
      <c r="NS50" s="8"/>
      <c r="NT50" s="8"/>
      <c r="NU50" s="8"/>
      <c r="NV50" s="8"/>
      <c r="NW50" s="8"/>
      <c r="NX50" s="8"/>
      <c r="NY50" s="8"/>
      <c r="NZ50" s="8"/>
      <c r="OA50" s="8"/>
      <c r="OB50" s="8"/>
      <c r="OC50" s="8"/>
      <c r="OD50" s="8"/>
      <c r="OE50" s="8"/>
      <c r="OF50" s="8"/>
      <c r="OG50" s="8"/>
      <c r="OH50" s="8"/>
      <c r="OI50" s="8"/>
      <c r="OJ50" s="8"/>
      <c r="OK50" s="8"/>
      <c r="OL50" s="8"/>
      <c r="OM50" s="8"/>
      <c r="ON50" s="8"/>
      <c r="OO50" s="8"/>
      <c r="OP50" s="8"/>
      <c r="OQ50" s="8"/>
      <c r="OR50" s="8"/>
      <c r="OS50" s="8"/>
      <c r="OT50" s="8"/>
      <c r="OU50" s="8"/>
      <c r="OV50" s="8"/>
      <c r="OW50" s="8"/>
      <c r="OX50" s="8"/>
      <c r="OY50" s="8"/>
      <c r="OZ50" s="8"/>
      <c r="PA50" s="8"/>
      <c r="PB50" s="8"/>
      <c r="PC50" s="8"/>
      <c r="PD50" s="8"/>
      <c r="PE50" s="8"/>
      <c r="PF50" s="8"/>
      <c r="PG50" s="8"/>
      <c r="PH50" s="8"/>
      <c r="PI50" s="8"/>
      <c r="PJ50" s="8"/>
      <c r="PK50" s="8"/>
      <c r="PL50" s="8"/>
      <c r="PM50" s="8"/>
      <c r="PN50" s="8"/>
      <c r="PO50" s="8"/>
      <c r="PP50" s="8"/>
      <c r="PQ50" s="8"/>
      <c r="PR50" s="8"/>
      <c r="PS50" s="8"/>
      <c r="PT50" s="8"/>
      <c r="PU50" s="8"/>
      <c r="PV50" s="8"/>
      <c r="PW50" s="8"/>
      <c r="PX50" s="8"/>
      <c r="PY50" s="8"/>
      <c r="PZ50" s="8"/>
      <c r="QA50" s="8"/>
      <c r="QB50" s="8"/>
      <c r="QC50" s="8"/>
      <c r="QD50" s="8"/>
      <c r="QE50" s="8"/>
      <c r="QF50" s="8"/>
      <c r="QG50" s="8"/>
      <c r="QH50" s="8"/>
      <c r="QI50" s="8"/>
      <c r="QJ50" s="8"/>
      <c r="QK50" s="8"/>
      <c r="QL50" s="8"/>
      <c r="QM50" s="8"/>
      <c r="QN50" s="8"/>
      <c r="QO50" s="8"/>
      <c r="QP50" s="8"/>
      <c r="QQ50" s="8"/>
      <c r="QR50" s="8"/>
      <c r="QS50" s="8"/>
      <c r="QT50" s="8"/>
      <c r="QU50" s="8"/>
      <c r="QV50" s="8"/>
      <c r="QW50" s="8"/>
      <c r="QX50" s="8"/>
      <c r="QY50" s="8"/>
      <c r="QZ50" s="8"/>
      <c r="RA50" s="8"/>
      <c r="RB50" s="8"/>
      <c r="RC50" s="8"/>
      <c r="RD50" s="8"/>
      <c r="RE50" s="8"/>
      <c r="RF50" s="8"/>
      <c r="RG50" s="8"/>
      <c r="RH50" s="8"/>
      <c r="RI50" s="8"/>
      <c r="RJ50" s="8"/>
      <c r="RK50" s="8"/>
      <c r="RL50" s="8"/>
      <c r="RM50" s="8"/>
      <c r="RN50" s="8"/>
      <c r="RO50" s="8"/>
      <c r="RP50" s="8"/>
      <c r="RQ50" s="8"/>
      <c r="RR50" s="8"/>
      <c r="RS50" s="8"/>
      <c r="RT50" s="8"/>
      <c r="RU50" s="8"/>
      <c r="RV50" s="8"/>
      <c r="RW50" s="8"/>
      <c r="RX50" s="8"/>
      <c r="RY50" s="8"/>
      <c r="RZ50" s="8"/>
      <c r="SA50" s="8"/>
      <c r="SB50" s="8"/>
      <c r="SC50" s="8"/>
      <c r="SD50" s="8"/>
      <c r="SE50" s="8"/>
      <c r="SF50" s="8"/>
      <c r="SG50" s="8"/>
      <c r="SH50" s="8"/>
    </row>
    <row r="51" spans="1:502" s="5" customFormat="1" ht="21" customHeight="1">
      <c r="A51" s="26"/>
      <c r="B51" s="8"/>
      <c r="C51" s="8"/>
      <c r="D51" s="27"/>
      <c r="E51" s="8"/>
      <c r="G51" s="8"/>
      <c r="H51" s="8"/>
      <c r="I51" s="8"/>
      <c r="J51" s="61"/>
      <c r="K51" s="208"/>
      <c r="L51" s="209"/>
      <c r="M51" s="209"/>
      <c r="N51" s="209"/>
      <c r="O51" s="210"/>
      <c r="P51" s="32"/>
      <c r="Q51" s="51"/>
      <c r="R51" s="30"/>
      <c r="S51" s="29"/>
      <c r="T51" s="8"/>
      <c r="U51" s="8"/>
      <c r="V51" s="8"/>
      <c r="W51" s="8"/>
      <c r="X51" s="8"/>
      <c r="Y51" s="8"/>
      <c r="Z51" s="8"/>
      <c r="AA51" s="8"/>
      <c r="AB51" s="8"/>
      <c r="AC51" s="8"/>
      <c r="AD51" s="8"/>
      <c r="AE51" s="8"/>
      <c r="AF51" s="8"/>
      <c r="AG51" s="8"/>
      <c r="AH51" s="26"/>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c r="HR51" s="8"/>
      <c r="HS51" s="8"/>
      <c r="HT51" s="8"/>
      <c r="HU51" s="8"/>
      <c r="HV51" s="8"/>
      <c r="HW51" s="8"/>
      <c r="HX51" s="8"/>
      <c r="HY51" s="8"/>
      <c r="HZ51" s="8"/>
      <c r="IA51" s="8"/>
      <c r="IB51" s="8"/>
      <c r="IC51" s="8"/>
      <c r="ID51" s="8"/>
      <c r="IE51" s="8"/>
      <c r="IF51" s="8"/>
      <c r="IG51" s="8"/>
      <c r="IH51" s="8"/>
      <c r="II51" s="8"/>
      <c r="IJ51" s="8"/>
      <c r="IK51" s="8"/>
      <c r="IL51" s="8"/>
      <c r="IM51" s="8"/>
      <c r="IN51" s="8"/>
      <c r="IO51" s="8"/>
      <c r="IP51" s="8"/>
      <c r="IQ51" s="8"/>
      <c r="IR51" s="8"/>
      <c r="IS51" s="8"/>
      <c r="IT51" s="8"/>
      <c r="IU51" s="8"/>
      <c r="IV51" s="8"/>
      <c r="IW51" s="8"/>
      <c r="IX51" s="8"/>
      <c r="IY51" s="8"/>
      <c r="IZ51" s="8"/>
      <c r="JA51" s="8"/>
      <c r="JB51" s="8"/>
      <c r="JC51" s="8"/>
      <c r="JD51" s="8"/>
      <c r="JE51" s="8"/>
      <c r="JF51" s="8"/>
      <c r="JG51" s="8"/>
      <c r="JH51" s="8"/>
      <c r="JI51" s="8"/>
      <c r="JJ51" s="8"/>
      <c r="JK51" s="8"/>
      <c r="JL51" s="8"/>
      <c r="JM51" s="8"/>
      <c r="JN51" s="8"/>
      <c r="JO51" s="8"/>
      <c r="JP51" s="8"/>
      <c r="JQ51" s="8"/>
      <c r="JR51" s="8"/>
      <c r="JS51" s="8"/>
      <c r="JT51" s="8"/>
      <c r="JU51" s="8"/>
      <c r="JV51" s="8"/>
      <c r="JW51" s="8"/>
      <c r="JX51" s="8"/>
      <c r="JY51" s="8"/>
      <c r="JZ51" s="8"/>
      <c r="KA51" s="8"/>
      <c r="KB51" s="8"/>
      <c r="KC51" s="8"/>
      <c r="KD51" s="8"/>
      <c r="KE51" s="8"/>
      <c r="KF51" s="8"/>
      <c r="KG51" s="8"/>
      <c r="KH51" s="8"/>
      <c r="KI51" s="8"/>
      <c r="KJ51" s="8"/>
      <c r="KK51" s="8"/>
      <c r="KL51" s="8"/>
      <c r="KM51" s="8"/>
      <c r="KN51" s="8"/>
      <c r="KO51" s="8"/>
      <c r="KP51" s="8"/>
      <c r="KQ51" s="8"/>
      <c r="KR51" s="8"/>
      <c r="KS51" s="8"/>
      <c r="KT51" s="8"/>
      <c r="KU51" s="8"/>
      <c r="KV51" s="8"/>
      <c r="KW51" s="8"/>
      <c r="KX51" s="8"/>
      <c r="KY51" s="8"/>
      <c r="KZ51" s="8"/>
      <c r="LA51" s="8"/>
      <c r="LB51" s="8"/>
      <c r="LC51" s="8"/>
      <c r="LD51" s="8"/>
      <c r="LE51" s="8"/>
      <c r="LF51" s="8"/>
      <c r="LG51" s="8"/>
      <c r="LH51" s="8"/>
      <c r="LI51" s="8"/>
      <c r="LJ51" s="8"/>
      <c r="LK51" s="8"/>
      <c r="LL51" s="8"/>
      <c r="LM51" s="8"/>
      <c r="LN51" s="8"/>
      <c r="LO51" s="8"/>
      <c r="LP51" s="8"/>
      <c r="LQ51" s="8"/>
      <c r="LR51" s="8"/>
      <c r="LS51" s="8"/>
      <c r="LT51" s="8"/>
      <c r="LU51" s="8"/>
      <c r="LV51" s="8"/>
      <c r="LW51" s="8"/>
      <c r="LX51" s="8"/>
      <c r="LY51" s="8"/>
      <c r="LZ51" s="8"/>
      <c r="MA51" s="8"/>
      <c r="MB51" s="8"/>
      <c r="MC51" s="8"/>
      <c r="MD51" s="8"/>
      <c r="ME51" s="8"/>
      <c r="MF51" s="8"/>
      <c r="MG51" s="8"/>
      <c r="MH51" s="8"/>
      <c r="MI51" s="8"/>
      <c r="MJ51" s="8"/>
      <c r="MK51" s="8"/>
      <c r="ML51" s="8"/>
      <c r="MM51" s="8"/>
      <c r="MN51" s="8"/>
      <c r="MO51" s="8"/>
      <c r="MP51" s="8"/>
      <c r="MQ51" s="8"/>
      <c r="MR51" s="8"/>
      <c r="MS51" s="8"/>
      <c r="MT51" s="8"/>
      <c r="MU51" s="8"/>
      <c r="MV51" s="8"/>
      <c r="MW51" s="8"/>
      <c r="MX51" s="8"/>
      <c r="MY51" s="8"/>
      <c r="MZ51" s="8"/>
      <c r="NA51" s="8"/>
      <c r="NB51" s="8"/>
      <c r="NC51" s="8"/>
      <c r="ND51" s="8"/>
      <c r="NE51" s="8"/>
      <c r="NF51" s="8"/>
      <c r="NG51" s="8"/>
      <c r="NH51" s="8"/>
      <c r="NI51" s="8"/>
      <c r="NJ51" s="8"/>
      <c r="NK51" s="8"/>
      <c r="NL51" s="8"/>
      <c r="NM51" s="8"/>
      <c r="NN51" s="8"/>
      <c r="NO51" s="8"/>
      <c r="NP51" s="8"/>
      <c r="NQ51" s="8"/>
      <c r="NR51" s="8"/>
      <c r="NS51" s="8"/>
      <c r="NT51" s="8"/>
      <c r="NU51" s="8"/>
      <c r="NV51" s="8"/>
      <c r="NW51" s="8"/>
      <c r="NX51" s="8"/>
      <c r="NY51" s="8"/>
      <c r="NZ51" s="8"/>
      <c r="OA51" s="8"/>
      <c r="OB51" s="8"/>
      <c r="OC51" s="8"/>
      <c r="OD51" s="8"/>
      <c r="OE51" s="8"/>
      <c r="OF51" s="8"/>
      <c r="OG51" s="8"/>
      <c r="OH51" s="8"/>
      <c r="OI51" s="8"/>
      <c r="OJ51" s="8"/>
      <c r="OK51" s="8"/>
      <c r="OL51" s="8"/>
      <c r="OM51" s="8"/>
      <c r="ON51" s="8"/>
      <c r="OO51" s="8"/>
      <c r="OP51" s="8"/>
      <c r="OQ51" s="8"/>
      <c r="OR51" s="8"/>
      <c r="OS51" s="8"/>
      <c r="OT51" s="8"/>
      <c r="OU51" s="8"/>
      <c r="OV51" s="8"/>
      <c r="OW51" s="8"/>
      <c r="OX51" s="8"/>
      <c r="OY51" s="8"/>
      <c r="OZ51" s="8"/>
      <c r="PA51" s="8"/>
      <c r="PB51" s="8"/>
      <c r="PC51" s="8"/>
      <c r="PD51" s="8"/>
      <c r="PE51" s="8"/>
      <c r="PF51" s="8"/>
      <c r="PG51" s="8"/>
      <c r="PH51" s="8"/>
      <c r="PI51" s="8"/>
      <c r="PJ51" s="8"/>
      <c r="PK51" s="8"/>
      <c r="PL51" s="8"/>
      <c r="PM51" s="8"/>
      <c r="PN51" s="8"/>
      <c r="PO51" s="8"/>
      <c r="PP51" s="8"/>
      <c r="PQ51" s="8"/>
      <c r="PR51" s="8"/>
      <c r="PS51" s="8"/>
      <c r="PT51" s="8"/>
      <c r="PU51" s="8"/>
      <c r="PV51" s="8"/>
      <c r="PW51" s="8"/>
      <c r="PX51" s="8"/>
      <c r="PY51" s="8"/>
      <c r="PZ51" s="8"/>
      <c r="QA51" s="8"/>
      <c r="QB51" s="8"/>
      <c r="QC51" s="8"/>
      <c r="QD51" s="8"/>
      <c r="QE51" s="8"/>
      <c r="QF51" s="8"/>
      <c r="QG51" s="8"/>
      <c r="QH51" s="8"/>
      <c r="QI51" s="8"/>
      <c r="QJ51" s="8"/>
      <c r="QK51" s="8"/>
      <c r="QL51" s="8"/>
      <c r="QM51" s="8"/>
      <c r="QN51" s="8"/>
      <c r="QO51" s="8"/>
      <c r="QP51" s="8"/>
      <c r="QQ51" s="8"/>
      <c r="QR51" s="8"/>
      <c r="QS51" s="8"/>
      <c r="QT51" s="8"/>
      <c r="QU51" s="8"/>
      <c r="QV51" s="8"/>
      <c r="QW51" s="8"/>
      <c r="QX51" s="8"/>
      <c r="QY51" s="8"/>
      <c r="QZ51" s="8"/>
      <c r="RA51" s="8"/>
      <c r="RB51" s="8"/>
      <c r="RC51" s="8"/>
      <c r="RD51" s="8"/>
      <c r="RE51" s="8"/>
      <c r="RF51" s="8"/>
      <c r="RG51" s="8"/>
      <c r="RH51" s="8"/>
      <c r="RI51" s="8"/>
      <c r="RJ51" s="8"/>
      <c r="RK51" s="8"/>
      <c r="RL51" s="8"/>
      <c r="RM51" s="8"/>
      <c r="RN51" s="8"/>
      <c r="RO51" s="8"/>
      <c r="RP51" s="8"/>
      <c r="RQ51" s="8"/>
      <c r="RR51" s="8"/>
      <c r="RS51" s="8"/>
      <c r="RT51" s="8"/>
      <c r="RU51" s="8"/>
      <c r="RV51" s="8"/>
      <c r="RW51" s="8"/>
      <c r="RX51" s="8"/>
      <c r="RY51" s="8"/>
      <c r="RZ51" s="8"/>
      <c r="SA51" s="8"/>
      <c r="SB51" s="8"/>
      <c r="SC51" s="8"/>
      <c r="SD51" s="8"/>
      <c r="SE51" s="8"/>
      <c r="SF51" s="8"/>
      <c r="SG51" s="8"/>
      <c r="SH51" s="8"/>
    </row>
    <row r="52" spans="1:502" s="5" customFormat="1" ht="21" customHeight="1">
      <c r="A52" s="26"/>
      <c r="B52" s="8"/>
      <c r="C52" s="8"/>
      <c r="D52" s="27"/>
      <c r="E52" s="8"/>
      <c r="G52" s="8"/>
      <c r="H52" s="8"/>
      <c r="I52" s="61"/>
      <c r="J52" s="61"/>
      <c r="K52" s="211"/>
      <c r="L52" s="212"/>
      <c r="M52" s="212"/>
      <c r="N52" s="212"/>
      <c r="O52" s="213"/>
      <c r="P52" s="32"/>
      <c r="Q52" s="51"/>
      <c r="R52" s="30"/>
      <c r="S52" s="29"/>
      <c r="T52" s="8"/>
      <c r="U52" s="8"/>
      <c r="V52" s="8"/>
      <c r="W52" s="8"/>
      <c r="X52" s="8"/>
      <c r="Y52" s="8"/>
      <c r="Z52" s="8"/>
      <c r="AA52" s="8"/>
      <c r="AB52" s="8"/>
      <c r="AC52" s="8"/>
      <c r="AD52" s="8"/>
      <c r="AE52" s="8"/>
      <c r="AF52" s="8"/>
      <c r="AG52" s="8"/>
      <c r="AH52" s="26"/>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c r="GU52" s="8"/>
      <c r="GV52" s="8"/>
      <c r="GW52" s="8"/>
      <c r="GX52" s="8"/>
      <c r="GY52" s="8"/>
      <c r="GZ52" s="8"/>
      <c r="HA52" s="8"/>
      <c r="HB52" s="8"/>
      <c r="HC52" s="8"/>
      <c r="HD52" s="8"/>
      <c r="HE52" s="8"/>
      <c r="HF52" s="8"/>
      <c r="HG52" s="8"/>
      <c r="HH52" s="8"/>
      <c r="HI52" s="8"/>
      <c r="HJ52" s="8"/>
      <c r="HK52" s="8"/>
      <c r="HL52" s="8"/>
      <c r="HM52" s="8"/>
      <c r="HN52" s="8"/>
      <c r="HO52" s="8"/>
      <c r="HP52" s="8"/>
      <c r="HQ52" s="8"/>
      <c r="HR52" s="8"/>
      <c r="HS52" s="8"/>
      <c r="HT52" s="8"/>
      <c r="HU52" s="8"/>
      <c r="HV52" s="8"/>
      <c r="HW52" s="8"/>
      <c r="HX52" s="8"/>
      <c r="HY52" s="8"/>
      <c r="HZ52" s="8"/>
      <c r="IA52" s="8"/>
      <c r="IB52" s="8"/>
      <c r="IC52" s="8"/>
      <c r="ID52" s="8"/>
      <c r="IE52" s="8"/>
      <c r="IF52" s="8"/>
      <c r="IG52" s="8"/>
      <c r="IH52" s="8"/>
      <c r="II52" s="8"/>
      <c r="IJ52" s="8"/>
      <c r="IK52" s="8"/>
      <c r="IL52" s="8"/>
      <c r="IM52" s="8"/>
      <c r="IN52" s="8"/>
      <c r="IO52" s="8"/>
      <c r="IP52" s="8"/>
      <c r="IQ52" s="8"/>
      <c r="IR52" s="8"/>
      <c r="IS52" s="8"/>
      <c r="IT52" s="8"/>
      <c r="IU52" s="8"/>
      <c r="IV52" s="8"/>
      <c r="IW52" s="8"/>
      <c r="IX52" s="8"/>
      <c r="IY52" s="8"/>
      <c r="IZ52" s="8"/>
      <c r="JA52" s="8"/>
      <c r="JB52" s="8"/>
      <c r="JC52" s="8"/>
      <c r="JD52" s="8"/>
      <c r="JE52" s="8"/>
      <c r="JF52" s="8"/>
      <c r="JG52" s="8"/>
      <c r="JH52" s="8"/>
      <c r="JI52" s="8"/>
      <c r="JJ52" s="8"/>
      <c r="JK52" s="8"/>
      <c r="JL52" s="8"/>
      <c r="JM52" s="8"/>
      <c r="JN52" s="8"/>
      <c r="JO52" s="8"/>
      <c r="JP52" s="8"/>
      <c r="JQ52" s="8"/>
      <c r="JR52" s="8"/>
      <c r="JS52" s="8"/>
      <c r="JT52" s="8"/>
      <c r="JU52" s="8"/>
      <c r="JV52" s="8"/>
      <c r="JW52" s="8"/>
      <c r="JX52" s="8"/>
      <c r="JY52" s="8"/>
      <c r="JZ52" s="8"/>
      <c r="KA52" s="8"/>
      <c r="KB52" s="8"/>
      <c r="KC52" s="8"/>
      <c r="KD52" s="8"/>
      <c r="KE52" s="8"/>
      <c r="KF52" s="8"/>
      <c r="KG52" s="8"/>
      <c r="KH52" s="8"/>
      <c r="KI52" s="8"/>
      <c r="KJ52" s="8"/>
      <c r="KK52" s="8"/>
      <c r="KL52" s="8"/>
      <c r="KM52" s="8"/>
      <c r="KN52" s="8"/>
      <c r="KO52" s="8"/>
      <c r="KP52" s="8"/>
      <c r="KQ52" s="8"/>
      <c r="KR52" s="8"/>
      <c r="KS52" s="8"/>
      <c r="KT52" s="8"/>
      <c r="KU52" s="8"/>
      <c r="KV52" s="8"/>
      <c r="KW52" s="8"/>
      <c r="KX52" s="8"/>
      <c r="KY52" s="8"/>
      <c r="KZ52" s="8"/>
      <c r="LA52" s="8"/>
      <c r="LB52" s="8"/>
      <c r="LC52" s="8"/>
      <c r="LD52" s="8"/>
      <c r="LE52" s="8"/>
      <c r="LF52" s="8"/>
      <c r="LG52" s="8"/>
      <c r="LH52" s="8"/>
      <c r="LI52" s="8"/>
      <c r="LJ52" s="8"/>
      <c r="LK52" s="8"/>
      <c r="LL52" s="8"/>
      <c r="LM52" s="8"/>
      <c r="LN52" s="8"/>
      <c r="LO52" s="8"/>
      <c r="LP52" s="8"/>
      <c r="LQ52" s="8"/>
      <c r="LR52" s="8"/>
      <c r="LS52" s="8"/>
      <c r="LT52" s="8"/>
      <c r="LU52" s="8"/>
      <c r="LV52" s="8"/>
      <c r="LW52" s="8"/>
      <c r="LX52" s="8"/>
      <c r="LY52" s="8"/>
      <c r="LZ52" s="8"/>
      <c r="MA52" s="8"/>
      <c r="MB52" s="8"/>
      <c r="MC52" s="8"/>
      <c r="MD52" s="8"/>
      <c r="ME52" s="8"/>
      <c r="MF52" s="8"/>
      <c r="MG52" s="8"/>
      <c r="MH52" s="8"/>
      <c r="MI52" s="8"/>
      <c r="MJ52" s="8"/>
      <c r="MK52" s="8"/>
      <c r="ML52" s="8"/>
      <c r="MM52" s="8"/>
      <c r="MN52" s="8"/>
      <c r="MO52" s="8"/>
      <c r="MP52" s="8"/>
      <c r="MQ52" s="8"/>
      <c r="MR52" s="8"/>
      <c r="MS52" s="8"/>
      <c r="MT52" s="8"/>
      <c r="MU52" s="8"/>
      <c r="MV52" s="8"/>
      <c r="MW52" s="8"/>
      <c r="MX52" s="8"/>
      <c r="MY52" s="8"/>
      <c r="MZ52" s="8"/>
      <c r="NA52" s="8"/>
      <c r="NB52" s="8"/>
      <c r="NC52" s="8"/>
      <c r="ND52" s="8"/>
      <c r="NE52" s="8"/>
      <c r="NF52" s="8"/>
      <c r="NG52" s="8"/>
      <c r="NH52" s="8"/>
      <c r="NI52" s="8"/>
      <c r="NJ52" s="8"/>
      <c r="NK52" s="8"/>
      <c r="NL52" s="8"/>
      <c r="NM52" s="8"/>
      <c r="NN52" s="8"/>
      <c r="NO52" s="8"/>
      <c r="NP52" s="8"/>
      <c r="NQ52" s="8"/>
      <c r="NR52" s="8"/>
      <c r="NS52" s="8"/>
      <c r="NT52" s="8"/>
      <c r="NU52" s="8"/>
      <c r="NV52" s="8"/>
      <c r="NW52" s="8"/>
      <c r="NX52" s="8"/>
      <c r="NY52" s="8"/>
      <c r="NZ52" s="8"/>
      <c r="OA52" s="8"/>
      <c r="OB52" s="8"/>
      <c r="OC52" s="8"/>
      <c r="OD52" s="8"/>
      <c r="OE52" s="8"/>
      <c r="OF52" s="8"/>
      <c r="OG52" s="8"/>
      <c r="OH52" s="8"/>
      <c r="OI52" s="8"/>
      <c r="OJ52" s="8"/>
      <c r="OK52" s="8"/>
      <c r="OL52" s="8"/>
      <c r="OM52" s="8"/>
      <c r="ON52" s="8"/>
      <c r="OO52" s="8"/>
      <c r="OP52" s="8"/>
      <c r="OQ52" s="8"/>
      <c r="OR52" s="8"/>
      <c r="OS52" s="8"/>
      <c r="OT52" s="8"/>
      <c r="OU52" s="8"/>
      <c r="OV52" s="8"/>
      <c r="OW52" s="8"/>
      <c r="OX52" s="8"/>
      <c r="OY52" s="8"/>
      <c r="OZ52" s="8"/>
      <c r="PA52" s="8"/>
      <c r="PB52" s="8"/>
      <c r="PC52" s="8"/>
      <c r="PD52" s="8"/>
      <c r="PE52" s="8"/>
      <c r="PF52" s="8"/>
      <c r="PG52" s="8"/>
      <c r="PH52" s="8"/>
      <c r="PI52" s="8"/>
      <c r="PJ52" s="8"/>
      <c r="PK52" s="8"/>
      <c r="PL52" s="8"/>
      <c r="PM52" s="8"/>
      <c r="PN52" s="8"/>
      <c r="PO52" s="8"/>
      <c r="PP52" s="8"/>
      <c r="PQ52" s="8"/>
      <c r="PR52" s="8"/>
      <c r="PS52" s="8"/>
      <c r="PT52" s="8"/>
      <c r="PU52" s="8"/>
      <c r="PV52" s="8"/>
      <c r="PW52" s="8"/>
      <c r="PX52" s="8"/>
      <c r="PY52" s="8"/>
      <c r="PZ52" s="8"/>
      <c r="QA52" s="8"/>
      <c r="QB52" s="8"/>
      <c r="QC52" s="8"/>
      <c r="QD52" s="8"/>
      <c r="QE52" s="8"/>
      <c r="QF52" s="8"/>
      <c r="QG52" s="8"/>
      <c r="QH52" s="8"/>
      <c r="QI52" s="8"/>
      <c r="QJ52" s="8"/>
      <c r="QK52" s="8"/>
      <c r="QL52" s="8"/>
      <c r="QM52" s="8"/>
      <c r="QN52" s="8"/>
      <c r="QO52" s="8"/>
      <c r="QP52" s="8"/>
      <c r="QQ52" s="8"/>
      <c r="QR52" s="8"/>
      <c r="QS52" s="8"/>
      <c r="QT52" s="8"/>
      <c r="QU52" s="8"/>
      <c r="QV52" s="8"/>
      <c r="QW52" s="8"/>
      <c r="QX52" s="8"/>
      <c r="QY52" s="8"/>
      <c r="QZ52" s="8"/>
      <c r="RA52" s="8"/>
      <c r="RB52" s="8"/>
      <c r="RC52" s="8"/>
      <c r="RD52" s="8"/>
      <c r="RE52" s="8"/>
      <c r="RF52" s="8"/>
      <c r="RG52" s="8"/>
      <c r="RH52" s="8"/>
      <c r="RI52" s="8"/>
      <c r="RJ52" s="8"/>
      <c r="RK52" s="8"/>
      <c r="RL52" s="8"/>
      <c r="RM52" s="8"/>
      <c r="RN52" s="8"/>
      <c r="RO52" s="8"/>
      <c r="RP52" s="8"/>
      <c r="RQ52" s="8"/>
      <c r="RR52" s="8"/>
      <c r="RS52" s="8"/>
      <c r="RT52" s="8"/>
      <c r="RU52" s="8"/>
      <c r="RV52" s="8"/>
      <c r="RW52" s="8"/>
      <c r="RX52" s="8"/>
      <c r="RY52" s="8"/>
      <c r="RZ52" s="8"/>
      <c r="SA52" s="8"/>
      <c r="SB52" s="8"/>
      <c r="SC52" s="8"/>
      <c r="SD52" s="8"/>
      <c r="SE52" s="8"/>
      <c r="SF52" s="8"/>
      <c r="SG52" s="8"/>
      <c r="SH52" s="8"/>
    </row>
    <row r="53" spans="1:502" s="5" customFormat="1" ht="21" customHeight="1">
      <c r="A53" s="26"/>
      <c r="B53" s="8"/>
      <c r="C53" s="8"/>
      <c r="D53" s="27"/>
      <c r="E53" s="8"/>
      <c r="G53" s="8"/>
      <c r="H53" s="8"/>
      <c r="I53" s="8"/>
      <c r="J53" s="62"/>
      <c r="K53" s="8"/>
      <c r="L53" s="41"/>
      <c r="M53" s="41"/>
      <c r="P53" s="32"/>
      <c r="Q53" s="51"/>
      <c r="R53" s="30"/>
      <c r="S53" s="29"/>
      <c r="T53" s="8"/>
      <c r="U53" s="8"/>
      <c r="V53" s="8"/>
      <c r="W53" s="8"/>
      <c r="X53" s="8"/>
      <c r="Y53" s="8"/>
      <c r="Z53" s="8"/>
      <c r="AA53" s="8"/>
      <c r="AB53" s="8"/>
      <c r="AC53" s="8"/>
      <c r="AD53" s="8"/>
      <c r="AE53" s="8"/>
      <c r="AF53" s="8"/>
      <c r="AG53" s="8"/>
      <c r="AH53" s="26"/>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8"/>
      <c r="HL53" s="8"/>
      <c r="HM53" s="8"/>
      <c r="HN53" s="8"/>
      <c r="HO53" s="8"/>
      <c r="HP53" s="8"/>
      <c r="HQ53" s="8"/>
      <c r="HR53" s="8"/>
      <c r="HS53" s="8"/>
      <c r="HT53" s="8"/>
      <c r="HU53" s="8"/>
      <c r="HV53" s="8"/>
      <c r="HW53" s="8"/>
      <c r="HX53" s="8"/>
      <c r="HY53" s="8"/>
      <c r="HZ53" s="8"/>
      <c r="IA53" s="8"/>
      <c r="IB53" s="8"/>
      <c r="IC53" s="8"/>
      <c r="ID53" s="8"/>
      <c r="IE53" s="8"/>
      <c r="IF53" s="8"/>
      <c r="IG53" s="8"/>
      <c r="IH53" s="8"/>
      <c r="II53" s="8"/>
      <c r="IJ53" s="8"/>
      <c r="IK53" s="8"/>
      <c r="IL53" s="8"/>
      <c r="IM53" s="8"/>
      <c r="IN53" s="8"/>
      <c r="IO53" s="8"/>
      <c r="IP53" s="8"/>
      <c r="IQ53" s="8"/>
      <c r="IR53" s="8"/>
      <c r="IS53" s="8"/>
      <c r="IT53" s="8"/>
      <c r="IU53" s="8"/>
      <c r="IV53" s="8"/>
      <c r="IW53" s="8"/>
      <c r="IX53" s="8"/>
      <c r="IY53" s="8"/>
      <c r="IZ53" s="8"/>
      <c r="JA53" s="8"/>
      <c r="JB53" s="8"/>
      <c r="JC53" s="8"/>
      <c r="JD53" s="8"/>
      <c r="JE53" s="8"/>
      <c r="JF53" s="8"/>
      <c r="JG53" s="8"/>
      <c r="JH53" s="8"/>
      <c r="JI53" s="8"/>
      <c r="JJ53" s="8"/>
      <c r="JK53" s="8"/>
      <c r="JL53" s="8"/>
      <c r="JM53" s="8"/>
      <c r="JN53" s="8"/>
      <c r="JO53" s="8"/>
      <c r="JP53" s="8"/>
      <c r="JQ53" s="8"/>
      <c r="JR53" s="8"/>
      <c r="JS53" s="8"/>
      <c r="JT53" s="8"/>
      <c r="JU53" s="8"/>
      <c r="JV53" s="8"/>
      <c r="JW53" s="8"/>
      <c r="JX53" s="8"/>
      <c r="JY53" s="8"/>
      <c r="JZ53" s="8"/>
      <c r="KA53" s="8"/>
      <c r="KB53" s="8"/>
      <c r="KC53" s="8"/>
      <c r="KD53" s="8"/>
      <c r="KE53" s="8"/>
      <c r="KF53" s="8"/>
      <c r="KG53" s="8"/>
      <c r="KH53" s="8"/>
      <c r="KI53" s="8"/>
      <c r="KJ53" s="8"/>
      <c r="KK53" s="8"/>
      <c r="KL53" s="8"/>
      <c r="KM53" s="8"/>
      <c r="KN53" s="8"/>
      <c r="KO53" s="8"/>
      <c r="KP53" s="8"/>
      <c r="KQ53" s="8"/>
      <c r="KR53" s="8"/>
      <c r="KS53" s="8"/>
      <c r="KT53" s="8"/>
      <c r="KU53" s="8"/>
      <c r="KV53" s="8"/>
      <c r="KW53" s="8"/>
      <c r="KX53" s="8"/>
      <c r="KY53" s="8"/>
      <c r="KZ53" s="8"/>
      <c r="LA53" s="8"/>
      <c r="LB53" s="8"/>
      <c r="LC53" s="8"/>
      <c r="LD53" s="8"/>
      <c r="LE53" s="8"/>
      <c r="LF53" s="8"/>
      <c r="LG53" s="8"/>
      <c r="LH53" s="8"/>
      <c r="LI53" s="8"/>
      <c r="LJ53" s="8"/>
      <c r="LK53" s="8"/>
      <c r="LL53" s="8"/>
      <c r="LM53" s="8"/>
      <c r="LN53" s="8"/>
      <c r="LO53" s="8"/>
      <c r="LP53" s="8"/>
      <c r="LQ53" s="8"/>
      <c r="LR53" s="8"/>
      <c r="LS53" s="8"/>
      <c r="LT53" s="8"/>
      <c r="LU53" s="8"/>
      <c r="LV53" s="8"/>
      <c r="LW53" s="8"/>
      <c r="LX53" s="8"/>
      <c r="LY53" s="8"/>
      <c r="LZ53" s="8"/>
      <c r="MA53" s="8"/>
      <c r="MB53" s="8"/>
      <c r="MC53" s="8"/>
      <c r="MD53" s="8"/>
      <c r="ME53" s="8"/>
      <c r="MF53" s="8"/>
      <c r="MG53" s="8"/>
      <c r="MH53" s="8"/>
      <c r="MI53" s="8"/>
      <c r="MJ53" s="8"/>
      <c r="MK53" s="8"/>
      <c r="ML53" s="8"/>
      <c r="MM53" s="8"/>
      <c r="MN53" s="8"/>
      <c r="MO53" s="8"/>
      <c r="MP53" s="8"/>
      <c r="MQ53" s="8"/>
      <c r="MR53" s="8"/>
      <c r="MS53" s="8"/>
      <c r="MT53" s="8"/>
      <c r="MU53" s="8"/>
      <c r="MV53" s="8"/>
      <c r="MW53" s="8"/>
      <c r="MX53" s="8"/>
      <c r="MY53" s="8"/>
      <c r="MZ53" s="8"/>
      <c r="NA53" s="8"/>
      <c r="NB53" s="8"/>
      <c r="NC53" s="8"/>
      <c r="ND53" s="8"/>
      <c r="NE53" s="8"/>
      <c r="NF53" s="8"/>
      <c r="NG53" s="8"/>
      <c r="NH53" s="8"/>
      <c r="NI53" s="8"/>
      <c r="NJ53" s="8"/>
      <c r="NK53" s="8"/>
      <c r="NL53" s="8"/>
      <c r="NM53" s="8"/>
      <c r="NN53" s="8"/>
      <c r="NO53" s="8"/>
      <c r="NP53" s="8"/>
      <c r="NQ53" s="8"/>
      <c r="NR53" s="8"/>
      <c r="NS53" s="8"/>
      <c r="NT53" s="8"/>
      <c r="NU53" s="8"/>
      <c r="NV53" s="8"/>
      <c r="NW53" s="8"/>
      <c r="NX53" s="8"/>
      <c r="NY53" s="8"/>
      <c r="NZ53" s="8"/>
      <c r="OA53" s="8"/>
      <c r="OB53" s="8"/>
      <c r="OC53" s="8"/>
      <c r="OD53" s="8"/>
      <c r="OE53" s="8"/>
      <c r="OF53" s="8"/>
      <c r="OG53" s="8"/>
      <c r="OH53" s="8"/>
      <c r="OI53" s="8"/>
      <c r="OJ53" s="8"/>
      <c r="OK53" s="8"/>
      <c r="OL53" s="8"/>
      <c r="OM53" s="8"/>
      <c r="ON53" s="8"/>
      <c r="OO53" s="8"/>
      <c r="OP53" s="8"/>
      <c r="OQ53" s="8"/>
      <c r="OR53" s="8"/>
      <c r="OS53" s="8"/>
      <c r="OT53" s="8"/>
      <c r="OU53" s="8"/>
      <c r="OV53" s="8"/>
      <c r="OW53" s="8"/>
      <c r="OX53" s="8"/>
      <c r="OY53" s="8"/>
      <c r="OZ53" s="8"/>
      <c r="PA53" s="8"/>
      <c r="PB53" s="8"/>
      <c r="PC53" s="8"/>
      <c r="PD53" s="8"/>
      <c r="PE53" s="8"/>
      <c r="PF53" s="8"/>
      <c r="PG53" s="8"/>
      <c r="PH53" s="8"/>
      <c r="PI53" s="8"/>
      <c r="PJ53" s="8"/>
      <c r="PK53" s="8"/>
      <c r="PL53" s="8"/>
      <c r="PM53" s="8"/>
      <c r="PN53" s="8"/>
      <c r="PO53" s="8"/>
      <c r="PP53" s="8"/>
      <c r="PQ53" s="8"/>
      <c r="PR53" s="8"/>
      <c r="PS53" s="8"/>
      <c r="PT53" s="8"/>
      <c r="PU53" s="8"/>
      <c r="PV53" s="8"/>
      <c r="PW53" s="8"/>
      <c r="PX53" s="8"/>
      <c r="PY53" s="8"/>
      <c r="PZ53" s="8"/>
      <c r="QA53" s="8"/>
      <c r="QB53" s="8"/>
      <c r="QC53" s="8"/>
      <c r="QD53" s="8"/>
      <c r="QE53" s="8"/>
      <c r="QF53" s="8"/>
      <c r="QG53" s="8"/>
      <c r="QH53" s="8"/>
      <c r="QI53" s="8"/>
      <c r="QJ53" s="8"/>
      <c r="QK53" s="8"/>
      <c r="QL53" s="8"/>
      <c r="QM53" s="8"/>
      <c r="QN53" s="8"/>
      <c r="QO53" s="8"/>
      <c r="QP53" s="8"/>
      <c r="QQ53" s="8"/>
      <c r="QR53" s="8"/>
      <c r="QS53" s="8"/>
      <c r="QT53" s="8"/>
      <c r="QU53" s="8"/>
      <c r="QV53" s="8"/>
      <c r="QW53" s="8"/>
      <c r="QX53" s="8"/>
      <c r="QY53" s="8"/>
      <c r="QZ53" s="8"/>
      <c r="RA53" s="8"/>
      <c r="RB53" s="8"/>
      <c r="RC53" s="8"/>
      <c r="RD53" s="8"/>
      <c r="RE53" s="8"/>
      <c r="RF53" s="8"/>
      <c r="RG53" s="8"/>
      <c r="RH53" s="8"/>
      <c r="RI53" s="8"/>
      <c r="RJ53" s="8"/>
      <c r="RK53" s="8"/>
      <c r="RL53" s="8"/>
      <c r="RM53" s="8"/>
      <c r="RN53" s="8"/>
      <c r="RO53" s="8"/>
      <c r="RP53" s="8"/>
      <c r="RQ53" s="8"/>
      <c r="RR53" s="8"/>
      <c r="RS53" s="8"/>
      <c r="RT53" s="8"/>
      <c r="RU53" s="8"/>
      <c r="RV53" s="8"/>
      <c r="RW53" s="8"/>
      <c r="RX53" s="8"/>
      <c r="RY53" s="8"/>
      <c r="RZ53" s="8"/>
      <c r="SA53" s="8"/>
      <c r="SB53" s="8"/>
      <c r="SC53" s="8"/>
      <c r="SD53" s="8"/>
      <c r="SE53" s="8"/>
      <c r="SF53" s="8"/>
      <c r="SG53" s="8"/>
      <c r="SH53" s="8"/>
    </row>
    <row r="54" spans="1:502" s="5" customFormat="1" ht="21" customHeight="1" thickBot="1">
      <c r="A54" s="26"/>
      <c r="B54" s="8"/>
      <c r="C54" s="8"/>
      <c r="D54" s="27"/>
      <c r="E54" s="8"/>
      <c r="G54" s="225" t="s">
        <v>66</v>
      </c>
      <c r="H54" s="8"/>
      <c r="I54" s="8"/>
      <c r="J54" s="8"/>
      <c r="K54" s="8"/>
      <c r="L54" s="41"/>
      <c r="M54" s="41"/>
      <c r="P54" s="32"/>
      <c r="Q54" s="51"/>
      <c r="R54" s="30"/>
      <c r="S54" s="29"/>
      <c r="T54" s="8"/>
      <c r="U54" s="8"/>
      <c r="V54" s="8"/>
      <c r="W54" s="8"/>
      <c r="X54" s="8"/>
      <c r="Y54" s="8"/>
      <c r="Z54" s="8"/>
      <c r="AA54" s="8"/>
      <c r="AB54" s="8"/>
      <c r="AC54" s="8"/>
      <c r="AD54" s="8"/>
      <c r="AE54" s="8"/>
      <c r="AF54" s="8"/>
      <c r="AG54" s="8"/>
      <c r="AH54" s="26"/>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8"/>
      <c r="HL54" s="8"/>
      <c r="HM54" s="8"/>
      <c r="HN54" s="8"/>
      <c r="HO54" s="8"/>
      <c r="HP54" s="8"/>
      <c r="HQ54" s="8"/>
      <c r="HR54" s="8"/>
      <c r="HS54" s="8"/>
      <c r="HT54" s="8"/>
      <c r="HU54" s="8"/>
      <c r="HV54" s="8"/>
      <c r="HW54" s="8"/>
      <c r="HX54" s="8"/>
      <c r="HY54" s="8"/>
      <c r="HZ54" s="8"/>
      <c r="IA54" s="8"/>
      <c r="IB54" s="8"/>
      <c r="IC54" s="8"/>
      <c r="ID54" s="8"/>
      <c r="IE54" s="8"/>
      <c r="IF54" s="8"/>
      <c r="IG54" s="8"/>
      <c r="IH54" s="8"/>
      <c r="II54" s="8"/>
      <c r="IJ54" s="8"/>
      <c r="IK54" s="8"/>
      <c r="IL54" s="8"/>
      <c r="IM54" s="8"/>
      <c r="IN54" s="8"/>
      <c r="IO54" s="8"/>
      <c r="IP54" s="8"/>
      <c r="IQ54" s="8"/>
      <c r="IR54" s="8"/>
      <c r="IS54" s="8"/>
      <c r="IT54" s="8"/>
      <c r="IU54" s="8"/>
      <c r="IV54" s="8"/>
      <c r="IW54" s="8"/>
      <c r="IX54" s="8"/>
      <c r="IY54" s="8"/>
      <c r="IZ54" s="8"/>
      <c r="JA54" s="8"/>
      <c r="JB54" s="8"/>
      <c r="JC54" s="8"/>
      <c r="JD54" s="8"/>
      <c r="JE54" s="8"/>
      <c r="JF54" s="8"/>
      <c r="JG54" s="8"/>
      <c r="JH54" s="8"/>
      <c r="JI54" s="8"/>
      <c r="JJ54" s="8"/>
      <c r="JK54" s="8"/>
      <c r="JL54" s="8"/>
      <c r="JM54" s="8"/>
      <c r="JN54" s="8"/>
      <c r="JO54" s="8"/>
      <c r="JP54" s="8"/>
      <c r="JQ54" s="8"/>
      <c r="JR54" s="8"/>
      <c r="JS54" s="8"/>
      <c r="JT54" s="8"/>
      <c r="JU54" s="8"/>
      <c r="JV54" s="8"/>
      <c r="JW54" s="8"/>
      <c r="JX54" s="8"/>
      <c r="JY54" s="8"/>
      <c r="JZ54" s="8"/>
      <c r="KA54" s="8"/>
      <c r="KB54" s="8"/>
      <c r="KC54" s="8"/>
      <c r="KD54" s="8"/>
      <c r="KE54" s="8"/>
      <c r="KF54" s="8"/>
      <c r="KG54" s="8"/>
      <c r="KH54" s="8"/>
      <c r="KI54" s="8"/>
      <c r="KJ54" s="8"/>
      <c r="KK54" s="8"/>
      <c r="KL54" s="8"/>
      <c r="KM54" s="8"/>
      <c r="KN54" s="8"/>
      <c r="KO54" s="8"/>
      <c r="KP54" s="8"/>
      <c r="KQ54" s="8"/>
      <c r="KR54" s="8"/>
      <c r="KS54" s="8"/>
      <c r="KT54" s="8"/>
      <c r="KU54" s="8"/>
      <c r="KV54" s="8"/>
      <c r="KW54" s="8"/>
      <c r="KX54" s="8"/>
      <c r="KY54" s="8"/>
      <c r="KZ54" s="8"/>
      <c r="LA54" s="8"/>
      <c r="LB54" s="8"/>
      <c r="LC54" s="8"/>
      <c r="LD54" s="8"/>
      <c r="LE54" s="8"/>
      <c r="LF54" s="8"/>
      <c r="LG54" s="8"/>
      <c r="LH54" s="8"/>
      <c r="LI54" s="8"/>
      <c r="LJ54" s="8"/>
      <c r="LK54" s="8"/>
      <c r="LL54" s="8"/>
      <c r="LM54" s="8"/>
      <c r="LN54" s="8"/>
      <c r="LO54" s="8"/>
      <c r="LP54" s="8"/>
      <c r="LQ54" s="8"/>
      <c r="LR54" s="8"/>
      <c r="LS54" s="8"/>
      <c r="LT54" s="8"/>
      <c r="LU54" s="8"/>
      <c r="LV54" s="8"/>
      <c r="LW54" s="8"/>
      <c r="LX54" s="8"/>
      <c r="LY54" s="8"/>
      <c r="LZ54" s="8"/>
      <c r="MA54" s="8"/>
      <c r="MB54" s="8"/>
      <c r="MC54" s="8"/>
      <c r="MD54" s="8"/>
      <c r="ME54" s="8"/>
      <c r="MF54" s="8"/>
      <c r="MG54" s="8"/>
      <c r="MH54" s="8"/>
      <c r="MI54" s="8"/>
      <c r="MJ54" s="8"/>
      <c r="MK54" s="8"/>
      <c r="ML54" s="8"/>
      <c r="MM54" s="8"/>
      <c r="MN54" s="8"/>
      <c r="MO54" s="8"/>
      <c r="MP54" s="8"/>
      <c r="MQ54" s="8"/>
      <c r="MR54" s="8"/>
      <c r="MS54" s="8"/>
      <c r="MT54" s="8"/>
      <c r="MU54" s="8"/>
      <c r="MV54" s="8"/>
      <c r="MW54" s="8"/>
      <c r="MX54" s="8"/>
      <c r="MY54" s="8"/>
      <c r="MZ54" s="8"/>
      <c r="NA54" s="8"/>
      <c r="NB54" s="8"/>
      <c r="NC54" s="8"/>
      <c r="ND54" s="8"/>
      <c r="NE54" s="8"/>
      <c r="NF54" s="8"/>
      <c r="NG54" s="8"/>
      <c r="NH54" s="8"/>
      <c r="NI54" s="8"/>
      <c r="NJ54" s="8"/>
      <c r="NK54" s="8"/>
      <c r="NL54" s="8"/>
      <c r="NM54" s="8"/>
      <c r="NN54" s="8"/>
      <c r="NO54" s="8"/>
      <c r="NP54" s="8"/>
      <c r="NQ54" s="8"/>
      <c r="NR54" s="8"/>
      <c r="NS54" s="8"/>
      <c r="NT54" s="8"/>
      <c r="NU54" s="8"/>
      <c r="NV54" s="8"/>
      <c r="NW54" s="8"/>
      <c r="NX54" s="8"/>
      <c r="NY54" s="8"/>
      <c r="NZ54" s="8"/>
      <c r="OA54" s="8"/>
      <c r="OB54" s="8"/>
      <c r="OC54" s="8"/>
      <c r="OD54" s="8"/>
      <c r="OE54" s="8"/>
      <c r="OF54" s="8"/>
      <c r="OG54" s="8"/>
      <c r="OH54" s="8"/>
      <c r="OI54" s="8"/>
      <c r="OJ54" s="8"/>
      <c r="OK54" s="8"/>
      <c r="OL54" s="8"/>
      <c r="OM54" s="8"/>
      <c r="ON54" s="8"/>
      <c r="OO54" s="8"/>
      <c r="OP54" s="8"/>
      <c r="OQ54" s="8"/>
      <c r="OR54" s="8"/>
      <c r="OS54" s="8"/>
      <c r="OT54" s="8"/>
      <c r="OU54" s="8"/>
      <c r="OV54" s="8"/>
      <c r="OW54" s="8"/>
      <c r="OX54" s="8"/>
      <c r="OY54" s="8"/>
      <c r="OZ54" s="8"/>
      <c r="PA54" s="8"/>
      <c r="PB54" s="8"/>
      <c r="PC54" s="8"/>
      <c r="PD54" s="8"/>
      <c r="PE54" s="8"/>
      <c r="PF54" s="8"/>
      <c r="PG54" s="8"/>
      <c r="PH54" s="8"/>
      <c r="PI54" s="8"/>
      <c r="PJ54" s="8"/>
      <c r="PK54" s="8"/>
      <c r="PL54" s="8"/>
      <c r="PM54" s="8"/>
      <c r="PN54" s="8"/>
      <c r="PO54" s="8"/>
      <c r="PP54" s="8"/>
      <c r="PQ54" s="8"/>
      <c r="PR54" s="8"/>
      <c r="PS54" s="8"/>
      <c r="PT54" s="8"/>
      <c r="PU54" s="8"/>
      <c r="PV54" s="8"/>
      <c r="PW54" s="8"/>
      <c r="PX54" s="8"/>
      <c r="PY54" s="8"/>
      <c r="PZ54" s="8"/>
      <c r="QA54" s="8"/>
      <c r="QB54" s="8"/>
      <c r="QC54" s="8"/>
      <c r="QD54" s="8"/>
      <c r="QE54" s="8"/>
      <c r="QF54" s="8"/>
      <c r="QG54" s="8"/>
      <c r="QH54" s="8"/>
      <c r="QI54" s="8"/>
      <c r="QJ54" s="8"/>
      <c r="QK54" s="8"/>
      <c r="QL54" s="8"/>
      <c r="QM54" s="8"/>
      <c r="QN54" s="8"/>
      <c r="QO54" s="8"/>
      <c r="QP54" s="8"/>
      <c r="QQ54" s="8"/>
      <c r="QR54" s="8"/>
      <c r="QS54" s="8"/>
      <c r="QT54" s="8"/>
      <c r="QU54" s="8"/>
      <c r="QV54" s="8"/>
      <c r="QW54" s="8"/>
      <c r="QX54" s="8"/>
      <c r="QY54" s="8"/>
      <c r="QZ54" s="8"/>
      <c r="RA54" s="8"/>
      <c r="RB54" s="8"/>
      <c r="RC54" s="8"/>
      <c r="RD54" s="8"/>
      <c r="RE54" s="8"/>
      <c r="RF54" s="8"/>
      <c r="RG54" s="8"/>
      <c r="RH54" s="8"/>
      <c r="RI54" s="8"/>
      <c r="RJ54" s="8"/>
      <c r="RK54" s="8"/>
      <c r="RL54" s="8"/>
      <c r="RM54" s="8"/>
      <c r="RN54" s="8"/>
      <c r="RO54" s="8"/>
      <c r="RP54" s="8"/>
      <c r="RQ54" s="8"/>
      <c r="RR54" s="8"/>
      <c r="RS54" s="8"/>
      <c r="RT54" s="8"/>
      <c r="RU54" s="8"/>
      <c r="RV54" s="8"/>
      <c r="RW54" s="8"/>
      <c r="RX54" s="8"/>
      <c r="RY54" s="8"/>
      <c r="RZ54" s="8"/>
      <c r="SA54" s="8"/>
      <c r="SB54" s="8"/>
      <c r="SC54" s="8"/>
      <c r="SD54" s="8"/>
      <c r="SE54" s="8"/>
      <c r="SF54" s="8"/>
      <c r="SG54" s="8"/>
      <c r="SH54" s="8"/>
    </row>
    <row r="55" spans="1:502" s="5" customFormat="1" ht="21" customHeight="1">
      <c r="A55" s="26"/>
      <c r="B55" s="8"/>
      <c r="C55" s="8"/>
      <c r="D55" s="27"/>
      <c r="E55" s="8"/>
      <c r="G55" s="226"/>
      <c r="H55" s="151" t="s">
        <v>22</v>
      </c>
      <c r="I55" s="161" t="s">
        <v>40</v>
      </c>
      <c r="J55" s="152" t="s">
        <v>68</v>
      </c>
      <c r="K55" s="187" t="s">
        <v>78</v>
      </c>
      <c r="L55" s="188"/>
      <c r="M55" s="188"/>
      <c r="N55" s="188"/>
      <c r="O55" s="189"/>
      <c r="P55" s="31"/>
      <c r="Q55" s="50"/>
      <c r="R55" s="28"/>
      <c r="S55" s="29"/>
      <c r="T55" s="8"/>
      <c r="U55" s="8"/>
      <c r="V55" s="8"/>
      <c r="W55" s="8"/>
      <c r="X55" s="8"/>
      <c r="Y55" s="8"/>
      <c r="Z55" s="8"/>
      <c r="AA55" s="8"/>
      <c r="AB55" s="8"/>
      <c r="AC55" s="8"/>
      <c r="AD55" s="8"/>
      <c r="AE55" s="8"/>
      <c r="AF55" s="8"/>
      <c r="AG55" s="8"/>
      <c r="AH55" s="26"/>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8"/>
      <c r="FG55" s="8"/>
      <c r="FH55" s="8"/>
      <c r="FI55" s="8"/>
      <c r="FJ55" s="8"/>
      <c r="FK55" s="8"/>
      <c r="FL55" s="8"/>
      <c r="FM55" s="8"/>
      <c r="FN55" s="8"/>
      <c r="FO55" s="8"/>
      <c r="FP55" s="8"/>
      <c r="FQ55" s="8"/>
      <c r="FR55" s="8"/>
      <c r="FS55" s="8"/>
      <c r="FT55" s="8"/>
      <c r="FU55" s="8"/>
      <c r="FV55" s="8"/>
      <c r="FW55" s="8"/>
      <c r="FX55" s="8"/>
      <c r="FY55" s="8"/>
      <c r="FZ55" s="8"/>
      <c r="GA55" s="8"/>
      <c r="GB55" s="8"/>
      <c r="GC55" s="8"/>
      <c r="GD55" s="8"/>
      <c r="GE55" s="8"/>
      <c r="GF55" s="8"/>
      <c r="GG55" s="8"/>
      <c r="GH55" s="8"/>
      <c r="GI55" s="8"/>
      <c r="GJ55" s="8"/>
      <c r="GK55" s="8"/>
      <c r="GL55" s="8"/>
      <c r="GM55" s="8"/>
      <c r="GN55" s="8"/>
      <c r="GO55" s="8"/>
      <c r="GP55" s="8"/>
      <c r="GQ55" s="8"/>
      <c r="GR55" s="8"/>
      <c r="GS55" s="8"/>
      <c r="GT55" s="8"/>
      <c r="GU55" s="8"/>
      <c r="GV55" s="8"/>
      <c r="GW55" s="8"/>
      <c r="GX55" s="8"/>
      <c r="GY55" s="8"/>
      <c r="GZ55" s="8"/>
      <c r="HA55" s="8"/>
      <c r="HB55" s="8"/>
      <c r="HC55" s="8"/>
      <c r="HD55" s="8"/>
      <c r="HE55" s="8"/>
      <c r="HF55" s="8"/>
      <c r="HG55" s="8"/>
      <c r="HH55" s="8"/>
      <c r="HI55" s="8"/>
      <c r="HJ55" s="8"/>
      <c r="HK55" s="8"/>
      <c r="HL55" s="8"/>
      <c r="HM55" s="8"/>
      <c r="HN55" s="8"/>
      <c r="HO55" s="8"/>
      <c r="HP55" s="8"/>
      <c r="HQ55" s="8"/>
      <c r="HR55" s="8"/>
      <c r="HS55" s="8"/>
      <c r="HT55" s="8"/>
      <c r="HU55" s="8"/>
      <c r="HV55" s="8"/>
      <c r="HW55" s="8"/>
      <c r="HX55" s="8"/>
      <c r="HY55" s="8"/>
      <c r="HZ55" s="8"/>
      <c r="IA55" s="8"/>
      <c r="IB55" s="8"/>
      <c r="IC55" s="8"/>
      <c r="ID55" s="8"/>
      <c r="IE55" s="8"/>
      <c r="IF55" s="8"/>
      <c r="IG55" s="8"/>
      <c r="IH55" s="8"/>
      <c r="II55" s="8"/>
      <c r="IJ55" s="8"/>
      <c r="IK55" s="8"/>
      <c r="IL55" s="8"/>
      <c r="IM55" s="8"/>
      <c r="IN55" s="8"/>
      <c r="IO55" s="8"/>
      <c r="IP55" s="8"/>
      <c r="IQ55" s="8"/>
      <c r="IR55" s="8"/>
      <c r="IS55" s="8"/>
      <c r="IT55" s="8"/>
      <c r="IU55" s="8"/>
      <c r="IV55" s="8"/>
      <c r="IW55" s="8"/>
      <c r="IX55" s="8"/>
      <c r="IY55" s="8"/>
      <c r="IZ55" s="8"/>
      <c r="JA55" s="8"/>
      <c r="JB55" s="8"/>
      <c r="JC55" s="8"/>
      <c r="JD55" s="8"/>
      <c r="JE55" s="8"/>
      <c r="JF55" s="8"/>
      <c r="JG55" s="8"/>
      <c r="JH55" s="8"/>
      <c r="JI55" s="8"/>
      <c r="JJ55" s="8"/>
      <c r="JK55" s="8"/>
      <c r="JL55" s="8"/>
      <c r="JM55" s="8"/>
      <c r="JN55" s="8"/>
      <c r="JO55" s="8"/>
      <c r="JP55" s="8"/>
      <c r="JQ55" s="8"/>
      <c r="JR55" s="8"/>
      <c r="JS55" s="8"/>
      <c r="JT55" s="8"/>
      <c r="JU55" s="8"/>
      <c r="JV55" s="8"/>
      <c r="JW55" s="8"/>
      <c r="JX55" s="8"/>
      <c r="JY55" s="8"/>
      <c r="JZ55" s="8"/>
      <c r="KA55" s="8"/>
      <c r="KB55" s="8"/>
      <c r="KC55" s="8"/>
      <c r="KD55" s="8"/>
      <c r="KE55" s="8"/>
      <c r="KF55" s="8"/>
      <c r="KG55" s="8"/>
      <c r="KH55" s="8"/>
      <c r="KI55" s="8"/>
      <c r="KJ55" s="8"/>
      <c r="KK55" s="8"/>
      <c r="KL55" s="8"/>
      <c r="KM55" s="8"/>
      <c r="KN55" s="8"/>
      <c r="KO55" s="8"/>
      <c r="KP55" s="8"/>
      <c r="KQ55" s="8"/>
      <c r="KR55" s="8"/>
      <c r="KS55" s="8"/>
      <c r="KT55" s="8"/>
      <c r="KU55" s="8"/>
      <c r="KV55" s="8"/>
      <c r="KW55" s="8"/>
      <c r="KX55" s="8"/>
      <c r="KY55" s="8"/>
      <c r="KZ55" s="8"/>
      <c r="LA55" s="8"/>
      <c r="LB55" s="8"/>
      <c r="LC55" s="8"/>
      <c r="LD55" s="8"/>
      <c r="LE55" s="8"/>
      <c r="LF55" s="8"/>
      <c r="LG55" s="8"/>
      <c r="LH55" s="8"/>
      <c r="LI55" s="8"/>
      <c r="LJ55" s="8"/>
      <c r="LK55" s="8"/>
      <c r="LL55" s="8"/>
      <c r="LM55" s="8"/>
      <c r="LN55" s="8"/>
      <c r="LO55" s="8"/>
      <c r="LP55" s="8"/>
      <c r="LQ55" s="8"/>
      <c r="LR55" s="8"/>
      <c r="LS55" s="8"/>
      <c r="LT55" s="8"/>
      <c r="LU55" s="8"/>
      <c r="LV55" s="8"/>
      <c r="LW55" s="8"/>
      <c r="LX55" s="8"/>
      <c r="LY55" s="8"/>
      <c r="LZ55" s="8"/>
      <c r="MA55" s="8"/>
      <c r="MB55" s="8"/>
      <c r="MC55" s="8"/>
      <c r="MD55" s="8"/>
      <c r="ME55" s="8"/>
      <c r="MF55" s="8"/>
      <c r="MG55" s="8"/>
      <c r="MH55" s="8"/>
      <c r="MI55" s="8"/>
      <c r="MJ55" s="8"/>
      <c r="MK55" s="8"/>
      <c r="ML55" s="8"/>
      <c r="MM55" s="8"/>
      <c r="MN55" s="8"/>
      <c r="MO55" s="8"/>
      <c r="MP55" s="8"/>
      <c r="MQ55" s="8"/>
      <c r="MR55" s="8"/>
      <c r="MS55" s="8"/>
      <c r="MT55" s="8"/>
      <c r="MU55" s="8"/>
      <c r="MV55" s="8"/>
      <c r="MW55" s="8"/>
      <c r="MX55" s="8"/>
      <c r="MY55" s="8"/>
      <c r="MZ55" s="8"/>
      <c r="NA55" s="8"/>
      <c r="NB55" s="8"/>
      <c r="NC55" s="8"/>
      <c r="ND55" s="8"/>
      <c r="NE55" s="8"/>
      <c r="NF55" s="8"/>
      <c r="NG55" s="8"/>
      <c r="NH55" s="8"/>
      <c r="NI55" s="8"/>
      <c r="NJ55" s="8"/>
      <c r="NK55" s="8"/>
      <c r="NL55" s="8"/>
      <c r="NM55" s="8"/>
      <c r="NN55" s="8"/>
      <c r="NO55" s="8"/>
      <c r="NP55" s="8"/>
      <c r="NQ55" s="8"/>
      <c r="NR55" s="8"/>
      <c r="NS55" s="8"/>
      <c r="NT55" s="8"/>
      <c r="NU55" s="8"/>
      <c r="NV55" s="8"/>
      <c r="NW55" s="8"/>
      <c r="NX55" s="8"/>
      <c r="NY55" s="8"/>
      <c r="NZ55" s="8"/>
      <c r="OA55" s="8"/>
      <c r="OB55" s="8"/>
      <c r="OC55" s="8"/>
      <c r="OD55" s="8"/>
      <c r="OE55" s="8"/>
      <c r="OF55" s="8"/>
      <c r="OG55" s="8"/>
      <c r="OH55" s="8"/>
      <c r="OI55" s="8"/>
      <c r="OJ55" s="8"/>
      <c r="OK55" s="8"/>
      <c r="OL55" s="8"/>
      <c r="OM55" s="8"/>
      <c r="ON55" s="8"/>
      <c r="OO55" s="8"/>
      <c r="OP55" s="8"/>
      <c r="OQ55" s="8"/>
      <c r="OR55" s="8"/>
      <c r="OS55" s="8"/>
      <c r="OT55" s="8"/>
      <c r="OU55" s="8"/>
      <c r="OV55" s="8"/>
      <c r="OW55" s="8"/>
      <c r="OX55" s="8"/>
      <c r="OY55" s="8"/>
      <c r="OZ55" s="8"/>
      <c r="PA55" s="8"/>
      <c r="PB55" s="8"/>
      <c r="PC55" s="8"/>
      <c r="PD55" s="8"/>
      <c r="PE55" s="8"/>
      <c r="PF55" s="8"/>
      <c r="PG55" s="8"/>
      <c r="PH55" s="8"/>
      <c r="PI55" s="8"/>
      <c r="PJ55" s="8"/>
      <c r="PK55" s="8"/>
      <c r="PL55" s="8"/>
      <c r="PM55" s="8"/>
      <c r="PN55" s="8"/>
      <c r="PO55" s="8"/>
      <c r="PP55" s="8"/>
      <c r="PQ55" s="8"/>
      <c r="PR55" s="8"/>
      <c r="PS55" s="8"/>
      <c r="PT55" s="8"/>
      <c r="PU55" s="8"/>
      <c r="PV55" s="8"/>
      <c r="PW55" s="8"/>
      <c r="PX55" s="8"/>
      <c r="PY55" s="8"/>
      <c r="PZ55" s="8"/>
      <c r="QA55" s="8"/>
      <c r="QB55" s="8"/>
      <c r="QC55" s="8"/>
      <c r="QD55" s="8"/>
      <c r="QE55" s="8"/>
      <c r="QF55" s="8"/>
      <c r="QG55" s="8"/>
      <c r="QH55" s="8"/>
      <c r="QI55" s="8"/>
      <c r="QJ55" s="8"/>
      <c r="QK55" s="8"/>
      <c r="QL55" s="8"/>
      <c r="QM55" s="8"/>
      <c r="QN55" s="8"/>
      <c r="QO55" s="8"/>
      <c r="QP55" s="8"/>
      <c r="QQ55" s="8"/>
      <c r="QR55" s="8"/>
      <c r="QS55" s="8"/>
      <c r="QT55" s="8"/>
      <c r="QU55" s="8"/>
      <c r="QV55" s="8"/>
      <c r="QW55" s="8"/>
      <c r="QX55" s="8"/>
      <c r="QY55" s="8"/>
      <c r="QZ55" s="8"/>
      <c r="RA55" s="8"/>
      <c r="RB55" s="8"/>
      <c r="RC55" s="8"/>
      <c r="RD55" s="8"/>
      <c r="RE55" s="8"/>
      <c r="RF55" s="8"/>
      <c r="RG55" s="8"/>
      <c r="RH55" s="8"/>
      <c r="RI55" s="8"/>
      <c r="RJ55" s="8"/>
      <c r="RK55" s="8"/>
      <c r="RL55" s="8"/>
      <c r="RM55" s="8"/>
      <c r="RN55" s="8"/>
      <c r="RO55" s="8"/>
      <c r="RP55" s="8"/>
      <c r="RQ55" s="8"/>
      <c r="RR55" s="8"/>
      <c r="RS55" s="8"/>
      <c r="RT55" s="8"/>
      <c r="RU55" s="8"/>
      <c r="RV55" s="8"/>
      <c r="RW55" s="8"/>
      <c r="RX55" s="8"/>
      <c r="RY55" s="8"/>
      <c r="RZ55" s="8"/>
      <c r="SA55" s="8"/>
      <c r="SB55" s="8"/>
      <c r="SC55" s="8"/>
      <c r="SD55" s="8"/>
      <c r="SE55" s="8"/>
      <c r="SF55" s="8"/>
      <c r="SG55" s="8"/>
      <c r="SH55" s="8"/>
    </row>
    <row r="56" spans="1:502" s="5" customFormat="1" ht="21" customHeight="1">
      <c r="A56" s="26"/>
      <c r="B56" s="8"/>
      <c r="C56" s="8"/>
      <c r="D56" s="27"/>
      <c r="E56" s="8"/>
      <c r="G56" s="227"/>
      <c r="H56" s="168" t="s">
        <v>3</v>
      </c>
      <c r="I56" s="79">
        <v>1</v>
      </c>
      <c r="J56" s="80">
        <v>54345</v>
      </c>
      <c r="K56" s="190"/>
      <c r="L56" s="191"/>
      <c r="M56" s="191"/>
      <c r="N56" s="191"/>
      <c r="O56" s="192"/>
      <c r="P56" s="31"/>
      <c r="Q56" s="50"/>
      <c r="R56" s="28"/>
      <c r="S56" s="29"/>
      <c r="T56" s="8"/>
      <c r="U56" s="8"/>
      <c r="V56" s="8"/>
      <c r="W56" s="8"/>
      <c r="X56" s="8"/>
      <c r="Y56" s="8"/>
      <c r="Z56" s="8"/>
      <c r="AA56" s="8"/>
      <c r="AB56" s="8"/>
      <c r="AC56" s="8"/>
      <c r="AD56" s="8"/>
      <c r="AE56" s="8"/>
      <c r="AF56" s="8"/>
      <c r="AG56" s="8"/>
      <c r="AH56" s="26"/>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c r="FF56" s="8"/>
      <c r="FG56" s="8"/>
      <c r="FH56" s="8"/>
      <c r="FI56" s="8"/>
      <c r="FJ56" s="8"/>
      <c r="FK56" s="8"/>
      <c r="FL56" s="8"/>
      <c r="FM56" s="8"/>
      <c r="FN56" s="8"/>
      <c r="FO56" s="8"/>
      <c r="FP56" s="8"/>
      <c r="FQ56" s="8"/>
      <c r="FR56" s="8"/>
      <c r="FS56" s="8"/>
      <c r="FT56" s="8"/>
      <c r="FU56" s="8"/>
      <c r="FV56" s="8"/>
      <c r="FW56" s="8"/>
      <c r="FX56" s="8"/>
      <c r="FY56" s="8"/>
      <c r="FZ56" s="8"/>
      <c r="GA56" s="8"/>
      <c r="GB56" s="8"/>
      <c r="GC56" s="8"/>
      <c r="GD56" s="8"/>
      <c r="GE56" s="8"/>
      <c r="GF56" s="8"/>
      <c r="GG56" s="8"/>
      <c r="GH56" s="8"/>
      <c r="GI56" s="8"/>
      <c r="GJ56" s="8"/>
      <c r="GK56" s="8"/>
      <c r="GL56" s="8"/>
      <c r="GM56" s="8"/>
      <c r="GN56" s="8"/>
      <c r="GO56" s="8"/>
      <c r="GP56" s="8"/>
      <c r="GQ56" s="8"/>
      <c r="GR56" s="8"/>
      <c r="GS56" s="8"/>
      <c r="GT56" s="8"/>
      <c r="GU56" s="8"/>
      <c r="GV56" s="8"/>
      <c r="GW56" s="8"/>
      <c r="GX56" s="8"/>
      <c r="GY56" s="8"/>
      <c r="GZ56" s="8"/>
      <c r="HA56" s="8"/>
      <c r="HB56" s="8"/>
      <c r="HC56" s="8"/>
      <c r="HD56" s="8"/>
      <c r="HE56" s="8"/>
      <c r="HF56" s="8"/>
      <c r="HG56" s="8"/>
      <c r="HH56" s="8"/>
      <c r="HI56" s="8"/>
      <c r="HJ56" s="8"/>
      <c r="HK56" s="8"/>
      <c r="HL56" s="8"/>
      <c r="HM56" s="8"/>
      <c r="HN56" s="8"/>
      <c r="HO56" s="8"/>
      <c r="HP56" s="8"/>
      <c r="HQ56" s="8"/>
      <c r="HR56" s="8"/>
      <c r="HS56" s="8"/>
      <c r="HT56" s="8"/>
      <c r="HU56" s="8"/>
      <c r="HV56" s="8"/>
      <c r="HW56" s="8"/>
      <c r="HX56" s="8"/>
      <c r="HY56" s="8"/>
      <c r="HZ56" s="8"/>
      <c r="IA56" s="8"/>
      <c r="IB56" s="8"/>
      <c r="IC56" s="8"/>
      <c r="ID56" s="8"/>
      <c r="IE56" s="8"/>
      <c r="IF56" s="8"/>
      <c r="IG56" s="8"/>
      <c r="IH56" s="8"/>
      <c r="II56" s="8"/>
      <c r="IJ56" s="8"/>
      <c r="IK56" s="8"/>
      <c r="IL56" s="8"/>
      <c r="IM56" s="8"/>
      <c r="IN56" s="8"/>
      <c r="IO56" s="8"/>
      <c r="IP56" s="8"/>
      <c r="IQ56" s="8"/>
      <c r="IR56" s="8"/>
      <c r="IS56" s="8"/>
      <c r="IT56" s="8"/>
      <c r="IU56" s="8"/>
      <c r="IV56" s="8"/>
      <c r="IW56" s="8"/>
      <c r="IX56" s="8"/>
      <c r="IY56" s="8"/>
      <c r="IZ56" s="8"/>
      <c r="JA56" s="8"/>
      <c r="JB56" s="8"/>
      <c r="JC56" s="8"/>
      <c r="JD56" s="8"/>
      <c r="JE56" s="8"/>
      <c r="JF56" s="8"/>
      <c r="JG56" s="8"/>
      <c r="JH56" s="8"/>
      <c r="JI56" s="8"/>
      <c r="JJ56" s="8"/>
      <c r="JK56" s="8"/>
      <c r="JL56" s="8"/>
      <c r="JM56" s="8"/>
      <c r="JN56" s="8"/>
      <c r="JO56" s="8"/>
      <c r="JP56" s="8"/>
      <c r="JQ56" s="8"/>
      <c r="JR56" s="8"/>
      <c r="JS56" s="8"/>
      <c r="JT56" s="8"/>
      <c r="JU56" s="8"/>
      <c r="JV56" s="8"/>
      <c r="JW56" s="8"/>
      <c r="JX56" s="8"/>
      <c r="JY56" s="8"/>
      <c r="JZ56" s="8"/>
      <c r="KA56" s="8"/>
      <c r="KB56" s="8"/>
      <c r="KC56" s="8"/>
      <c r="KD56" s="8"/>
      <c r="KE56" s="8"/>
      <c r="KF56" s="8"/>
      <c r="KG56" s="8"/>
      <c r="KH56" s="8"/>
      <c r="KI56" s="8"/>
      <c r="KJ56" s="8"/>
      <c r="KK56" s="8"/>
      <c r="KL56" s="8"/>
      <c r="KM56" s="8"/>
      <c r="KN56" s="8"/>
      <c r="KO56" s="8"/>
      <c r="KP56" s="8"/>
      <c r="KQ56" s="8"/>
      <c r="KR56" s="8"/>
      <c r="KS56" s="8"/>
      <c r="KT56" s="8"/>
      <c r="KU56" s="8"/>
      <c r="KV56" s="8"/>
      <c r="KW56" s="8"/>
      <c r="KX56" s="8"/>
      <c r="KY56" s="8"/>
      <c r="KZ56" s="8"/>
      <c r="LA56" s="8"/>
      <c r="LB56" s="8"/>
      <c r="LC56" s="8"/>
      <c r="LD56" s="8"/>
      <c r="LE56" s="8"/>
      <c r="LF56" s="8"/>
      <c r="LG56" s="8"/>
      <c r="LH56" s="8"/>
      <c r="LI56" s="8"/>
      <c r="LJ56" s="8"/>
      <c r="LK56" s="8"/>
      <c r="LL56" s="8"/>
      <c r="LM56" s="8"/>
      <c r="LN56" s="8"/>
      <c r="LO56" s="8"/>
      <c r="LP56" s="8"/>
      <c r="LQ56" s="8"/>
      <c r="LR56" s="8"/>
      <c r="LS56" s="8"/>
      <c r="LT56" s="8"/>
      <c r="LU56" s="8"/>
      <c r="LV56" s="8"/>
      <c r="LW56" s="8"/>
      <c r="LX56" s="8"/>
      <c r="LY56" s="8"/>
      <c r="LZ56" s="8"/>
      <c r="MA56" s="8"/>
      <c r="MB56" s="8"/>
      <c r="MC56" s="8"/>
      <c r="MD56" s="8"/>
      <c r="ME56" s="8"/>
      <c r="MF56" s="8"/>
      <c r="MG56" s="8"/>
      <c r="MH56" s="8"/>
      <c r="MI56" s="8"/>
      <c r="MJ56" s="8"/>
      <c r="MK56" s="8"/>
      <c r="ML56" s="8"/>
      <c r="MM56" s="8"/>
      <c r="MN56" s="8"/>
      <c r="MO56" s="8"/>
      <c r="MP56" s="8"/>
      <c r="MQ56" s="8"/>
      <c r="MR56" s="8"/>
      <c r="MS56" s="8"/>
      <c r="MT56" s="8"/>
      <c r="MU56" s="8"/>
      <c r="MV56" s="8"/>
      <c r="MW56" s="8"/>
      <c r="MX56" s="8"/>
      <c r="MY56" s="8"/>
      <c r="MZ56" s="8"/>
      <c r="NA56" s="8"/>
      <c r="NB56" s="8"/>
      <c r="NC56" s="8"/>
      <c r="ND56" s="8"/>
      <c r="NE56" s="8"/>
      <c r="NF56" s="8"/>
      <c r="NG56" s="8"/>
      <c r="NH56" s="8"/>
      <c r="NI56" s="8"/>
      <c r="NJ56" s="8"/>
      <c r="NK56" s="8"/>
      <c r="NL56" s="8"/>
      <c r="NM56" s="8"/>
      <c r="NN56" s="8"/>
      <c r="NO56" s="8"/>
      <c r="NP56" s="8"/>
      <c r="NQ56" s="8"/>
      <c r="NR56" s="8"/>
      <c r="NS56" s="8"/>
      <c r="NT56" s="8"/>
      <c r="NU56" s="8"/>
      <c r="NV56" s="8"/>
      <c r="NW56" s="8"/>
      <c r="NX56" s="8"/>
      <c r="NY56" s="8"/>
      <c r="NZ56" s="8"/>
      <c r="OA56" s="8"/>
      <c r="OB56" s="8"/>
      <c r="OC56" s="8"/>
      <c r="OD56" s="8"/>
      <c r="OE56" s="8"/>
      <c r="OF56" s="8"/>
      <c r="OG56" s="8"/>
      <c r="OH56" s="8"/>
      <c r="OI56" s="8"/>
      <c r="OJ56" s="8"/>
      <c r="OK56" s="8"/>
      <c r="OL56" s="8"/>
      <c r="OM56" s="8"/>
      <c r="ON56" s="8"/>
      <c r="OO56" s="8"/>
      <c r="OP56" s="8"/>
      <c r="OQ56" s="8"/>
      <c r="OR56" s="8"/>
      <c r="OS56" s="8"/>
      <c r="OT56" s="8"/>
      <c r="OU56" s="8"/>
      <c r="OV56" s="8"/>
      <c r="OW56" s="8"/>
      <c r="OX56" s="8"/>
      <c r="OY56" s="8"/>
      <c r="OZ56" s="8"/>
      <c r="PA56" s="8"/>
      <c r="PB56" s="8"/>
      <c r="PC56" s="8"/>
      <c r="PD56" s="8"/>
      <c r="PE56" s="8"/>
      <c r="PF56" s="8"/>
      <c r="PG56" s="8"/>
      <c r="PH56" s="8"/>
      <c r="PI56" s="8"/>
      <c r="PJ56" s="8"/>
      <c r="PK56" s="8"/>
      <c r="PL56" s="8"/>
      <c r="PM56" s="8"/>
      <c r="PN56" s="8"/>
      <c r="PO56" s="8"/>
      <c r="PP56" s="8"/>
      <c r="PQ56" s="8"/>
      <c r="PR56" s="8"/>
      <c r="PS56" s="8"/>
      <c r="PT56" s="8"/>
      <c r="PU56" s="8"/>
      <c r="PV56" s="8"/>
      <c r="PW56" s="8"/>
      <c r="PX56" s="8"/>
      <c r="PY56" s="8"/>
      <c r="PZ56" s="8"/>
      <c r="QA56" s="8"/>
      <c r="QB56" s="8"/>
      <c r="QC56" s="8"/>
      <c r="QD56" s="8"/>
      <c r="QE56" s="8"/>
      <c r="QF56" s="8"/>
      <c r="QG56" s="8"/>
      <c r="QH56" s="8"/>
      <c r="QI56" s="8"/>
      <c r="QJ56" s="8"/>
      <c r="QK56" s="8"/>
      <c r="QL56" s="8"/>
      <c r="QM56" s="8"/>
      <c r="QN56" s="8"/>
      <c r="QO56" s="8"/>
      <c r="QP56" s="8"/>
      <c r="QQ56" s="8"/>
      <c r="QR56" s="8"/>
      <c r="QS56" s="8"/>
      <c r="QT56" s="8"/>
      <c r="QU56" s="8"/>
      <c r="QV56" s="8"/>
      <c r="QW56" s="8"/>
      <c r="QX56" s="8"/>
      <c r="QY56" s="8"/>
      <c r="QZ56" s="8"/>
      <c r="RA56" s="8"/>
      <c r="RB56" s="8"/>
      <c r="RC56" s="8"/>
      <c r="RD56" s="8"/>
      <c r="RE56" s="8"/>
      <c r="RF56" s="8"/>
      <c r="RG56" s="8"/>
      <c r="RH56" s="8"/>
      <c r="RI56" s="8"/>
      <c r="RJ56" s="8"/>
      <c r="RK56" s="8"/>
      <c r="RL56" s="8"/>
      <c r="RM56" s="8"/>
      <c r="RN56" s="8"/>
      <c r="RO56" s="8"/>
      <c r="RP56" s="8"/>
      <c r="RQ56" s="8"/>
      <c r="RR56" s="8"/>
      <c r="RS56" s="8"/>
      <c r="RT56" s="8"/>
      <c r="RU56" s="8"/>
      <c r="RV56" s="8"/>
      <c r="RW56" s="8"/>
      <c r="RX56" s="8"/>
      <c r="RY56" s="8"/>
      <c r="RZ56" s="8"/>
      <c r="SA56" s="8"/>
      <c r="SB56" s="8"/>
      <c r="SC56" s="8"/>
      <c r="SD56" s="8"/>
      <c r="SE56" s="8"/>
      <c r="SF56" s="8"/>
      <c r="SG56" s="8"/>
      <c r="SH56" s="8"/>
    </row>
    <row r="57" spans="1:502" s="5" customFormat="1" ht="21" customHeight="1">
      <c r="A57" s="26"/>
      <c r="B57" s="8"/>
      <c r="C57" s="8"/>
      <c r="D57" s="27"/>
      <c r="E57" s="8"/>
      <c r="G57" s="8"/>
      <c r="H57" s="168" t="s">
        <v>29</v>
      </c>
      <c r="I57" s="79">
        <v>2</v>
      </c>
      <c r="J57" s="81">
        <v>67321</v>
      </c>
      <c r="K57" s="190"/>
      <c r="L57" s="191"/>
      <c r="M57" s="191"/>
      <c r="N57" s="191"/>
      <c r="O57" s="192"/>
      <c r="P57" s="31"/>
      <c r="Q57" s="50"/>
      <c r="R57" s="28"/>
      <c r="S57" s="29"/>
      <c r="T57" s="8"/>
      <c r="U57" s="8"/>
      <c r="V57" s="8"/>
      <c r="W57" s="8"/>
      <c r="X57" s="8"/>
      <c r="Y57" s="8"/>
      <c r="Z57" s="8"/>
      <c r="AA57" s="8"/>
      <c r="AB57" s="8"/>
      <c r="AC57" s="8"/>
      <c r="AD57" s="8"/>
      <c r="AE57" s="8"/>
      <c r="AF57" s="8"/>
      <c r="AG57" s="8"/>
      <c r="AH57" s="26"/>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Q57" s="8"/>
      <c r="HR57" s="8"/>
      <c r="HS57" s="8"/>
      <c r="HT57" s="8"/>
      <c r="HU57" s="8"/>
      <c r="HV57" s="8"/>
      <c r="HW57" s="8"/>
      <c r="HX57" s="8"/>
      <c r="HY57" s="8"/>
      <c r="HZ57" s="8"/>
      <c r="IA57" s="8"/>
      <c r="IB57" s="8"/>
      <c r="IC57" s="8"/>
      <c r="ID57" s="8"/>
      <c r="IE57" s="8"/>
      <c r="IF57" s="8"/>
      <c r="IG57" s="8"/>
      <c r="IH57" s="8"/>
      <c r="II57" s="8"/>
      <c r="IJ57" s="8"/>
      <c r="IK57" s="8"/>
      <c r="IL57" s="8"/>
      <c r="IM57" s="8"/>
      <c r="IN57" s="8"/>
      <c r="IO57" s="8"/>
      <c r="IP57" s="8"/>
      <c r="IQ57" s="8"/>
      <c r="IR57" s="8"/>
      <c r="IS57" s="8"/>
      <c r="IT57" s="8"/>
      <c r="IU57" s="8"/>
      <c r="IV57" s="8"/>
      <c r="IW57" s="8"/>
      <c r="IX57" s="8"/>
      <c r="IY57" s="8"/>
      <c r="IZ57" s="8"/>
      <c r="JA57" s="8"/>
      <c r="JB57" s="8"/>
      <c r="JC57" s="8"/>
      <c r="JD57" s="8"/>
      <c r="JE57" s="8"/>
      <c r="JF57" s="8"/>
      <c r="JG57" s="8"/>
      <c r="JH57" s="8"/>
      <c r="JI57" s="8"/>
      <c r="JJ57" s="8"/>
      <c r="JK57" s="8"/>
      <c r="JL57" s="8"/>
      <c r="JM57" s="8"/>
      <c r="JN57" s="8"/>
      <c r="JO57" s="8"/>
      <c r="JP57" s="8"/>
      <c r="JQ57" s="8"/>
      <c r="JR57" s="8"/>
      <c r="JS57" s="8"/>
      <c r="JT57" s="8"/>
      <c r="JU57" s="8"/>
      <c r="JV57" s="8"/>
      <c r="JW57" s="8"/>
      <c r="JX57" s="8"/>
      <c r="JY57" s="8"/>
      <c r="JZ57" s="8"/>
      <c r="KA57" s="8"/>
      <c r="KB57" s="8"/>
      <c r="KC57" s="8"/>
      <c r="KD57" s="8"/>
      <c r="KE57" s="8"/>
      <c r="KF57" s="8"/>
      <c r="KG57" s="8"/>
      <c r="KH57" s="8"/>
      <c r="KI57" s="8"/>
      <c r="KJ57" s="8"/>
      <c r="KK57" s="8"/>
      <c r="KL57" s="8"/>
      <c r="KM57" s="8"/>
      <c r="KN57" s="8"/>
      <c r="KO57" s="8"/>
      <c r="KP57" s="8"/>
      <c r="KQ57" s="8"/>
      <c r="KR57" s="8"/>
      <c r="KS57" s="8"/>
      <c r="KT57" s="8"/>
      <c r="KU57" s="8"/>
      <c r="KV57" s="8"/>
      <c r="KW57" s="8"/>
      <c r="KX57" s="8"/>
      <c r="KY57" s="8"/>
      <c r="KZ57" s="8"/>
      <c r="LA57" s="8"/>
      <c r="LB57" s="8"/>
      <c r="LC57" s="8"/>
      <c r="LD57" s="8"/>
      <c r="LE57" s="8"/>
      <c r="LF57" s="8"/>
      <c r="LG57" s="8"/>
      <c r="LH57" s="8"/>
      <c r="LI57" s="8"/>
      <c r="LJ57" s="8"/>
      <c r="LK57" s="8"/>
      <c r="LL57" s="8"/>
      <c r="LM57" s="8"/>
      <c r="LN57" s="8"/>
      <c r="LO57" s="8"/>
      <c r="LP57" s="8"/>
      <c r="LQ57" s="8"/>
      <c r="LR57" s="8"/>
      <c r="LS57" s="8"/>
      <c r="LT57" s="8"/>
      <c r="LU57" s="8"/>
      <c r="LV57" s="8"/>
      <c r="LW57" s="8"/>
      <c r="LX57" s="8"/>
      <c r="LY57" s="8"/>
      <c r="LZ57" s="8"/>
      <c r="MA57" s="8"/>
      <c r="MB57" s="8"/>
      <c r="MC57" s="8"/>
      <c r="MD57" s="8"/>
      <c r="ME57" s="8"/>
      <c r="MF57" s="8"/>
      <c r="MG57" s="8"/>
      <c r="MH57" s="8"/>
      <c r="MI57" s="8"/>
      <c r="MJ57" s="8"/>
      <c r="MK57" s="8"/>
      <c r="ML57" s="8"/>
      <c r="MM57" s="8"/>
      <c r="MN57" s="8"/>
      <c r="MO57" s="8"/>
      <c r="MP57" s="8"/>
      <c r="MQ57" s="8"/>
      <c r="MR57" s="8"/>
      <c r="MS57" s="8"/>
      <c r="MT57" s="8"/>
      <c r="MU57" s="8"/>
      <c r="MV57" s="8"/>
      <c r="MW57" s="8"/>
      <c r="MX57" s="8"/>
      <c r="MY57" s="8"/>
      <c r="MZ57" s="8"/>
      <c r="NA57" s="8"/>
      <c r="NB57" s="8"/>
      <c r="NC57" s="8"/>
      <c r="ND57" s="8"/>
      <c r="NE57" s="8"/>
      <c r="NF57" s="8"/>
      <c r="NG57" s="8"/>
      <c r="NH57" s="8"/>
      <c r="NI57" s="8"/>
      <c r="NJ57" s="8"/>
      <c r="NK57" s="8"/>
      <c r="NL57" s="8"/>
      <c r="NM57" s="8"/>
      <c r="NN57" s="8"/>
      <c r="NO57" s="8"/>
      <c r="NP57" s="8"/>
      <c r="NQ57" s="8"/>
      <c r="NR57" s="8"/>
      <c r="NS57" s="8"/>
      <c r="NT57" s="8"/>
      <c r="NU57" s="8"/>
      <c r="NV57" s="8"/>
      <c r="NW57" s="8"/>
      <c r="NX57" s="8"/>
      <c r="NY57" s="8"/>
      <c r="NZ57" s="8"/>
      <c r="OA57" s="8"/>
      <c r="OB57" s="8"/>
      <c r="OC57" s="8"/>
      <c r="OD57" s="8"/>
      <c r="OE57" s="8"/>
      <c r="OF57" s="8"/>
      <c r="OG57" s="8"/>
      <c r="OH57" s="8"/>
      <c r="OI57" s="8"/>
      <c r="OJ57" s="8"/>
      <c r="OK57" s="8"/>
      <c r="OL57" s="8"/>
      <c r="OM57" s="8"/>
      <c r="ON57" s="8"/>
      <c r="OO57" s="8"/>
      <c r="OP57" s="8"/>
      <c r="OQ57" s="8"/>
      <c r="OR57" s="8"/>
      <c r="OS57" s="8"/>
      <c r="OT57" s="8"/>
      <c r="OU57" s="8"/>
      <c r="OV57" s="8"/>
      <c r="OW57" s="8"/>
      <c r="OX57" s="8"/>
      <c r="OY57" s="8"/>
      <c r="OZ57" s="8"/>
      <c r="PA57" s="8"/>
      <c r="PB57" s="8"/>
      <c r="PC57" s="8"/>
      <c r="PD57" s="8"/>
      <c r="PE57" s="8"/>
      <c r="PF57" s="8"/>
      <c r="PG57" s="8"/>
      <c r="PH57" s="8"/>
      <c r="PI57" s="8"/>
      <c r="PJ57" s="8"/>
      <c r="PK57" s="8"/>
      <c r="PL57" s="8"/>
      <c r="PM57" s="8"/>
      <c r="PN57" s="8"/>
      <c r="PO57" s="8"/>
      <c r="PP57" s="8"/>
      <c r="PQ57" s="8"/>
      <c r="PR57" s="8"/>
      <c r="PS57" s="8"/>
      <c r="PT57" s="8"/>
      <c r="PU57" s="8"/>
      <c r="PV57" s="8"/>
      <c r="PW57" s="8"/>
      <c r="PX57" s="8"/>
      <c r="PY57" s="8"/>
      <c r="PZ57" s="8"/>
      <c r="QA57" s="8"/>
      <c r="QB57" s="8"/>
      <c r="QC57" s="8"/>
      <c r="QD57" s="8"/>
      <c r="QE57" s="8"/>
      <c r="QF57" s="8"/>
      <c r="QG57" s="8"/>
      <c r="QH57" s="8"/>
      <c r="QI57" s="8"/>
      <c r="QJ57" s="8"/>
      <c r="QK57" s="8"/>
      <c r="QL57" s="8"/>
      <c r="QM57" s="8"/>
      <c r="QN57" s="8"/>
      <c r="QO57" s="8"/>
      <c r="QP57" s="8"/>
      <c r="QQ57" s="8"/>
      <c r="QR57" s="8"/>
      <c r="QS57" s="8"/>
      <c r="QT57" s="8"/>
      <c r="QU57" s="8"/>
      <c r="QV57" s="8"/>
      <c r="QW57" s="8"/>
      <c r="QX57" s="8"/>
      <c r="QY57" s="8"/>
      <c r="QZ57" s="8"/>
      <c r="RA57" s="8"/>
      <c r="RB57" s="8"/>
      <c r="RC57" s="8"/>
      <c r="RD57" s="8"/>
      <c r="RE57" s="8"/>
      <c r="RF57" s="8"/>
      <c r="RG57" s="8"/>
      <c r="RH57" s="8"/>
      <c r="RI57" s="8"/>
      <c r="RJ57" s="8"/>
      <c r="RK57" s="8"/>
      <c r="RL57" s="8"/>
      <c r="RM57" s="8"/>
      <c r="RN57" s="8"/>
      <c r="RO57" s="8"/>
      <c r="RP57" s="8"/>
      <c r="RQ57" s="8"/>
      <c r="RR57" s="8"/>
      <c r="RS57" s="8"/>
      <c r="RT57" s="8"/>
      <c r="RU57" s="8"/>
      <c r="RV57" s="8"/>
      <c r="RW57" s="8"/>
      <c r="RX57" s="8"/>
      <c r="RY57" s="8"/>
      <c r="RZ57" s="8"/>
      <c r="SA57" s="8"/>
      <c r="SB57" s="8"/>
      <c r="SC57" s="8"/>
      <c r="SD57" s="8"/>
      <c r="SE57" s="8"/>
      <c r="SF57" s="8"/>
      <c r="SG57" s="8"/>
      <c r="SH57" s="8"/>
    </row>
    <row r="58" spans="1:502" s="5" customFormat="1" ht="21" customHeight="1">
      <c r="A58" s="26"/>
      <c r="B58" s="8"/>
      <c r="C58" s="8"/>
      <c r="D58" s="27"/>
      <c r="E58" s="8"/>
      <c r="G58" s="8"/>
      <c r="H58" s="168" t="s">
        <v>30</v>
      </c>
      <c r="I58" s="79">
        <v>3</v>
      </c>
      <c r="J58" s="81">
        <v>86911</v>
      </c>
      <c r="K58" s="190"/>
      <c r="L58" s="191"/>
      <c r="M58" s="191"/>
      <c r="N58" s="191"/>
      <c r="O58" s="192"/>
      <c r="P58" s="31"/>
      <c r="Q58" s="50"/>
      <c r="R58" s="28"/>
      <c r="S58" s="29"/>
      <c r="T58" s="8"/>
      <c r="U58" s="8"/>
      <c r="V58" s="8"/>
      <c r="W58" s="8"/>
      <c r="X58" s="8"/>
      <c r="Y58" s="8"/>
      <c r="Z58" s="8"/>
      <c r="AA58" s="8"/>
      <c r="AB58" s="8"/>
      <c r="AC58" s="8"/>
      <c r="AD58" s="8"/>
      <c r="AE58" s="8"/>
      <c r="AF58" s="8"/>
      <c r="AG58" s="8"/>
      <c r="AH58" s="26"/>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K58" s="8"/>
      <c r="GL58" s="8"/>
      <c r="GM58" s="8"/>
      <c r="GN58" s="8"/>
      <c r="GO58" s="8"/>
      <c r="GP58" s="8"/>
      <c r="GQ58" s="8"/>
      <c r="GR58" s="8"/>
      <c r="GS58" s="8"/>
      <c r="GT58" s="8"/>
      <c r="GU58" s="8"/>
      <c r="GV58" s="8"/>
      <c r="GW58" s="8"/>
      <c r="GX58" s="8"/>
      <c r="GY58" s="8"/>
      <c r="GZ58" s="8"/>
      <c r="HA58" s="8"/>
      <c r="HB58" s="8"/>
      <c r="HC58" s="8"/>
      <c r="HD58" s="8"/>
      <c r="HE58" s="8"/>
      <c r="HF58" s="8"/>
      <c r="HG58" s="8"/>
      <c r="HH58" s="8"/>
      <c r="HI58" s="8"/>
      <c r="HJ58" s="8"/>
      <c r="HK58" s="8"/>
      <c r="HL58" s="8"/>
      <c r="HM58" s="8"/>
      <c r="HN58" s="8"/>
      <c r="HO58" s="8"/>
      <c r="HP58" s="8"/>
      <c r="HQ58" s="8"/>
      <c r="HR58" s="8"/>
      <c r="HS58" s="8"/>
      <c r="HT58" s="8"/>
      <c r="HU58" s="8"/>
      <c r="HV58" s="8"/>
      <c r="HW58" s="8"/>
      <c r="HX58" s="8"/>
      <c r="HY58" s="8"/>
      <c r="HZ58" s="8"/>
      <c r="IA58" s="8"/>
      <c r="IB58" s="8"/>
      <c r="IC58" s="8"/>
      <c r="ID58" s="8"/>
      <c r="IE58" s="8"/>
      <c r="IF58" s="8"/>
      <c r="IG58" s="8"/>
      <c r="IH58" s="8"/>
      <c r="II58" s="8"/>
      <c r="IJ58" s="8"/>
      <c r="IK58" s="8"/>
      <c r="IL58" s="8"/>
      <c r="IM58" s="8"/>
      <c r="IN58" s="8"/>
      <c r="IO58" s="8"/>
      <c r="IP58" s="8"/>
      <c r="IQ58" s="8"/>
      <c r="IR58" s="8"/>
      <c r="IS58" s="8"/>
      <c r="IT58" s="8"/>
      <c r="IU58" s="8"/>
      <c r="IV58" s="8"/>
      <c r="IW58" s="8"/>
      <c r="IX58" s="8"/>
      <c r="IY58" s="8"/>
      <c r="IZ58" s="8"/>
      <c r="JA58" s="8"/>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c r="MK58" s="8"/>
      <c r="ML58" s="8"/>
      <c r="MM58" s="8"/>
      <c r="MN58" s="8"/>
      <c r="MO58" s="8"/>
      <c r="MP58" s="8"/>
      <c r="MQ58" s="8"/>
      <c r="MR58" s="8"/>
      <c r="MS58" s="8"/>
      <c r="MT58" s="8"/>
      <c r="MU58" s="8"/>
      <c r="MV58" s="8"/>
      <c r="MW58" s="8"/>
      <c r="MX58" s="8"/>
      <c r="MY58" s="8"/>
      <c r="MZ58" s="8"/>
      <c r="NA58" s="8"/>
      <c r="NB58" s="8"/>
      <c r="NC58" s="8"/>
      <c r="ND58" s="8"/>
      <c r="NE58" s="8"/>
      <c r="NF58" s="8"/>
      <c r="NG58" s="8"/>
      <c r="NH58" s="8"/>
      <c r="NI58" s="8"/>
      <c r="NJ58" s="8"/>
      <c r="NK58" s="8"/>
      <c r="NL58" s="8"/>
      <c r="NM58" s="8"/>
      <c r="NN58" s="8"/>
      <c r="NO58" s="8"/>
      <c r="NP58" s="8"/>
      <c r="NQ58" s="8"/>
      <c r="NR58" s="8"/>
      <c r="NS58" s="8"/>
      <c r="NT58" s="8"/>
      <c r="NU58" s="8"/>
      <c r="NV58" s="8"/>
      <c r="NW58" s="8"/>
      <c r="NX58" s="8"/>
      <c r="NY58" s="8"/>
      <c r="NZ58" s="8"/>
      <c r="OA58" s="8"/>
      <c r="OB58" s="8"/>
      <c r="OC58" s="8"/>
      <c r="OD58" s="8"/>
      <c r="OE58" s="8"/>
      <c r="OF58" s="8"/>
      <c r="OG58" s="8"/>
      <c r="OH58" s="8"/>
      <c r="OI58" s="8"/>
      <c r="OJ58" s="8"/>
      <c r="OK58" s="8"/>
      <c r="OL58" s="8"/>
      <c r="OM58" s="8"/>
      <c r="ON58" s="8"/>
      <c r="OO58" s="8"/>
      <c r="OP58" s="8"/>
      <c r="OQ58" s="8"/>
      <c r="OR58" s="8"/>
      <c r="OS58" s="8"/>
      <c r="OT58" s="8"/>
      <c r="OU58" s="8"/>
      <c r="OV58" s="8"/>
      <c r="OW58" s="8"/>
      <c r="OX58" s="8"/>
      <c r="OY58" s="8"/>
      <c r="OZ58" s="8"/>
      <c r="PA58" s="8"/>
      <c r="PB58" s="8"/>
      <c r="PC58" s="8"/>
      <c r="PD58" s="8"/>
      <c r="PE58" s="8"/>
      <c r="PF58" s="8"/>
      <c r="PG58" s="8"/>
      <c r="PH58" s="8"/>
      <c r="PI58" s="8"/>
      <c r="PJ58" s="8"/>
      <c r="PK58" s="8"/>
      <c r="PL58" s="8"/>
      <c r="PM58" s="8"/>
      <c r="PN58" s="8"/>
      <c r="PO58" s="8"/>
      <c r="PP58" s="8"/>
      <c r="PQ58" s="8"/>
      <c r="PR58" s="8"/>
      <c r="PS58" s="8"/>
      <c r="PT58" s="8"/>
      <c r="PU58" s="8"/>
      <c r="PV58" s="8"/>
      <c r="PW58" s="8"/>
      <c r="PX58" s="8"/>
      <c r="PY58" s="8"/>
      <c r="PZ58" s="8"/>
      <c r="QA58" s="8"/>
      <c r="QB58" s="8"/>
      <c r="QC58" s="8"/>
      <c r="QD58" s="8"/>
      <c r="QE58" s="8"/>
      <c r="QF58" s="8"/>
      <c r="QG58" s="8"/>
      <c r="QH58" s="8"/>
      <c r="QI58" s="8"/>
      <c r="QJ58" s="8"/>
      <c r="QK58" s="8"/>
      <c r="QL58" s="8"/>
      <c r="QM58" s="8"/>
      <c r="QN58" s="8"/>
      <c r="QO58" s="8"/>
      <c r="QP58" s="8"/>
      <c r="QQ58" s="8"/>
      <c r="QR58" s="8"/>
      <c r="QS58" s="8"/>
      <c r="QT58" s="8"/>
      <c r="QU58" s="8"/>
      <c r="QV58" s="8"/>
      <c r="QW58" s="8"/>
      <c r="QX58" s="8"/>
      <c r="QY58" s="8"/>
      <c r="QZ58" s="8"/>
      <c r="RA58" s="8"/>
      <c r="RB58" s="8"/>
      <c r="RC58" s="8"/>
      <c r="RD58" s="8"/>
      <c r="RE58" s="8"/>
      <c r="RF58" s="8"/>
      <c r="RG58" s="8"/>
      <c r="RH58" s="8"/>
      <c r="RI58" s="8"/>
      <c r="RJ58" s="8"/>
      <c r="RK58" s="8"/>
      <c r="RL58" s="8"/>
      <c r="RM58" s="8"/>
      <c r="RN58" s="8"/>
      <c r="RO58" s="8"/>
      <c r="RP58" s="8"/>
      <c r="RQ58" s="8"/>
      <c r="RR58" s="8"/>
      <c r="RS58" s="8"/>
      <c r="RT58" s="8"/>
      <c r="RU58" s="8"/>
      <c r="RV58" s="8"/>
      <c r="RW58" s="8"/>
      <c r="RX58" s="8"/>
      <c r="RY58" s="8"/>
      <c r="RZ58" s="8"/>
      <c r="SA58" s="8"/>
      <c r="SB58" s="8"/>
      <c r="SC58" s="8"/>
      <c r="SD58" s="8"/>
      <c r="SE58" s="8"/>
      <c r="SF58" s="8"/>
      <c r="SG58" s="8"/>
      <c r="SH58" s="8"/>
    </row>
    <row r="59" spans="1:502" ht="21" customHeight="1">
      <c r="A59" s="26"/>
      <c r="B59" s="8"/>
      <c r="C59" s="8"/>
      <c r="D59" s="27"/>
      <c r="E59" s="8"/>
      <c r="F59" s="5"/>
      <c r="G59" s="8"/>
      <c r="H59" s="168" t="s">
        <v>31</v>
      </c>
      <c r="I59" s="79">
        <v>4</v>
      </c>
      <c r="J59" s="81">
        <v>105222</v>
      </c>
      <c r="K59" s="190"/>
      <c r="L59" s="191"/>
      <c r="M59" s="191"/>
      <c r="N59" s="191"/>
      <c r="O59" s="192"/>
      <c r="P59" s="31"/>
      <c r="Q59" s="50"/>
      <c r="R59" s="28"/>
      <c r="S59" s="29"/>
      <c r="T59" s="8"/>
      <c r="U59" s="8"/>
      <c r="V59" s="8"/>
      <c r="W59" s="8"/>
      <c r="X59" s="8"/>
      <c r="Y59" s="8"/>
      <c r="Z59" s="8"/>
      <c r="AA59" s="8"/>
      <c r="AB59" s="8"/>
      <c r="AC59" s="8"/>
      <c r="AD59" s="8"/>
      <c r="AE59" s="8"/>
      <c r="AF59" s="8"/>
      <c r="AG59" s="8"/>
      <c r="AH59" s="21"/>
    </row>
    <row r="60" spans="1:502" s="7" customFormat="1" ht="21" customHeight="1">
      <c r="A60" s="26"/>
      <c r="B60" s="8"/>
      <c r="C60" s="8"/>
      <c r="D60" s="27"/>
      <c r="E60" s="8"/>
      <c r="F60" s="5"/>
      <c r="G60" s="8"/>
      <c r="H60" s="168" t="s">
        <v>32</v>
      </c>
      <c r="I60" s="79">
        <v>5</v>
      </c>
      <c r="J60" s="81">
        <v>110315</v>
      </c>
      <c r="K60" s="190"/>
      <c r="L60" s="191"/>
      <c r="M60" s="191"/>
      <c r="N60" s="191"/>
      <c r="O60" s="192"/>
      <c r="P60" s="31"/>
      <c r="Q60" s="50"/>
      <c r="R60" s="28"/>
      <c r="S60" s="29"/>
      <c r="T60" s="8"/>
      <c r="U60" s="8"/>
      <c r="V60" s="8"/>
      <c r="W60" s="8"/>
      <c r="X60" s="8"/>
      <c r="Y60" s="8"/>
      <c r="Z60" s="8"/>
      <c r="AA60" s="8"/>
      <c r="AB60" s="8"/>
      <c r="AC60" s="8"/>
      <c r="AD60" s="8"/>
      <c r="AE60" s="8"/>
      <c r="AF60" s="8"/>
      <c r="AG60" s="8"/>
      <c r="AH60" s="21"/>
    </row>
    <row r="61" spans="1:502" s="7" customFormat="1" ht="21" customHeight="1">
      <c r="A61" s="26"/>
      <c r="B61" s="8"/>
      <c r="C61" s="8"/>
      <c r="D61" s="27"/>
      <c r="E61" s="8"/>
      <c r="F61" s="5"/>
      <c r="G61" s="8"/>
      <c r="H61" s="168" t="s">
        <v>33</v>
      </c>
      <c r="I61" s="79">
        <v>6</v>
      </c>
      <c r="J61" s="81">
        <v>133153</v>
      </c>
      <c r="K61" s="190"/>
      <c r="L61" s="191"/>
      <c r="M61" s="191"/>
      <c r="N61" s="191"/>
      <c r="O61" s="192"/>
      <c r="P61" s="31"/>
      <c r="Q61" s="50"/>
      <c r="R61" s="28"/>
      <c r="S61" s="29"/>
      <c r="T61" s="8"/>
      <c r="U61" s="8"/>
      <c r="V61" s="8"/>
      <c r="W61" s="8"/>
      <c r="X61" s="8"/>
      <c r="Y61" s="8"/>
      <c r="Z61" s="8"/>
      <c r="AA61" s="8"/>
      <c r="AB61" s="8"/>
      <c r="AC61" s="8"/>
      <c r="AD61" s="8"/>
      <c r="AE61" s="8"/>
      <c r="AF61" s="8"/>
      <c r="AG61" s="8"/>
      <c r="AH61" s="21"/>
    </row>
    <row r="62" spans="1:502" s="7" customFormat="1" ht="21" customHeight="1">
      <c r="A62" s="26"/>
      <c r="B62" s="8"/>
      <c r="C62" s="8"/>
      <c r="D62" s="27"/>
      <c r="E62" s="8"/>
      <c r="F62" s="5"/>
      <c r="G62" s="8"/>
      <c r="H62" s="168" t="s">
        <v>34</v>
      </c>
      <c r="I62" s="79">
        <v>7</v>
      </c>
      <c r="J62" s="81">
        <v>156213</v>
      </c>
      <c r="K62" s="190"/>
      <c r="L62" s="191"/>
      <c r="M62" s="191"/>
      <c r="N62" s="191"/>
      <c r="O62" s="192"/>
      <c r="P62" s="31"/>
      <c r="Q62" s="50"/>
      <c r="R62" s="28"/>
      <c r="S62" s="29"/>
      <c r="T62" s="8"/>
      <c r="U62" s="8"/>
      <c r="V62" s="8"/>
      <c r="W62" s="8"/>
      <c r="X62" s="8"/>
      <c r="Y62" s="8"/>
      <c r="Z62" s="8"/>
      <c r="AA62" s="8"/>
      <c r="AB62" s="8"/>
      <c r="AC62" s="8"/>
      <c r="AD62" s="8"/>
      <c r="AE62" s="8"/>
      <c r="AF62" s="8"/>
      <c r="AG62" s="8"/>
      <c r="AH62" s="21"/>
    </row>
    <row r="63" spans="1:502" s="7" customFormat="1" ht="21" customHeight="1">
      <c r="A63" s="26"/>
      <c r="B63" s="8"/>
      <c r="C63" s="8"/>
      <c r="D63" s="27"/>
      <c r="E63" s="8"/>
      <c r="F63" s="5"/>
      <c r="G63" s="8"/>
      <c r="H63" s="168" t="s">
        <v>35</v>
      </c>
      <c r="I63" s="79">
        <v>8</v>
      </c>
      <c r="J63" s="81">
        <v>168158</v>
      </c>
      <c r="K63" s="190"/>
      <c r="L63" s="191"/>
      <c r="M63" s="191"/>
      <c r="N63" s="191"/>
      <c r="O63" s="192"/>
      <c r="P63" s="31"/>
      <c r="Q63" s="50"/>
      <c r="R63" s="28"/>
      <c r="S63" s="29"/>
      <c r="T63" s="8"/>
      <c r="U63" s="8"/>
      <c r="V63" s="8"/>
      <c r="W63" s="8"/>
      <c r="X63" s="8"/>
      <c r="Y63" s="8"/>
      <c r="Z63" s="8"/>
      <c r="AA63" s="8"/>
      <c r="AB63" s="8"/>
      <c r="AC63" s="8"/>
      <c r="AD63" s="8"/>
      <c r="AE63" s="8"/>
      <c r="AF63" s="8"/>
      <c r="AG63" s="8"/>
      <c r="AH63" s="21"/>
    </row>
    <row r="64" spans="1:502" s="7" customFormat="1" ht="21" customHeight="1">
      <c r="A64" s="26"/>
      <c r="B64" s="8"/>
      <c r="C64" s="8"/>
      <c r="D64" s="27"/>
      <c r="E64" s="8"/>
      <c r="F64" s="5"/>
      <c r="G64" s="8"/>
      <c r="H64" s="168" t="s">
        <v>36</v>
      </c>
      <c r="I64" s="79">
        <v>9</v>
      </c>
      <c r="J64" s="81">
        <v>135859</v>
      </c>
      <c r="K64" s="190"/>
      <c r="L64" s="191"/>
      <c r="M64" s="191"/>
      <c r="N64" s="191"/>
      <c r="O64" s="192"/>
      <c r="P64" s="31"/>
      <c r="Q64" s="50"/>
      <c r="R64" s="28"/>
      <c r="S64" s="29"/>
      <c r="T64" s="8"/>
      <c r="U64" s="8"/>
      <c r="V64" s="8"/>
      <c r="W64" s="8"/>
      <c r="X64" s="8"/>
      <c r="Y64" s="8"/>
      <c r="Z64" s="8"/>
      <c r="AA64" s="8"/>
      <c r="AB64" s="8"/>
      <c r="AC64" s="8"/>
      <c r="AD64" s="8"/>
      <c r="AE64" s="8"/>
      <c r="AF64" s="8"/>
      <c r="AG64" s="8"/>
      <c r="AH64" s="21"/>
    </row>
    <row r="65" spans="1:34" s="7" customFormat="1" ht="21" customHeight="1">
      <c r="A65" s="26"/>
      <c r="B65" s="8"/>
      <c r="C65" s="8"/>
      <c r="D65" s="27"/>
      <c r="E65" s="8"/>
      <c r="F65" s="5"/>
      <c r="G65" s="8"/>
      <c r="H65" s="168" t="s">
        <v>37</v>
      </c>
      <c r="I65" s="79">
        <v>10</v>
      </c>
      <c r="J65" s="81">
        <v>93628</v>
      </c>
      <c r="K65" s="193"/>
      <c r="L65" s="194"/>
      <c r="M65" s="194"/>
      <c r="N65" s="194"/>
      <c r="O65" s="195"/>
      <c r="P65" s="31"/>
      <c r="Q65" s="50"/>
      <c r="R65" s="28"/>
      <c r="S65" s="29"/>
      <c r="T65" s="8"/>
      <c r="U65" s="8"/>
      <c r="V65" s="8"/>
      <c r="W65" s="8"/>
      <c r="X65" s="8"/>
      <c r="Y65" s="8"/>
      <c r="Z65" s="8"/>
      <c r="AA65" s="8"/>
      <c r="AB65" s="8"/>
      <c r="AC65" s="8"/>
      <c r="AD65" s="8"/>
      <c r="AE65" s="8"/>
      <c r="AF65" s="8"/>
      <c r="AG65" s="8"/>
      <c r="AH65" s="21"/>
    </row>
    <row r="66" spans="1:34" s="7" customFormat="1" ht="21" customHeight="1">
      <c r="A66" s="26"/>
      <c r="B66" s="8"/>
      <c r="C66" s="8"/>
      <c r="D66" s="27"/>
      <c r="E66" s="8"/>
      <c r="F66" s="5"/>
      <c r="G66" s="8"/>
      <c r="H66" s="168" t="s">
        <v>38</v>
      </c>
      <c r="I66" s="79">
        <v>11</v>
      </c>
      <c r="J66" s="72">
        <v>80636</v>
      </c>
      <c r="K66" s="8"/>
      <c r="L66" s="8"/>
      <c r="M66" s="8"/>
      <c r="N66" s="5"/>
      <c r="O66" s="5"/>
      <c r="P66" s="31"/>
      <c r="Q66" s="50"/>
      <c r="R66" s="28"/>
      <c r="S66" s="29"/>
      <c r="T66" s="8"/>
      <c r="U66" s="8"/>
      <c r="V66" s="8"/>
      <c r="W66" s="8"/>
      <c r="X66" s="8"/>
      <c r="Y66" s="8"/>
      <c r="Z66" s="8"/>
      <c r="AA66" s="8"/>
      <c r="AB66" s="8"/>
      <c r="AC66" s="8"/>
      <c r="AD66" s="8"/>
      <c r="AE66" s="8"/>
      <c r="AF66" s="8"/>
      <c r="AG66" s="8"/>
      <c r="AH66" s="21"/>
    </row>
    <row r="67" spans="1:34" s="7" customFormat="1" ht="21" customHeight="1">
      <c r="A67" s="26"/>
      <c r="B67" s="8"/>
      <c r="C67" s="8"/>
      <c r="D67" s="27"/>
      <c r="E67" s="8"/>
      <c r="F67" s="5"/>
      <c r="G67" s="8"/>
      <c r="H67" s="168" t="s">
        <v>39</v>
      </c>
      <c r="I67" s="79">
        <v>12</v>
      </c>
      <c r="J67" s="72">
        <v>126231</v>
      </c>
      <c r="K67" s="8"/>
      <c r="L67" s="8"/>
      <c r="M67" s="8"/>
      <c r="N67" s="5"/>
      <c r="O67" s="5"/>
      <c r="P67" s="31"/>
      <c r="Q67" s="50"/>
      <c r="R67" s="28"/>
      <c r="S67" s="29"/>
      <c r="T67" s="8"/>
      <c r="U67" s="8"/>
      <c r="V67" s="8"/>
      <c r="W67" s="8"/>
      <c r="X67" s="8"/>
      <c r="Y67" s="8"/>
      <c r="Z67" s="8"/>
      <c r="AA67" s="8"/>
      <c r="AB67" s="8"/>
      <c r="AC67" s="8"/>
      <c r="AD67" s="8"/>
      <c r="AE67" s="8"/>
      <c r="AF67" s="8"/>
      <c r="AG67" s="8"/>
      <c r="AH67" s="21"/>
    </row>
    <row r="68" spans="1:34" s="7" customFormat="1" ht="21" customHeight="1">
      <c r="A68" s="26"/>
      <c r="B68" s="8"/>
      <c r="C68" s="8"/>
      <c r="D68" s="27"/>
      <c r="E68" s="8"/>
      <c r="F68" s="5"/>
      <c r="G68" s="8"/>
      <c r="H68" s="8"/>
      <c r="I68" s="8"/>
      <c r="J68" s="8"/>
      <c r="K68" s="8"/>
      <c r="L68" s="8"/>
      <c r="M68" s="8"/>
      <c r="N68" s="5"/>
      <c r="O68" s="5"/>
      <c r="P68" s="31"/>
      <c r="Q68" s="50"/>
      <c r="R68" s="28"/>
      <c r="S68" s="29"/>
      <c r="T68" s="8"/>
      <c r="U68" s="8"/>
      <c r="V68" s="8"/>
      <c r="W68" s="8"/>
      <c r="X68" s="8"/>
      <c r="Y68" s="8"/>
      <c r="Z68" s="8"/>
      <c r="AA68" s="8"/>
      <c r="AB68" s="8"/>
      <c r="AC68" s="8"/>
      <c r="AD68" s="8"/>
      <c r="AE68" s="8"/>
      <c r="AF68" s="8"/>
      <c r="AG68" s="8"/>
      <c r="AH68" s="21"/>
    </row>
    <row r="69" spans="1:34" s="7" customFormat="1" ht="21" customHeight="1">
      <c r="A69" s="26"/>
      <c r="B69" s="8"/>
      <c r="C69" s="8"/>
      <c r="D69" s="27"/>
      <c r="E69" s="8"/>
      <c r="F69" s="5"/>
      <c r="G69" s="8"/>
      <c r="P69" s="31"/>
      <c r="Q69" s="50"/>
      <c r="R69" s="28"/>
      <c r="S69" s="29"/>
      <c r="T69" s="8"/>
      <c r="U69" s="8"/>
      <c r="V69" s="8"/>
      <c r="W69" s="8"/>
      <c r="X69" s="8"/>
      <c r="Y69" s="8"/>
      <c r="Z69" s="8"/>
      <c r="AA69" s="8"/>
      <c r="AB69" s="8"/>
      <c r="AC69" s="8"/>
      <c r="AD69" s="8"/>
      <c r="AE69" s="8"/>
      <c r="AF69" s="8"/>
      <c r="AG69" s="8"/>
      <c r="AH69" s="21"/>
    </row>
    <row r="70" spans="1:34" s="7" customFormat="1" ht="21" customHeight="1">
      <c r="A70" s="26"/>
      <c r="B70" s="8"/>
      <c r="C70" s="8"/>
      <c r="D70" s="27"/>
      <c r="E70" s="8"/>
      <c r="F70" s="5"/>
      <c r="G70" s="8"/>
      <c r="P70" s="31"/>
      <c r="Q70" s="50"/>
      <c r="R70" s="28"/>
      <c r="S70" s="29"/>
      <c r="T70" s="8"/>
      <c r="U70" s="8"/>
      <c r="V70" s="8"/>
      <c r="W70" s="8"/>
      <c r="X70" s="8"/>
      <c r="Y70" s="8"/>
      <c r="Z70" s="8"/>
      <c r="AA70" s="8"/>
      <c r="AB70" s="8"/>
      <c r="AC70" s="8"/>
      <c r="AD70" s="8"/>
      <c r="AE70" s="8"/>
      <c r="AF70" s="8"/>
      <c r="AG70" s="8"/>
      <c r="AH70" s="21"/>
    </row>
    <row r="71" spans="1:34" s="7" customFormat="1" ht="21" customHeight="1">
      <c r="A71" s="26"/>
      <c r="B71" s="8"/>
      <c r="C71" s="8"/>
      <c r="D71" s="27"/>
      <c r="E71" s="8"/>
      <c r="F71" s="5"/>
      <c r="G71" s="8"/>
      <c r="P71" s="31"/>
      <c r="Q71" s="50"/>
      <c r="R71" s="28"/>
      <c r="S71" s="29"/>
      <c r="T71" s="8"/>
      <c r="U71" s="8"/>
      <c r="V71" s="8"/>
      <c r="W71" s="8"/>
      <c r="X71" s="8"/>
      <c r="Y71" s="8"/>
      <c r="Z71" s="8"/>
      <c r="AA71" s="8"/>
      <c r="AB71" s="8"/>
      <c r="AC71" s="8"/>
      <c r="AD71" s="8"/>
      <c r="AE71" s="8"/>
      <c r="AF71" s="8"/>
      <c r="AG71" s="8"/>
      <c r="AH71" s="21"/>
    </row>
    <row r="72" spans="1:34" s="7" customFormat="1" ht="21" customHeight="1">
      <c r="A72" s="26"/>
      <c r="B72" s="8"/>
      <c r="C72" s="8"/>
      <c r="D72" s="27"/>
      <c r="E72" s="8"/>
      <c r="F72" s="5"/>
      <c r="G72" s="8"/>
      <c r="P72" s="31"/>
      <c r="Q72" s="50"/>
      <c r="R72" s="28"/>
      <c r="S72" s="29"/>
      <c r="T72" s="8"/>
      <c r="U72" s="8"/>
      <c r="V72" s="8"/>
      <c r="W72" s="8"/>
      <c r="X72" s="8"/>
      <c r="Y72" s="8"/>
      <c r="Z72" s="8"/>
      <c r="AA72" s="8"/>
      <c r="AB72" s="8"/>
      <c r="AC72" s="8"/>
      <c r="AD72" s="8"/>
      <c r="AE72" s="8"/>
      <c r="AF72" s="8"/>
      <c r="AG72" s="8"/>
      <c r="AH72" s="21"/>
    </row>
    <row r="73" spans="1:34" s="7" customFormat="1" ht="15">
      <c r="A73" s="21"/>
      <c r="B73" s="21"/>
      <c r="C73" s="21"/>
      <c r="D73" s="21"/>
      <c r="E73" s="21"/>
      <c r="F73" s="21"/>
      <c r="G73" s="21"/>
      <c r="H73" s="21"/>
      <c r="I73" s="21"/>
      <c r="J73" s="21"/>
      <c r="K73" s="21"/>
      <c r="L73" s="21"/>
      <c r="M73" s="21"/>
      <c r="N73" s="21"/>
      <c r="O73" s="21"/>
      <c r="P73" s="21"/>
      <c r="Q73" s="52"/>
      <c r="R73" s="21"/>
      <c r="S73" s="21"/>
      <c r="T73" s="21"/>
      <c r="U73" s="21"/>
      <c r="V73" s="21"/>
      <c r="W73" s="21"/>
      <c r="X73" s="21"/>
      <c r="Y73" s="21"/>
      <c r="Z73" s="21"/>
      <c r="AA73" s="21"/>
      <c r="AB73" s="21"/>
      <c r="AC73" s="21"/>
      <c r="AD73" s="21"/>
      <c r="AE73" s="21"/>
      <c r="AF73" s="21"/>
      <c r="AG73" s="21"/>
      <c r="AH73" s="21"/>
    </row>
    <row r="74" spans="1:34" s="7" customFormat="1">
      <c r="F74" s="9"/>
      <c r="G74" s="9"/>
      <c r="P74" s="13"/>
      <c r="Q74" s="53"/>
      <c r="R74" s="14"/>
      <c r="S74" s="12"/>
    </row>
    <row r="75" spans="1:34" s="7" customFormat="1">
      <c r="F75" s="9"/>
      <c r="G75" s="9"/>
      <c r="P75" s="13"/>
      <c r="Q75" s="53"/>
      <c r="R75" s="14"/>
      <c r="S75" s="12"/>
    </row>
    <row r="76" spans="1:34" s="7" customFormat="1">
      <c r="F76" s="9"/>
      <c r="G76" s="9"/>
      <c r="P76" s="13"/>
      <c r="Q76" s="53"/>
      <c r="R76" s="14"/>
      <c r="S76" s="12"/>
    </row>
    <row r="77" spans="1:34" s="7" customFormat="1">
      <c r="F77" s="9"/>
      <c r="G77" s="9"/>
      <c r="P77" s="13"/>
      <c r="Q77" s="53"/>
      <c r="R77" s="14"/>
      <c r="S77" s="12"/>
    </row>
    <row r="78" spans="1:34" s="7" customFormat="1">
      <c r="F78" s="9"/>
      <c r="G78" s="9"/>
      <c r="P78" s="13"/>
      <c r="Q78" s="53"/>
      <c r="R78" s="14"/>
      <c r="S78" s="12"/>
    </row>
    <row r="79" spans="1:34" s="7" customFormat="1">
      <c r="F79" s="9"/>
      <c r="G79" s="9"/>
      <c r="P79" s="13"/>
      <c r="Q79" s="53"/>
      <c r="R79" s="14"/>
      <c r="S79" s="12"/>
    </row>
    <row r="80" spans="1:34" s="7" customFormat="1">
      <c r="F80" s="9"/>
      <c r="G80" s="9"/>
      <c r="P80" s="13"/>
      <c r="Q80" s="53"/>
      <c r="R80" s="14"/>
      <c r="S80" s="12"/>
    </row>
    <row r="81" spans="6:19" s="7" customFormat="1">
      <c r="F81" s="9"/>
      <c r="G81" s="9"/>
      <c r="P81" s="13"/>
      <c r="Q81" s="53"/>
      <c r="R81" s="14"/>
      <c r="S81" s="12"/>
    </row>
    <row r="82" spans="6:19" s="7" customFormat="1">
      <c r="F82" s="9"/>
      <c r="G82" s="9"/>
      <c r="P82" s="13"/>
      <c r="Q82" s="53"/>
      <c r="R82" s="14"/>
      <c r="S82" s="12"/>
    </row>
    <row r="83" spans="6:19" s="7" customFormat="1">
      <c r="F83" s="9"/>
      <c r="G83" s="9"/>
      <c r="P83" s="13"/>
      <c r="Q83" s="53"/>
      <c r="R83" s="14"/>
      <c r="S83" s="12"/>
    </row>
    <row r="84" spans="6:19" s="7" customFormat="1">
      <c r="G84" s="9"/>
      <c r="P84" s="13"/>
      <c r="Q84" s="53"/>
      <c r="R84" s="14"/>
      <c r="S84" s="12"/>
    </row>
    <row r="85" spans="6:19" s="7" customFormat="1">
      <c r="G85" s="9"/>
      <c r="P85" s="13"/>
      <c r="Q85" s="53"/>
      <c r="R85" s="14"/>
      <c r="S85" s="12"/>
    </row>
    <row r="86" spans="6:19" s="7" customFormat="1">
      <c r="G86" s="9"/>
      <c r="P86" s="13"/>
      <c r="Q86" s="53"/>
      <c r="R86" s="14"/>
      <c r="S86" s="12"/>
    </row>
    <row r="87" spans="6:19" s="7" customFormat="1">
      <c r="G87" s="9"/>
      <c r="P87" s="13"/>
      <c r="Q87" s="53"/>
      <c r="R87" s="14"/>
      <c r="S87" s="12"/>
    </row>
    <row r="88" spans="6:19" s="7" customFormat="1">
      <c r="G88" s="9"/>
      <c r="P88" s="13"/>
      <c r="Q88" s="53"/>
      <c r="R88" s="14"/>
      <c r="S88" s="12"/>
    </row>
    <row r="89" spans="6:19" s="7" customFormat="1">
      <c r="G89" s="9"/>
      <c r="P89" s="13"/>
      <c r="Q89" s="53"/>
      <c r="R89" s="14"/>
      <c r="S89" s="12"/>
    </row>
    <row r="90" spans="6:19" s="7" customFormat="1">
      <c r="G90" s="9"/>
      <c r="P90" s="13"/>
      <c r="Q90" s="53"/>
      <c r="R90" s="14"/>
      <c r="S90" s="12"/>
    </row>
    <row r="91" spans="6:19" s="7" customFormat="1">
      <c r="G91" s="9"/>
      <c r="P91" s="13"/>
      <c r="Q91" s="53"/>
      <c r="R91" s="14"/>
      <c r="S91" s="12"/>
    </row>
    <row r="92" spans="6:19" s="7" customFormat="1">
      <c r="G92" s="9"/>
      <c r="P92" s="13"/>
      <c r="Q92" s="53"/>
      <c r="R92" s="14"/>
      <c r="S92" s="12"/>
    </row>
    <row r="93" spans="6:19" s="7" customFormat="1">
      <c r="G93" s="9"/>
      <c r="P93" s="13"/>
      <c r="Q93" s="53"/>
      <c r="R93" s="14"/>
      <c r="S93" s="12"/>
    </row>
    <row r="94" spans="6:19" s="7" customFormat="1">
      <c r="G94" s="9"/>
      <c r="P94" s="13"/>
      <c r="Q94" s="53"/>
      <c r="R94" s="14"/>
      <c r="S94" s="12"/>
    </row>
    <row r="95" spans="6:19" s="7" customFormat="1">
      <c r="G95" s="9"/>
      <c r="P95" s="13"/>
      <c r="Q95" s="53"/>
      <c r="R95" s="14"/>
      <c r="S95" s="12"/>
    </row>
    <row r="96" spans="6:19" s="7" customFormat="1">
      <c r="G96" s="9"/>
      <c r="P96" s="13"/>
      <c r="Q96" s="53"/>
      <c r="R96" s="14"/>
      <c r="S96" s="12"/>
    </row>
    <row r="97" spans="7:702" s="7" customFormat="1">
      <c r="G97" s="9"/>
      <c r="P97" s="13"/>
      <c r="Q97" s="53"/>
      <c r="R97" s="14"/>
      <c r="S97" s="12"/>
    </row>
    <row r="98" spans="7:702" s="7" customFormat="1">
      <c r="G98" s="9"/>
      <c r="P98" s="13"/>
      <c r="Q98" s="53"/>
      <c r="R98" s="14"/>
      <c r="S98" s="12"/>
    </row>
    <row r="99" spans="7:702" s="7" customFormat="1">
      <c r="G99" s="9"/>
      <c r="P99" s="13"/>
      <c r="Q99" s="53"/>
      <c r="R99" s="14"/>
      <c r="S99" s="12"/>
    </row>
    <row r="100" spans="7:702" s="7" customFormat="1">
      <c r="G100" s="9"/>
      <c r="P100" s="13"/>
      <c r="Q100" s="53"/>
      <c r="R100" s="14"/>
      <c r="S100" s="12"/>
      <c r="Z100" s="176" t="s">
        <v>89</v>
      </c>
      <c r="ZZ100" s="176"/>
    </row>
    <row r="101" spans="7:702" s="7" customFormat="1">
      <c r="G101" s="9"/>
      <c r="P101" s="13"/>
      <c r="Q101" s="53"/>
      <c r="R101" s="14"/>
      <c r="S101" s="12"/>
    </row>
    <row r="102" spans="7:702" s="7" customFormat="1">
      <c r="G102" s="9"/>
      <c r="P102" s="13"/>
      <c r="Q102" s="53"/>
      <c r="R102" s="14"/>
      <c r="S102" s="12"/>
    </row>
    <row r="103" spans="7:702" s="7" customFormat="1">
      <c r="G103" s="9"/>
      <c r="P103" s="13"/>
      <c r="Q103" s="53"/>
      <c r="R103" s="14"/>
      <c r="S103" s="12"/>
    </row>
    <row r="104" spans="7:702" s="7" customFormat="1">
      <c r="G104" s="9"/>
      <c r="P104" s="13"/>
      <c r="Q104" s="53"/>
      <c r="R104" s="14"/>
      <c r="S104" s="12"/>
    </row>
    <row r="105" spans="7:702" s="7" customFormat="1">
      <c r="G105" s="9"/>
      <c r="P105" s="13"/>
      <c r="Q105" s="53"/>
      <c r="R105" s="14"/>
      <c r="S105" s="12"/>
    </row>
    <row r="106" spans="7:702" s="7" customFormat="1">
      <c r="G106" s="9"/>
      <c r="P106" s="13"/>
      <c r="Q106" s="53"/>
      <c r="R106" s="14"/>
      <c r="S106" s="12"/>
    </row>
    <row r="107" spans="7:702" s="7" customFormat="1">
      <c r="G107" s="9"/>
      <c r="P107" s="13"/>
      <c r="Q107" s="53"/>
      <c r="R107" s="14"/>
      <c r="S107" s="12"/>
    </row>
    <row r="108" spans="7:702" s="7" customFormat="1">
      <c r="G108" s="9"/>
      <c r="P108" s="13"/>
      <c r="Q108" s="53"/>
      <c r="R108" s="14"/>
      <c r="S108" s="12"/>
    </row>
    <row r="109" spans="7:702" s="7" customFormat="1">
      <c r="G109" s="9"/>
      <c r="P109" s="13"/>
      <c r="Q109" s="53"/>
      <c r="R109" s="14"/>
      <c r="S109" s="12"/>
    </row>
    <row r="110" spans="7:702" s="7" customFormat="1">
      <c r="G110" s="9"/>
      <c r="P110" s="13"/>
      <c r="Q110" s="53"/>
      <c r="R110" s="14"/>
      <c r="S110" s="12"/>
    </row>
    <row r="111" spans="7:702" s="7" customFormat="1">
      <c r="G111" s="9"/>
      <c r="P111" s="13"/>
      <c r="Q111" s="53"/>
      <c r="R111" s="14"/>
      <c r="S111" s="12"/>
    </row>
    <row r="112" spans="7:702" s="7" customFormat="1">
      <c r="G112" s="9"/>
      <c r="P112" s="13"/>
      <c r="Q112" s="53"/>
      <c r="R112" s="14"/>
      <c r="S112" s="12"/>
    </row>
    <row r="113" spans="7:19" s="7" customFormat="1">
      <c r="G113" s="9"/>
      <c r="P113" s="13"/>
      <c r="Q113" s="53"/>
      <c r="R113" s="14"/>
      <c r="S113" s="12"/>
    </row>
    <row r="114" spans="7:19" s="7" customFormat="1">
      <c r="G114" s="9"/>
      <c r="P114" s="13"/>
      <c r="Q114" s="53"/>
      <c r="R114" s="14"/>
      <c r="S114" s="12"/>
    </row>
    <row r="115" spans="7:19" s="7" customFormat="1">
      <c r="G115" s="9"/>
      <c r="P115" s="13"/>
      <c r="Q115" s="53"/>
      <c r="R115" s="14"/>
      <c r="S115" s="12"/>
    </row>
    <row r="116" spans="7:19" s="7" customFormat="1">
      <c r="G116" s="9"/>
      <c r="P116" s="13"/>
      <c r="Q116" s="53"/>
      <c r="R116" s="14"/>
      <c r="S116" s="12"/>
    </row>
    <row r="117" spans="7:19" s="7" customFormat="1">
      <c r="G117" s="9"/>
      <c r="P117" s="13"/>
      <c r="Q117" s="53"/>
      <c r="R117" s="14"/>
      <c r="S117" s="12"/>
    </row>
    <row r="118" spans="7:19" s="7" customFormat="1">
      <c r="G118" s="9"/>
      <c r="P118" s="13"/>
      <c r="Q118" s="53"/>
      <c r="R118" s="14"/>
      <c r="S118" s="12"/>
    </row>
    <row r="119" spans="7:19" s="7" customFormat="1">
      <c r="G119" s="9"/>
      <c r="P119" s="13"/>
      <c r="Q119" s="53"/>
      <c r="R119" s="14"/>
      <c r="S119" s="12"/>
    </row>
    <row r="120" spans="7:19" s="7" customFormat="1">
      <c r="G120" s="9"/>
      <c r="P120" s="13"/>
      <c r="Q120" s="53"/>
      <c r="R120" s="14"/>
      <c r="S120" s="12"/>
    </row>
    <row r="121" spans="7:19" s="7" customFormat="1">
      <c r="G121" s="9"/>
      <c r="P121" s="13"/>
      <c r="Q121" s="53"/>
      <c r="R121" s="14"/>
      <c r="S121" s="12"/>
    </row>
    <row r="122" spans="7:19" s="7" customFormat="1">
      <c r="G122" s="9"/>
      <c r="P122" s="13"/>
      <c r="Q122" s="53"/>
      <c r="R122" s="15"/>
      <c r="S122" s="12"/>
    </row>
    <row r="123" spans="7:19" s="7" customFormat="1">
      <c r="G123" s="9"/>
      <c r="P123" s="13"/>
      <c r="Q123" s="53"/>
      <c r="R123" s="15"/>
      <c r="S123" s="12"/>
    </row>
    <row r="124" spans="7:19" s="7" customFormat="1">
      <c r="G124" s="9"/>
      <c r="P124" s="13"/>
      <c r="Q124" s="53"/>
      <c r="R124" s="15"/>
      <c r="S124" s="12"/>
    </row>
    <row r="125" spans="7:19" s="7" customFormat="1">
      <c r="G125" s="9"/>
      <c r="P125" s="13"/>
      <c r="Q125" s="53"/>
      <c r="R125" s="15"/>
      <c r="S125" s="12"/>
    </row>
    <row r="126" spans="7:19" s="7" customFormat="1">
      <c r="G126" s="9"/>
      <c r="P126" s="13"/>
      <c r="Q126" s="53"/>
      <c r="R126" s="15"/>
      <c r="S126" s="12"/>
    </row>
    <row r="127" spans="7:19" s="7" customFormat="1">
      <c r="G127" s="9"/>
      <c r="P127" s="13"/>
      <c r="Q127" s="53"/>
      <c r="R127" s="15"/>
      <c r="S127" s="12"/>
    </row>
    <row r="128" spans="7:19" s="7" customFormat="1">
      <c r="G128" s="9"/>
      <c r="P128" s="13"/>
      <c r="Q128" s="53"/>
      <c r="R128" s="15"/>
      <c r="S128" s="12"/>
    </row>
    <row r="129" spans="7:19" s="7" customFormat="1">
      <c r="G129" s="9"/>
      <c r="P129" s="13"/>
      <c r="Q129" s="53"/>
      <c r="R129" s="15"/>
      <c r="S129" s="12"/>
    </row>
    <row r="130" spans="7:19" s="7" customFormat="1">
      <c r="G130" s="9"/>
      <c r="P130" s="13"/>
      <c r="Q130" s="53"/>
      <c r="R130" s="15"/>
      <c r="S130" s="12"/>
    </row>
    <row r="131" spans="7:19" s="7" customFormat="1">
      <c r="G131" s="9"/>
      <c r="P131" s="13"/>
      <c r="Q131" s="53"/>
      <c r="R131" s="15"/>
      <c r="S131" s="12"/>
    </row>
    <row r="132" spans="7:19" s="7" customFormat="1">
      <c r="G132" s="9"/>
      <c r="P132" s="13"/>
      <c r="Q132" s="53"/>
      <c r="R132" s="15"/>
      <c r="S132" s="12"/>
    </row>
    <row r="133" spans="7:19" s="7" customFormat="1">
      <c r="G133" s="9"/>
      <c r="P133" s="13"/>
      <c r="Q133" s="53"/>
      <c r="R133" s="15"/>
      <c r="S133" s="12"/>
    </row>
    <row r="134" spans="7:19" s="7" customFormat="1">
      <c r="G134" s="9"/>
      <c r="P134" s="13"/>
      <c r="Q134" s="53"/>
      <c r="R134" s="15"/>
      <c r="S134" s="12"/>
    </row>
    <row r="135" spans="7:19" s="7" customFormat="1">
      <c r="G135" s="9"/>
      <c r="P135" s="13"/>
      <c r="Q135" s="53"/>
      <c r="R135" s="15"/>
      <c r="S135" s="12"/>
    </row>
    <row r="136" spans="7:19" s="7" customFormat="1">
      <c r="G136" s="9"/>
      <c r="P136" s="13"/>
      <c r="Q136" s="53"/>
      <c r="R136" s="15"/>
      <c r="S136" s="12"/>
    </row>
    <row r="137" spans="7:19" s="7" customFormat="1">
      <c r="G137" s="9"/>
      <c r="P137" s="13"/>
      <c r="Q137" s="53"/>
      <c r="R137" s="15"/>
      <c r="S137" s="12"/>
    </row>
    <row r="138" spans="7:19" s="7" customFormat="1">
      <c r="G138" s="9"/>
      <c r="P138" s="13"/>
      <c r="Q138" s="53"/>
      <c r="R138" s="15"/>
      <c r="S138" s="12"/>
    </row>
    <row r="139" spans="7:19" s="7" customFormat="1">
      <c r="G139" s="9"/>
      <c r="P139" s="13"/>
      <c r="Q139" s="53"/>
      <c r="R139" s="15"/>
      <c r="S139" s="12"/>
    </row>
    <row r="140" spans="7:19" s="7" customFormat="1">
      <c r="G140" s="9"/>
      <c r="P140" s="13"/>
      <c r="Q140" s="53"/>
      <c r="R140" s="15"/>
      <c r="S140" s="12"/>
    </row>
    <row r="141" spans="7:19" s="7" customFormat="1">
      <c r="G141" s="9"/>
      <c r="P141" s="13"/>
      <c r="Q141" s="53"/>
      <c r="R141" s="15"/>
      <c r="S141" s="12"/>
    </row>
    <row r="142" spans="7:19" s="7" customFormat="1">
      <c r="G142" s="9"/>
      <c r="P142" s="13"/>
      <c r="Q142" s="53"/>
      <c r="R142" s="15"/>
      <c r="S142" s="12"/>
    </row>
    <row r="143" spans="7:19" s="7" customFormat="1">
      <c r="G143" s="9"/>
      <c r="P143" s="13"/>
      <c r="Q143" s="53"/>
      <c r="R143" s="15"/>
      <c r="S143" s="12"/>
    </row>
    <row r="144" spans="7:19" s="7" customFormat="1">
      <c r="G144" s="9"/>
      <c r="P144" s="13"/>
      <c r="Q144" s="53"/>
      <c r="R144" s="15"/>
      <c r="S144" s="12"/>
    </row>
    <row r="145" spans="7:19" s="7" customFormat="1">
      <c r="G145" s="9"/>
      <c r="P145" s="13"/>
      <c r="Q145" s="53"/>
      <c r="R145" s="15"/>
      <c r="S145" s="12"/>
    </row>
    <row r="146" spans="7:19" s="7" customFormat="1">
      <c r="G146" s="9"/>
      <c r="P146" s="13"/>
      <c r="Q146" s="53"/>
      <c r="R146" s="15"/>
      <c r="S146" s="12"/>
    </row>
    <row r="147" spans="7:19" s="7" customFormat="1">
      <c r="G147" s="9"/>
      <c r="P147" s="13"/>
      <c r="Q147" s="53"/>
      <c r="R147" s="15"/>
      <c r="S147" s="12"/>
    </row>
    <row r="148" spans="7:19" s="7" customFormat="1">
      <c r="G148" s="9"/>
      <c r="P148" s="13"/>
      <c r="Q148" s="53"/>
      <c r="R148" s="15"/>
      <c r="S148" s="12"/>
    </row>
    <row r="149" spans="7:19" s="7" customFormat="1">
      <c r="G149" s="9"/>
      <c r="P149" s="13"/>
      <c r="Q149" s="53"/>
      <c r="R149" s="15"/>
      <c r="S149" s="12"/>
    </row>
    <row r="150" spans="7:19" s="7" customFormat="1">
      <c r="G150" s="9"/>
      <c r="P150" s="13"/>
      <c r="Q150" s="53"/>
      <c r="R150" s="15"/>
      <c r="S150" s="12"/>
    </row>
    <row r="151" spans="7:19" s="7" customFormat="1">
      <c r="G151" s="9"/>
      <c r="P151" s="13"/>
      <c r="Q151" s="53"/>
      <c r="R151" s="15"/>
      <c r="S151" s="12"/>
    </row>
    <row r="152" spans="7:19" s="7" customFormat="1">
      <c r="G152" s="9"/>
      <c r="P152" s="13"/>
      <c r="Q152" s="53"/>
      <c r="R152" s="15"/>
      <c r="S152" s="12"/>
    </row>
    <row r="153" spans="7:19" s="7" customFormat="1">
      <c r="G153" s="9"/>
      <c r="P153" s="13"/>
      <c r="Q153" s="53"/>
      <c r="R153" s="15"/>
      <c r="S153" s="12"/>
    </row>
    <row r="154" spans="7:19" s="7" customFormat="1">
      <c r="G154" s="9"/>
      <c r="P154" s="13"/>
      <c r="Q154" s="53"/>
      <c r="R154" s="15"/>
      <c r="S154" s="12"/>
    </row>
    <row r="155" spans="7:19" s="7" customFormat="1">
      <c r="G155" s="9"/>
      <c r="P155" s="13"/>
      <c r="Q155" s="53"/>
      <c r="R155" s="15"/>
      <c r="S155" s="12"/>
    </row>
    <row r="156" spans="7:19" s="7" customFormat="1">
      <c r="G156" s="9"/>
      <c r="P156" s="13"/>
      <c r="Q156" s="53"/>
      <c r="R156" s="15"/>
      <c r="S156" s="12"/>
    </row>
    <row r="157" spans="7:19" s="7" customFormat="1">
      <c r="G157" s="9"/>
      <c r="P157" s="13"/>
      <c r="Q157" s="53"/>
      <c r="R157" s="15"/>
      <c r="S157" s="12"/>
    </row>
    <row r="158" spans="7:19" s="7" customFormat="1">
      <c r="G158" s="9"/>
      <c r="P158" s="13"/>
      <c r="Q158" s="53"/>
      <c r="R158" s="15"/>
      <c r="S158" s="12"/>
    </row>
    <row r="159" spans="7:19" s="7" customFormat="1">
      <c r="G159" s="9"/>
      <c r="P159" s="13"/>
      <c r="Q159" s="53"/>
      <c r="R159" s="15"/>
      <c r="S159" s="12"/>
    </row>
    <row r="160" spans="7:19" s="7" customFormat="1">
      <c r="G160" s="9"/>
      <c r="P160" s="13"/>
      <c r="Q160" s="53"/>
      <c r="R160" s="15"/>
      <c r="S160" s="12"/>
    </row>
    <row r="161" spans="7:19" s="7" customFormat="1">
      <c r="G161" s="9"/>
      <c r="P161" s="13"/>
      <c r="Q161" s="53"/>
      <c r="R161" s="15"/>
      <c r="S161" s="12"/>
    </row>
    <row r="162" spans="7:19" s="7" customFormat="1">
      <c r="G162" s="9"/>
      <c r="P162" s="13"/>
      <c r="Q162" s="53"/>
      <c r="R162" s="15"/>
      <c r="S162" s="12"/>
    </row>
    <row r="163" spans="7:19" s="7" customFormat="1">
      <c r="G163" s="9"/>
      <c r="P163" s="13"/>
      <c r="Q163" s="53"/>
      <c r="R163" s="15"/>
      <c r="S163" s="12"/>
    </row>
    <row r="164" spans="7:19" s="7" customFormat="1">
      <c r="G164" s="9"/>
      <c r="P164" s="13"/>
      <c r="Q164" s="53"/>
      <c r="R164" s="15"/>
      <c r="S164" s="12"/>
    </row>
    <row r="165" spans="7:19" s="7" customFormat="1">
      <c r="G165" s="9"/>
      <c r="P165" s="13"/>
      <c r="Q165" s="53"/>
      <c r="R165" s="15"/>
      <c r="S165" s="12"/>
    </row>
    <row r="166" spans="7:19" s="7" customFormat="1">
      <c r="G166" s="9"/>
      <c r="P166" s="13"/>
      <c r="Q166" s="53"/>
      <c r="R166" s="15"/>
      <c r="S166" s="12"/>
    </row>
    <row r="167" spans="7:19" s="7" customFormat="1">
      <c r="G167" s="9"/>
      <c r="P167" s="13"/>
      <c r="Q167" s="53"/>
      <c r="R167" s="15"/>
      <c r="S167" s="12"/>
    </row>
    <row r="168" spans="7:19" s="7" customFormat="1">
      <c r="G168" s="9"/>
      <c r="P168" s="13"/>
      <c r="Q168" s="53"/>
      <c r="R168" s="15"/>
      <c r="S168" s="12"/>
    </row>
    <row r="169" spans="7:19" s="7" customFormat="1">
      <c r="G169" s="9"/>
      <c r="P169" s="13"/>
      <c r="Q169" s="53"/>
      <c r="R169" s="15"/>
      <c r="S169" s="12"/>
    </row>
    <row r="170" spans="7:19" s="7" customFormat="1">
      <c r="G170" s="9"/>
      <c r="P170" s="13"/>
      <c r="Q170" s="53"/>
      <c r="R170" s="15"/>
      <c r="S170" s="12"/>
    </row>
    <row r="171" spans="7:19" s="7" customFormat="1">
      <c r="G171" s="9"/>
      <c r="P171" s="13"/>
      <c r="Q171" s="53"/>
      <c r="R171" s="15"/>
      <c r="S171" s="12"/>
    </row>
    <row r="172" spans="7:19" s="7" customFormat="1">
      <c r="G172" s="9"/>
      <c r="P172" s="13"/>
      <c r="Q172" s="53"/>
      <c r="R172" s="15"/>
      <c r="S172" s="12"/>
    </row>
    <row r="173" spans="7:19" s="7" customFormat="1">
      <c r="G173" s="9"/>
      <c r="P173" s="13"/>
      <c r="Q173" s="53"/>
      <c r="R173" s="15"/>
      <c r="S173" s="12"/>
    </row>
    <row r="174" spans="7:19" s="7" customFormat="1">
      <c r="G174" s="9"/>
      <c r="P174" s="13"/>
      <c r="Q174" s="53"/>
      <c r="R174" s="15"/>
      <c r="S174" s="12"/>
    </row>
    <row r="175" spans="7:19" s="7" customFormat="1">
      <c r="G175" s="9"/>
      <c r="P175" s="13"/>
      <c r="Q175" s="53"/>
      <c r="R175" s="15"/>
      <c r="S175" s="12"/>
    </row>
    <row r="176" spans="7:19" s="7" customFormat="1">
      <c r="G176" s="9"/>
      <c r="P176" s="13"/>
      <c r="Q176" s="53"/>
      <c r="R176" s="15"/>
      <c r="S176" s="12"/>
    </row>
    <row r="177" spans="7:19" s="7" customFormat="1">
      <c r="G177" s="9"/>
      <c r="P177" s="13"/>
      <c r="Q177" s="53"/>
      <c r="R177" s="15"/>
      <c r="S177" s="12"/>
    </row>
    <row r="178" spans="7:19" s="7" customFormat="1">
      <c r="G178" s="9"/>
      <c r="P178" s="13"/>
      <c r="Q178" s="53"/>
      <c r="R178" s="15"/>
      <c r="S178" s="12"/>
    </row>
    <row r="179" spans="7:19" s="7" customFormat="1">
      <c r="G179" s="9"/>
      <c r="P179" s="13"/>
      <c r="Q179" s="53"/>
      <c r="R179" s="15"/>
      <c r="S179" s="12"/>
    </row>
    <row r="180" spans="7:19" s="7" customFormat="1">
      <c r="G180" s="9"/>
      <c r="P180" s="13"/>
      <c r="Q180" s="53"/>
      <c r="R180" s="15"/>
      <c r="S180" s="12"/>
    </row>
    <row r="181" spans="7:19" s="7" customFormat="1">
      <c r="G181" s="9"/>
      <c r="P181" s="13"/>
      <c r="Q181" s="53"/>
      <c r="R181" s="15"/>
      <c r="S181" s="12"/>
    </row>
    <row r="182" spans="7:19" s="7" customFormat="1">
      <c r="G182" s="9"/>
      <c r="P182" s="13"/>
      <c r="Q182" s="53"/>
      <c r="R182" s="15"/>
      <c r="S182" s="12"/>
    </row>
    <row r="183" spans="7:19" s="7" customFormat="1">
      <c r="G183" s="9"/>
      <c r="P183" s="13"/>
      <c r="Q183" s="53"/>
      <c r="R183" s="15"/>
      <c r="S183" s="12"/>
    </row>
    <row r="184" spans="7:19" s="7" customFormat="1">
      <c r="G184" s="9"/>
      <c r="P184" s="13"/>
      <c r="Q184" s="53"/>
      <c r="R184" s="15"/>
      <c r="S184" s="12"/>
    </row>
    <row r="185" spans="7:19" s="7" customFormat="1">
      <c r="G185" s="9"/>
      <c r="P185" s="13"/>
      <c r="Q185" s="53"/>
      <c r="R185" s="15"/>
      <c r="S185" s="12"/>
    </row>
    <row r="186" spans="7:19" s="7" customFormat="1">
      <c r="G186" s="9"/>
      <c r="P186" s="13"/>
      <c r="Q186" s="53"/>
      <c r="R186" s="15"/>
      <c r="S186" s="12"/>
    </row>
    <row r="187" spans="7:19" s="7" customFormat="1">
      <c r="G187" s="9"/>
      <c r="P187" s="13"/>
      <c r="Q187" s="53"/>
      <c r="R187" s="15"/>
      <c r="S187" s="12"/>
    </row>
    <row r="188" spans="7:19" s="7" customFormat="1">
      <c r="G188" s="9"/>
      <c r="P188" s="13"/>
      <c r="Q188" s="53"/>
      <c r="R188" s="15"/>
      <c r="S188" s="12"/>
    </row>
    <row r="189" spans="7:19" s="7" customFormat="1">
      <c r="G189" s="9"/>
      <c r="P189" s="13"/>
      <c r="Q189" s="53"/>
      <c r="R189" s="15"/>
      <c r="S189" s="12"/>
    </row>
    <row r="190" spans="7:19" s="7" customFormat="1">
      <c r="G190" s="9"/>
      <c r="P190" s="13"/>
      <c r="Q190" s="53"/>
      <c r="R190" s="15"/>
      <c r="S190" s="12"/>
    </row>
    <row r="191" spans="7:19" s="7" customFormat="1">
      <c r="G191" s="9"/>
      <c r="P191" s="13"/>
      <c r="Q191" s="53"/>
      <c r="R191" s="15"/>
      <c r="S191" s="12"/>
    </row>
    <row r="192" spans="7:19" s="7" customFormat="1">
      <c r="G192" s="9"/>
      <c r="P192" s="13"/>
      <c r="Q192" s="53"/>
      <c r="R192" s="15"/>
      <c r="S192" s="12"/>
    </row>
    <row r="193" spans="7:19" s="7" customFormat="1">
      <c r="G193" s="9"/>
      <c r="P193" s="13"/>
      <c r="Q193" s="53"/>
      <c r="R193" s="15"/>
      <c r="S193" s="12"/>
    </row>
    <row r="194" spans="7:19" s="7" customFormat="1">
      <c r="G194" s="9"/>
      <c r="P194" s="13"/>
      <c r="Q194" s="53"/>
      <c r="R194" s="15"/>
      <c r="S194" s="12"/>
    </row>
    <row r="195" spans="7:19" s="7" customFormat="1">
      <c r="G195" s="9"/>
      <c r="P195" s="13"/>
      <c r="Q195" s="53"/>
      <c r="R195" s="15"/>
      <c r="S195" s="12"/>
    </row>
    <row r="196" spans="7:19" s="7" customFormat="1">
      <c r="G196" s="9"/>
      <c r="P196" s="13"/>
      <c r="Q196" s="53"/>
      <c r="R196" s="15"/>
      <c r="S196" s="12"/>
    </row>
    <row r="197" spans="7:19" s="7" customFormat="1">
      <c r="G197" s="9"/>
      <c r="P197" s="13"/>
      <c r="Q197" s="53"/>
      <c r="R197" s="15"/>
      <c r="S197" s="12"/>
    </row>
    <row r="198" spans="7:19" s="7" customFormat="1">
      <c r="G198" s="9"/>
      <c r="P198" s="13"/>
      <c r="Q198" s="53"/>
      <c r="R198" s="15"/>
      <c r="S198" s="12"/>
    </row>
    <row r="199" spans="7:19" s="7" customFormat="1">
      <c r="G199" s="9"/>
      <c r="P199" s="13"/>
      <c r="Q199" s="53"/>
      <c r="R199" s="15"/>
      <c r="S199" s="12"/>
    </row>
    <row r="200" spans="7:19" s="7" customFormat="1">
      <c r="G200" s="9"/>
      <c r="P200" s="13"/>
      <c r="Q200" s="53"/>
      <c r="R200" s="15"/>
      <c r="S200" s="12"/>
    </row>
    <row r="201" spans="7:19" s="7" customFormat="1">
      <c r="G201" s="9"/>
      <c r="P201" s="13"/>
      <c r="Q201" s="53"/>
      <c r="R201" s="15"/>
      <c r="S201" s="12"/>
    </row>
    <row r="202" spans="7:19" s="7" customFormat="1">
      <c r="G202" s="9"/>
      <c r="P202" s="13"/>
      <c r="Q202" s="53"/>
      <c r="R202" s="15"/>
      <c r="S202" s="12"/>
    </row>
    <row r="203" spans="7:19" s="7" customFormat="1">
      <c r="G203" s="9"/>
      <c r="P203" s="13"/>
      <c r="Q203" s="53"/>
      <c r="R203" s="15"/>
      <c r="S203" s="12"/>
    </row>
    <row r="204" spans="7:19" s="7" customFormat="1">
      <c r="G204" s="9"/>
      <c r="P204" s="13"/>
      <c r="Q204" s="53"/>
      <c r="R204" s="15"/>
      <c r="S204" s="12"/>
    </row>
    <row r="205" spans="7:19" s="7" customFormat="1">
      <c r="G205" s="9"/>
      <c r="P205" s="13"/>
      <c r="Q205" s="53"/>
      <c r="R205" s="15"/>
      <c r="S205" s="12"/>
    </row>
    <row r="206" spans="7:19" s="7" customFormat="1">
      <c r="G206" s="9"/>
      <c r="P206" s="13"/>
      <c r="Q206" s="53"/>
      <c r="R206" s="15"/>
      <c r="S206" s="12"/>
    </row>
    <row r="207" spans="7:19" s="7" customFormat="1">
      <c r="G207" s="9"/>
      <c r="P207" s="13"/>
      <c r="Q207" s="53"/>
      <c r="R207" s="15"/>
      <c r="S207" s="12"/>
    </row>
    <row r="208" spans="7:19" s="7" customFormat="1">
      <c r="G208" s="9"/>
      <c r="P208" s="13"/>
      <c r="Q208" s="53"/>
      <c r="R208" s="15"/>
      <c r="S208" s="12"/>
    </row>
    <row r="209" spans="7:19" s="7" customFormat="1">
      <c r="G209" s="9"/>
      <c r="P209" s="13"/>
      <c r="Q209" s="53"/>
      <c r="R209" s="15"/>
      <c r="S209" s="12"/>
    </row>
    <row r="210" spans="7:19" s="7" customFormat="1">
      <c r="G210" s="9"/>
      <c r="P210" s="13"/>
      <c r="Q210" s="53"/>
      <c r="R210" s="15"/>
      <c r="S210" s="12"/>
    </row>
    <row r="211" spans="7:19" s="7" customFormat="1">
      <c r="G211" s="9"/>
      <c r="P211" s="13"/>
      <c r="Q211" s="53"/>
      <c r="R211" s="15"/>
      <c r="S211" s="12"/>
    </row>
    <row r="212" spans="7:19" s="7" customFormat="1">
      <c r="G212" s="9"/>
      <c r="P212" s="13"/>
      <c r="Q212" s="53"/>
      <c r="R212" s="15"/>
      <c r="S212" s="12"/>
    </row>
    <row r="213" spans="7:19" s="7" customFormat="1">
      <c r="G213" s="9"/>
      <c r="P213" s="13"/>
      <c r="Q213" s="53"/>
      <c r="R213" s="15"/>
      <c r="S213" s="12"/>
    </row>
    <row r="214" spans="7:19" s="7" customFormat="1">
      <c r="G214" s="9"/>
      <c r="P214" s="13"/>
      <c r="Q214" s="53"/>
      <c r="R214" s="15"/>
      <c r="S214" s="12"/>
    </row>
    <row r="215" spans="7:19" s="7" customFormat="1">
      <c r="G215" s="9"/>
      <c r="P215" s="13"/>
      <c r="Q215" s="53"/>
      <c r="R215" s="15"/>
      <c r="S215" s="12"/>
    </row>
    <row r="216" spans="7:19" s="7" customFormat="1">
      <c r="G216" s="9"/>
      <c r="P216" s="13"/>
      <c r="Q216" s="53"/>
      <c r="R216" s="15"/>
      <c r="S216" s="12"/>
    </row>
    <row r="217" spans="7:19" s="7" customFormat="1">
      <c r="G217" s="9"/>
      <c r="P217" s="13"/>
      <c r="Q217" s="53"/>
      <c r="R217" s="15"/>
      <c r="S217" s="12"/>
    </row>
    <row r="218" spans="7:19" s="7" customFormat="1">
      <c r="G218" s="9"/>
      <c r="P218" s="13"/>
      <c r="Q218" s="53"/>
      <c r="R218" s="15"/>
      <c r="S218" s="12"/>
    </row>
    <row r="219" spans="7:19" s="7" customFormat="1">
      <c r="G219" s="9"/>
      <c r="P219" s="13"/>
      <c r="Q219" s="53"/>
      <c r="R219" s="15"/>
      <c r="S219" s="12"/>
    </row>
    <row r="220" spans="7:19" s="7" customFormat="1">
      <c r="G220" s="9"/>
      <c r="P220" s="13"/>
      <c r="Q220" s="53"/>
      <c r="R220" s="15"/>
      <c r="S220" s="12"/>
    </row>
    <row r="221" spans="7:19" s="7" customFormat="1">
      <c r="G221" s="9"/>
      <c r="P221" s="13"/>
      <c r="Q221" s="53"/>
      <c r="R221" s="15"/>
      <c r="S221" s="12"/>
    </row>
    <row r="222" spans="7:19" s="7" customFormat="1">
      <c r="G222" s="9"/>
      <c r="P222" s="13"/>
      <c r="Q222" s="53"/>
      <c r="R222" s="15"/>
      <c r="S222" s="12"/>
    </row>
    <row r="223" spans="7:19" s="7" customFormat="1">
      <c r="G223" s="9"/>
      <c r="P223" s="13"/>
      <c r="Q223" s="53"/>
      <c r="R223" s="15"/>
      <c r="S223" s="12"/>
    </row>
    <row r="224" spans="7:19" s="7" customFormat="1">
      <c r="G224" s="9"/>
      <c r="P224" s="13"/>
      <c r="Q224" s="53"/>
      <c r="R224" s="15"/>
      <c r="S224" s="12"/>
    </row>
    <row r="225" spans="7:19" s="7" customFormat="1">
      <c r="G225" s="9"/>
      <c r="P225" s="13"/>
      <c r="Q225" s="53"/>
      <c r="R225" s="15"/>
      <c r="S225" s="12"/>
    </row>
    <row r="226" spans="7:19" s="7" customFormat="1">
      <c r="G226" s="9"/>
      <c r="P226" s="13"/>
      <c r="Q226" s="53"/>
      <c r="R226" s="15"/>
      <c r="S226" s="12"/>
    </row>
    <row r="227" spans="7:19" s="7" customFormat="1">
      <c r="G227" s="9"/>
      <c r="P227" s="13"/>
      <c r="Q227" s="53"/>
      <c r="R227" s="15"/>
      <c r="S227" s="12"/>
    </row>
    <row r="228" spans="7:19" s="7" customFormat="1">
      <c r="G228" s="9"/>
      <c r="P228" s="13"/>
      <c r="Q228" s="53"/>
      <c r="R228" s="15"/>
      <c r="S228" s="12"/>
    </row>
    <row r="229" spans="7:19" s="7" customFormat="1">
      <c r="G229" s="9"/>
      <c r="P229" s="13"/>
      <c r="Q229" s="53"/>
      <c r="R229" s="15"/>
      <c r="S229" s="12"/>
    </row>
    <row r="230" spans="7:19" s="7" customFormat="1">
      <c r="G230" s="9"/>
      <c r="P230" s="13"/>
      <c r="Q230" s="53"/>
      <c r="R230" s="15"/>
      <c r="S230" s="12"/>
    </row>
    <row r="231" spans="7:19" s="7" customFormat="1">
      <c r="G231" s="9"/>
      <c r="P231" s="13"/>
      <c r="Q231" s="53"/>
      <c r="R231" s="15"/>
      <c r="S231" s="12"/>
    </row>
    <row r="232" spans="7:19" s="7" customFormat="1">
      <c r="G232" s="9"/>
      <c r="P232" s="13"/>
      <c r="Q232" s="53"/>
      <c r="R232" s="15"/>
      <c r="S232" s="12"/>
    </row>
    <row r="233" spans="7:19" s="7" customFormat="1">
      <c r="G233" s="9"/>
      <c r="P233" s="13"/>
      <c r="Q233" s="53"/>
      <c r="R233" s="15"/>
      <c r="S233" s="12"/>
    </row>
    <row r="234" spans="7:19" s="7" customFormat="1">
      <c r="G234" s="9"/>
      <c r="P234" s="13"/>
      <c r="Q234" s="53"/>
      <c r="R234" s="15"/>
      <c r="S234" s="12"/>
    </row>
    <row r="235" spans="7:19" s="7" customFormat="1">
      <c r="G235" s="9"/>
      <c r="P235" s="13"/>
      <c r="Q235" s="53"/>
      <c r="R235" s="15"/>
      <c r="S235" s="12"/>
    </row>
    <row r="236" spans="7:19" s="7" customFormat="1">
      <c r="G236" s="9"/>
      <c r="P236" s="13"/>
      <c r="Q236" s="53"/>
      <c r="R236" s="15"/>
      <c r="S236" s="12"/>
    </row>
    <row r="237" spans="7:19" s="7" customFormat="1">
      <c r="G237" s="9"/>
      <c r="P237" s="13"/>
      <c r="Q237" s="53"/>
      <c r="R237" s="15"/>
      <c r="S237" s="12"/>
    </row>
    <row r="238" spans="7:19" s="7" customFormat="1">
      <c r="G238" s="9"/>
      <c r="P238" s="13"/>
      <c r="Q238" s="53"/>
      <c r="R238" s="15"/>
      <c r="S238" s="12"/>
    </row>
    <row r="239" spans="7:19" s="7" customFormat="1">
      <c r="G239" s="9"/>
      <c r="P239" s="13"/>
      <c r="Q239" s="53"/>
      <c r="R239" s="15"/>
      <c r="S239" s="12"/>
    </row>
    <row r="240" spans="7:19" s="7" customFormat="1">
      <c r="G240" s="9"/>
      <c r="P240" s="13"/>
      <c r="Q240" s="53"/>
      <c r="R240" s="15"/>
      <c r="S240" s="12"/>
    </row>
    <row r="241" spans="7:19" s="7" customFormat="1">
      <c r="G241" s="9"/>
      <c r="P241" s="13"/>
      <c r="Q241" s="53"/>
      <c r="R241" s="15"/>
      <c r="S241" s="12"/>
    </row>
    <row r="242" spans="7:19" s="7" customFormat="1">
      <c r="G242" s="9"/>
      <c r="P242" s="13"/>
      <c r="Q242" s="53"/>
      <c r="R242" s="15"/>
      <c r="S242" s="12"/>
    </row>
    <row r="243" spans="7:19" s="7" customFormat="1">
      <c r="G243" s="9"/>
      <c r="P243" s="13"/>
      <c r="Q243" s="53"/>
      <c r="R243" s="15"/>
      <c r="S243" s="12"/>
    </row>
    <row r="244" spans="7:19" s="7" customFormat="1">
      <c r="G244" s="9"/>
      <c r="P244" s="13"/>
      <c r="Q244" s="53"/>
      <c r="R244" s="15"/>
      <c r="S244" s="12"/>
    </row>
    <row r="245" spans="7:19" s="7" customFormat="1">
      <c r="G245" s="9"/>
      <c r="P245" s="13"/>
      <c r="Q245" s="53"/>
      <c r="R245" s="15"/>
      <c r="S245" s="12"/>
    </row>
    <row r="246" spans="7:19" s="7" customFormat="1">
      <c r="G246" s="9"/>
      <c r="P246" s="13"/>
      <c r="Q246" s="53"/>
      <c r="R246" s="15"/>
      <c r="S246" s="12"/>
    </row>
    <row r="247" spans="7:19" s="7" customFormat="1">
      <c r="G247" s="9"/>
      <c r="P247" s="13"/>
      <c r="Q247" s="53"/>
      <c r="R247" s="15"/>
      <c r="S247" s="12"/>
    </row>
    <row r="248" spans="7:19" s="7" customFormat="1">
      <c r="G248" s="9"/>
      <c r="P248" s="13"/>
      <c r="Q248" s="53"/>
      <c r="R248" s="15"/>
      <c r="S248" s="12"/>
    </row>
    <row r="249" spans="7:19" s="7" customFormat="1">
      <c r="G249" s="9"/>
      <c r="P249" s="13"/>
      <c r="Q249" s="53"/>
      <c r="R249" s="15"/>
      <c r="S249" s="12"/>
    </row>
    <row r="250" spans="7:19" s="7" customFormat="1">
      <c r="G250" s="9"/>
      <c r="P250" s="13"/>
      <c r="Q250" s="53"/>
      <c r="R250" s="15"/>
      <c r="S250" s="12"/>
    </row>
    <row r="251" spans="7:19" s="7" customFormat="1">
      <c r="G251" s="9"/>
      <c r="P251" s="13"/>
      <c r="Q251" s="53"/>
      <c r="R251" s="15"/>
      <c r="S251" s="12"/>
    </row>
    <row r="252" spans="7:19" s="7" customFormat="1">
      <c r="G252" s="9"/>
      <c r="P252" s="13"/>
      <c r="Q252" s="53"/>
      <c r="R252" s="15"/>
      <c r="S252" s="12"/>
    </row>
    <row r="253" spans="7:19" s="7" customFormat="1">
      <c r="G253" s="9"/>
      <c r="P253" s="13"/>
      <c r="Q253" s="53"/>
      <c r="R253" s="15"/>
      <c r="S253" s="12"/>
    </row>
    <row r="254" spans="7:19" s="7" customFormat="1">
      <c r="G254" s="9"/>
      <c r="P254" s="13"/>
      <c r="Q254" s="53"/>
      <c r="R254" s="15"/>
      <c r="S254" s="12"/>
    </row>
    <row r="255" spans="7:19" s="7" customFormat="1">
      <c r="G255" s="9"/>
      <c r="P255" s="13"/>
      <c r="Q255" s="53"/>
      <c r="R255" s="15"/>
      <c r="S255" s="12"/>
    </row>
    <row r="256" spans="7:19" s="7" customFormat="1">
      <c r="G256" s="9"/>
      <c r="P256" s="13"/>
      <c r="Q256" s="53"/>
      <c r="R256" s="15"/>
      <c r="S256" s="12"/>
    </row>
    <row r="257" spans="7:19" s="7" customFormat="1">
      <c r="G257" s="9"/>
      <c r="P257" s="13"/>
      <c r="Q257" s="53"/>
      <c r="R257" s="15"/>
      <c r="S257" s="12"/>
    </row>
    <row r="258" spans="7:19" s="7" customFormat="1">
      <c r="G258" s="9"/>
      <c r="P258" s="13"/>
      <c r="Q258" s="53"/>
      <c r="R258" s="15"/>
      <c r="S258" s="12"/>
    </row>
    <row r="259" spans="7:19" s="7" customFormat="1">
      <c r="G259" s="9"/>
      <c r="P259" s="13"/>
      <c r="Q259" s="53"/>
      <c r="R259" s="15"/>
      <c r="S259" s="12"/>
    </row>
    <row r="260" spans="7:19" s="7" customFormat="1">
      <c r="G260" s="9"/>
      <c r="P260" s="13"/>
      <c r="Q260" s="53"/>
      <c r="R260" s="15"/>
      <c r="S260" s="12"/>
    </row>
    <row r="261" spans="7:19" s="7" customFormat="1">
      <c r="G261" s="9"/>
      <c r="P261" s="13"/>
      <c r="Q261" s="53"/>
      <c r="R261" s="15"/>
      <c r="S261" s="12"/>
    </row>
    <row r="262" spans="7:19" s="7" customFormat="1">
      <c r="G262" s="9"/>
      <c r="P262" s="13"/>
      <c r="Q262" s="53"/>
      <c r="R262" s="15"/>
      <c r="S262" s="12"/>
    </row>
    <row r="263" spans="7:19" s="7" customFormat="1">
      <c r="G263" s="9"/>
      <c r="P263" s="13"/>
      <c r="Q263" s="53"/>
      <c r="R263" s="15"/>
      <c r="S263" s="12"/>
    </row>
    <row r="264" spans="7:19" s="7" customFormat="1">
      <c r="G264" s="9"/>
      <c r="P264" s="13"/>
      <c r="Q264" s="53"/>
      <c r="R264" s="15"/>
      <c r="S264" s="12"/>
    </row>
    <row r="265" spans="7:19" s="7" customFormat="1">
      <c r="G265" s="9"/>
      <c r="P265" s="13"/>
      <c r="Q265" s="53"/>
      <c r="R265" s="15"/>
      <c r="S265" s="12"/>
    </row>
    <row r="266" spans="7:19" s="7" customFormat="1">
      <c r="G266" s="9"/>
      <c r="P266" s="13"/>
      <c r="Q266" s="53"/>
      <c r="R266" s="15"/>
      <c r="S266" s="12"/>
    </row>
    <row r="267" spans="7:19" s="7" customFormat="1">
      <c r="G267" s="9"/>
      <c r="P267" s="13"/>
      <c r="Q267" s="53"/>
      <c r="R267" s="15"/>
      <c r="S267" s="12"/>
    </row>
    <row r="268" spans="7:19" s="7" customFormat="1">
      <c r="G268" s="9"/>
      <c r="P268" s="13"/>
      <c r="Q268" s="53"/>
      <c r="R268" s="15"/>
      <c r="S268" s="12"/>
    </row>
    <row r="269" spans="7:19" s="7" customFormat="1">
      <c r="G269" s="9"/>
      <c r="P269" s="13"/>
      <c r="Q269" s="53"/>
      <c r="R269" s="15"/>
      <c r="S269" s="12"/>
    </row>
    <row r="270" spans="7:19" s="7" customFormat="1">
      <c r="G270" s="9"/>
      <c r="P270" s="13"/>
      <c r="Q270" s="53"/>
      <c r="R270" s="15"/>
      <c r="S270" s="12"/>
    </row>
    <row r="271" spans="7:19" s="7" customFormat="1">
      <c r="G271" s="9"/>
      <c r="P271" s="13"/>
      <c r="Q271" s="53"/>
      <c r="R271" s="15"/>
      <c r="S271" s="12"/>
    </row>
    <row r="272" spans="7:19" s="7" customFormat="1">
      <c r="G272" s="9"/>
      <c r="P272" s="13"/>
      <c r="Q272" s="53"/>
      <c r="R272" s="15"/>
      <c r="S272" s="12"/>
    </row>
    <row r="273" spans="7:19" s="7" customFormat="1">
      <c r="G273" s="9"/>
      <c r="P273" s="13"/>
      <c r="Q273" s="53"/>
      <c r="R273" s="15"/>
      <c r="S273" s="12"/>
    </row>
    <row r="274" spans="7:19" s="7" customFormat="1">
      <c r="G274" s="9"/>
      <c r="P274" s="13"/>
      <c r="Q274" s="53"/>
      <c r="R274" s="15"/>
      <c r="S274" s="12"/>
    </row>
    <row r="275" spans="7:19" s="7" customFormat="1">
      <c r="G275" s="9"/>
      <c r="P275" s="13"/>
      <c r="Q275" s="53"/>
      <c r="R275" s="15"/>
      <c r="S275" s="12"/>
    </row>
    <row r="276" spans="7:19" s="7" customFormat="1">
      <c r="G276" s="9"/>
      <c r="P276" s="13"/>
      <c r="Q276" s="53"/>
      <c r="R276" s="15"/>
      <c r="S276" s="12"/>
    </row>
    <row r="277" spans="7:19" s="7" customFormat="1">
      <c r="G277" s="9"/>
      <c r="P277" s="13"/>
      <c r="Q277" s="53"/>
      <c r="R277" s="15"/>
      <c r="S277" s="12"/>
    </row>
    <row r="278" spans="7:19" s="7" customFormat="1">
      <c r="G278" s="9"/>
      <c r="P278" s="13"/>
      <c r="Q278" s="53"/>
      <c r="R278" s="15"/>
      <c r="S278" s="12"/>
    </row>
    <row r="279" spans="7:19" s="7" customFormat="1">
      <c r="G279" s="9"/>
      <c r="P279" s="13"/>
      <c r="Q279" s="53"/>
      <c r="R279" s="15"/>
      <c r="S279" s="12"/>
    </row>
    <row r="280" spans="7:19" s="7" customFormat="1">
      <c r="G280" s="9"/>
      <c r="P280" s="13"/>
      <c r="Q280" s="53"/>
      <c r="R280" s="15"/>
      <c r="S280" s="12"/>
    </row>
    <row r="281" spans="7:19" s="7" customFormat="1">
      <c r="G281" s="9"/>
      <c r="P281" s="13"/>
      <c r="Q281" s="53"/>
      <c r="R281" s="15"/>
      <c r="S281" s="12"/>
    </row>
    <row r="282" spans="7:19" s="7" customFormat="1">
      <c r="G282" s="9"/>
      <c r="P282" s="13"/>
      <c r="Q282" s="53"/>
      <c r="R282" s="15"/>
      <c r="S282" s="12"/>
    </row>
    <row r="283" spans="7:19" s="7" customFormat="1">
      <c r="G283" s="9"/>
      <c r="P283" s="13"/>
      <c r="Q283" s="53"/>
      <c r="R283" s="15"/>
      <c r="S283" s="12"/>
    </row>
    <row r="284" spans="7:19" s="7" customFormat="1">
      <c r="G284" s="9"/>
      <c r="P284" s="13"/>
      <c r="Q284" s="53"/>
      <c r="R284" s="15"/>
      <c r="S284" s="12"/>
    </row>
    <row r="285" spans="7:19" s="7" customFormat="1">
      <c r="G285" s="9"/>
      <c r="P285" s="13"/>
      <c r="Q285" s="53"/>
      <c r="R285" s="15"/>
      <c r="S285" s="12"/>
    </row>
    <row r="286" spans="7:19" s="7" customFormat="1">
      <c r="G286" s="9"/>
      <c r="P286" s="13"/>
      <c r="Q286" s="53"/>
      <c r="R286" s="15"/>
      <c r="S286" s="12"/>
    </row>
    <row r="287" spans="7:19" s="7" customFormat="1">
      <c r="G287" s="9"/>
      <c r="P287" s="13"/>
      <c r="Q287" s="53"/>
      <c r="R287" s="15"/>
      <c r="S287" s="12"/>
    </row>
    <row r="288" spans="7:19" s="7" customFormat="1">
      <c r="G288" s="9"/>
      <c r="P288" s="13"/>
      <c r="Q288" s="53"/>
      <c r="R288" s="15"/>
      <c r="S288" s="12"/>
    </row>
    <row r="289" spans="7:19" s="7" customFormat="1">
      <c r="G289" s="9"/>
      <c r="P289" s="13"/>
      <c r="Q289" s="53"/>
      <c r="R289" s="15"/>
      <c r="S289" s="12"/>
    </row>
    <row r="290" spans="7:19" s="7" customFormat="1">
      <c r="G290" s="9"/>
      <c r="P290" s="13"/>
      <c r="Q290" s="53"/>
      <c r="R290" s="15"/>
      <c r="S290" s="12"/>
    </row>
    <row r="291" spans="7:19" s="7" customFormat="1">
      <c r="G291" s="9"/>
      <c r="P291" s="13"/>
      <c r="Q291" s="53"/>
      <c r="R291" s="15"/>
      <c r="S291" s="12"/>
    </row>
    <row r="292" spans="7:19" s="7" customFormat="1">
      <c r="G292" s="9"/>
      <c r="P292" s="13"/>
      <c r="Q292" s="53"/>
      <c r="R292" s="15"/>
      <c r="S292" s="12"/>
    </row>
    <row r="293" spans="7:19" s="7" customFormat="1">
      <c r="G293" s="9"/>
      <c r="P293" s="13"/>
      <c r="Q293" s="53"/>
      <c r="R293" s="15"/>
      <c r="S293" s="12"/>
    </row>
    <row r="294" spans="7:19" s="7" customFormat="1">
      <c r="G294" s="9"/>
      <c r="P294" s="13"/>
      <c r="Q294" s="53"/>
      <c r="R294" s="15"/>
      <c r="S294" s="12"/>
    </row>
    <row r="295" spans="7:19" s="7" customFormat="1">
      <c r="G295" s="9"/>
      <c r="P295" s="13"/>
      <c r="Q295" s="53"/>
      <c r="R295" s="15"/>
      <c r="S295" s="12"/>
    </row>
    <row r="296" spans="7:19" s="7" customFormat="1">
      <c r="G296" s="9"/>
      <c r="P296" s="13"/>
      <c r="Q296" s="53"/>
      <c r="R296" s="15"/>
      <c r="S296" s="12"/>
    </row>
    <row r="297" spans="7:19" s="7" customFormat="1">
      <c r="G297" s="9"/>
      <c r="P297" s="13"/>
      <c r="Q297" s="53"/>
      <c r="R297" s="15"/>
      <c r="S297" s="12"/>
    </row>
    <row r="298" spans="7:19" s="7" customFormat="1">
      <c r="G298" s="9"/>
      <c r="P298" s="13"/>
      <c r="Q298" s="53"/>
      <c r="R298" s="15"/>
      <c r="S298" s="12"/>
    </row>
    <row r="299" spans="7:19" s="7" customFormat="1">
      <c r="G299" s="9"/>
      <c r="P299" s="13"/>
      <c r="Q299" s="53"/>
      <c r="R299" s="15"/>
      <c r="S299" s="12"/>
    </row>
    <row r="300" spans="7:19" s="7" customFormat="1">
      <c r="G300" s="9"/>
      <c r="P300" s="13"/>
      <c r="Q300" s="53"/>
      <c r="R300" s="15"/>
      <c r="S300" s="12"/>
    </row>
    <row r="301" spans="7:19" s="7" customFormat="1">
      <c r="G301" s="9"/>
      <c r="P301" s="13"/>
      <c r="Q301" s="53"/>
      <c r="R301" s="15"/>
      <c r="S301" s="12"/>
    </row>
    <row r="302" spans="7:19" s="7" customFormat="1">
      <c r="G302" s="9"/>
      <c r="P302" s="13"/>
      <c r="Q302" s="53"/>
      <c r="R302" s="15"/>
      <c r="S302" s="12"/>
    </row>
    <row r="303" spans="7:19" s="7" customFormat="1">
      <c r="G303" s="9"/>
      <c r="P303" s="13"/>
      <c r="Q303" s="53"/>
      <c r="R303" s="15"/>
      <c r="S303" s="12"/>
    </row>
    <row r="304" spans="7:19" s="7" customFormat="1">
      <c r="G304" s="9"/>
      <c r="P304" s="13"/>
      <c r="Q304" s="53"/>
      <c r="R304" s="15"/>
      <c r="S304" s="12"/>
    </row>
    <row r="305" spans="7:19" s="7" customFormat="1">
      <c r="G305" s="9"/>
      <c r="P305" s="13"/>
      <c r="Q305" s="53"/>
      <c r="R305" s="15"/>
      <c r="S305" s="12"/>
    </row>
    <row r="306" spans="7:19" s="7" customFormat="1">
      <c r="G306" s="9"/>
      <c r="P306" s="13"/>
      <c r="Q306" s="53"/>
      <c r="R306" s="15"/>
      <c r="S306" s="12"/>
    </row>
    <row r="307" spans="7:19" s="7" customFormat="1">
      <c r="G307" s="9"/>
      <c r="P307" s="13"/>
      <c r="Q307" s="53"/>
      <c r="R307" s="15"/>
      <c r="S307" s="12"/>
    </row>
    <row r="308" spans="7:19" s="7" customFormat="1">
      <c r="G308" s="9"/>
      <c r="P308" s="13"/>
      <c r="Q308" s="53"/>
      <c r="R308" s="15"/>
      <c r="S308" s="12"/>
    </row>
    <row r="309" spans="7:19" s="7" customFormat="1">
      <c r="G309" s="9"/>
      <c r="P309" s="13"/>
      <c r="Q309" s="53"/>
      <c r="R309" s="15"/>
      <c r="S309" s="12"/>
    </row>
    <row r="310" spans="7:19" s="7" customFormat="1">
      <c r="G310" s="9"/>
      <c r="P310" s="13"/>
      <c r="Q310" s="53"/>
      <c r="R310" s="15"/>
      <c r="S310" s="12"/>
    </row>
    <row r="311" spans="7:19" s="7" customFormat="1">
      <c r="G311" s="9"/>
      <c r="P311" s="13"/>
      <c r="Q311" s="53"/>
      <c r="R311" s="15"/>
      <c r="S311" s="12"/>
    </row>
    <row r="312" spans="7:19" s="7" customFormat="1">
      <c r="G312" s="9"/>
      <c r="P312" s="13"/>
      <c r="Q312" s="53"/>
      <c r="R312" s="15"/>
      <c r="S312" s="12"/>
    </row>
    <row r="313" spans="7:19" s="7" customFormat="1">
      <c r="G313" s="9"/>
      <c r="P313" s="13"/>
      <c r="Q313" s="53"/>
      <c r="R313" s="15"/>
      <c r="S313" s="12"/>
    </row>
    <row r="314" spans="7:19" s="7" customFormat="1">
      <c r="G314" s="9"/>
      <c r="P314" s="13"/>
      <c r="Q314" s="53"/>
      <c r="R314" s="15"/>
      <c r="S314" s="12"/>
    </row>
    <row r="315" spans="7:19" s="7" customFormat="1">
      <c r="G315" s="9"/>
      <c r="P315" s="13"/>
      <c r="Q315" s="53"/>
      <c r="R315" s="15"/>
      <c r="S315" s="12"/>
    </row>
    <row r="316" spans="7:19" s="7" customFormat="1">
      <c r="G316" s="9"/>
      <c r="P316" s="13"/>
      <c r="Q316" s="53"/>
      <c r="R316" s="15"/>
      <c r="S316" s="12"/>
    </row>
    <row r="317" spans="7:19" s="7" customFormat="1">
      <c r="G317" s="9"/>
      <c r="P317" s="13"/>
      <c r="Q317" s="53"/>
      <c r="R317" s="15"/>
      <c r="S317" s="12"/>
    </row>
    <row r="318" spans="7:19" s="7" customFormat="1">
      <c r="G318" s="9"/>
      <c r="P318" s="13"/>
      <c r="Q318" s="53"/>
      <c r="R318" s="15"/>
      <c r="S318" s="12"/>
    </row>
    <row r="319" spans="7:19" s="7" customFormat="1">
      <c r="G319" s="9"/>
      <c r="P319" s="13"/>
      <c r="Q319" s="53"/>
      <c r="R319" s="15"/>
      <c r="S319" s="12"/>
    </row>
    <row r="320" spans="7:19" s="7" customFormat="1">
      <c r="G320" s="9"/>
      <c r="P320" s="13"/>
      <c r="Q320" s="53"/>
      <c r="R320" s="15"/>
      <c r="S320" s="12"/>
    </row>
    <row r="321" spans="7:19" s="7" customFormat="1">
      <c r="G321" s="9"/>
      <c r="P321" s="13"/>
      <c r="Q321" s="53"/>
      <c r="R321" s="15"/>
      <c r="S321" s="12"/>
    </row>
    <row r="322" spans="7:19" s="7" customFormat="1">
      <c r="G322" s="9"/>
      <c r="P322" s="13"/>
      <c r="Q322" s="53"/>
      <c r="R322" s="15"/>
      <c r="S322" s="12"/>
    </row>
    <row r="323" spans="7:19" s="7" customFormat="1">
      <c r="G323" s="9"/>
      <c r="P323" s="13"/>
      <c r="Q323" s="53"/>
      <c r="R323" s="15"/>
      <c r="S323" s="12"/>
    </row>
    <row r="324" spans="7:19" s="7" customFormat="1">
      <c r="G324" s="9"/>
      <c r="P324" s="13"/>
      <c r="Q324" s="53"/>
      <c r="R324" s="15"/>
      <c r="S324" s="12"/>
    </row>
    <row r="325" spans="7:19" s="7" customFormat="1">
      <c r="G325" s="9"/>
      <c r="P325" s="13"/>
      <c r="Q325" s="53"/>
      <c r="R325" s="15"/>
      <c r="S325" s="12"/>
    </row>
    <row r="326" spans="7:19" s="7" customFormat="1">
      <c r="G326" s="9"/>
      <c r="P326" s="13"/>
      <c r="Q326" s="53"/>
      <c r="R326" s="15"/>
      <c r="S326" s="12"/>
    </row>
    <row r="327" spans="7:19" s="7" customFormat="1">
      <c r="G327" s="9"/>
      <c r="P327" s="13"/>
      <c r="Q327" s="53"/>
      <c r="R327" s="15"/>
      <c r="S327" s="12"/>
    </row>
    <row r="328" spans="7:19" s="7" customFormat="1">
      <c r="G328" s="9"/>
      <c r="P328" s="13"/>
      <c r="Q328" s="53"/>
      <c r="R328" s="15"/>
      <c r="S328" s="12"/>
    </row>
    <row r="329" spans="7:19" s="7" customFormat="1">
      <c r="G329" s="9"/>
      <c r="P329" s="13"/>
      <c r="Q329" s="53"/>
      <c r="R329" s="15"/>
      <c r="S329" s="12"/>
    </row>
    <row r="330" spans="7:19" s="7" customFormat="1">
      <c r="G330" s="9"/>
      <c r="P330" s="13"/>
      <c r="Q330" s="53"/>
      <c r="R330" s="15"/>
      <c r="S330" s="12"/>
    </row>
    <row r="331" spans="7:19" s="7" customFormat="1">
      <c r="G331" s="9"/>
      <c r="P331" s="13"/>
      <c r="Q331" s="53"/>
      <c r="R331" s="15"/>
      <c r="S331" s="12"/>
    </row>
    <row r="332" spans="7:19" s="7" customFormat="1">
      <c r="G332" s="9"/>
      <c r="P332" s="13"/>
      <c r="Q332" s="53"/>
      <c r="R332" s="15"/>
      <c r="S332" s="12"/>
    </row>
    <row r="333" spans="7:19" s="7" customFormat="1">
      <c r="G333" s="9"/>
      <c r="P333" s="13"/>
      <c r="Q333" s="53"/>
      <c r="R333" s="15"/>
      <c r="S333" s="12"/>
    </row>
    <row r="334" spans="7:19" s="7" customFormat="1">
      <c r="G334" s="9"/>
      <c r="P334" s="13"/>
      <c r="Q334" s="53"/>
      <c r="R334" s="15"/>
      <c r="S334" s="12"/>
    </row>
    <row r="335" spans="7:19" s="7" customFormat="1">
      <c r="G335" s="9"/>
      <c r="P335" s="13"/>
      <c r="Q335" s="53"/>
      <c r="R335" s="15"/>
      <c r="S335" s="12"/>
    </row>
    <row r="336" spans="7:19" s="7" customFormat="1">
      <c r="G336" s="9"/>
      <c r="P336" s="13"/>
      <c r="Q336" s="53"/>
      <c r="R336" s="15"/>
      <c r="S336" s="12"/>
    </row>
    <row r="337" spans="7:19" s="7" customFormat="1">
      <c r="G337" s="9"/>
      <c r="P337" s="13"/>
      <c r="Q337" s="53"/>
      <c r="R337" s="15"/>
      <c r="S337" s="12"/>
    </row>
    <row r="338" spans="7:19" s="7" customFormat="1">
      <c r="G338" s="9"/>
      <c r="P338" s="13"/>
      <c r="Q338" s="53"/>
      <c r="R338" s="15"/>
      <c r="S338" s="12"/>
    </row>
    <row r="339" spans="7:19" s="7" customFormat="1">
      <c r="G339" s="9"/>
      <c r="P339" s="13"/>
      <c r="Q339" s="53"/>
      <c r="R339" s="15"/>
      <c r="S339" s="12"/>
    </row>
    <row r="340" spans="7:19" s="7" customFormat="1">
      <c r="G340" s="9"/>
      <c r="Q340" s="49"/>
    </row>
    <row r="341" spans="7:19" s="7" customFormat="1">
      <c r="G341" s="9"/>
      <c r="Q341" s="49"/>
    </row>
    <row r="342" spans="7:19" s="7" customFormat="1">
      <c r="G342" s="9"/>
      <c r="Q342" s="49"/>
    </row>
    <row r="343" spans="7:19" s="7" customFormat="1">
      <c r="G343" s="9"/>
      <c r="Q343" s="49"/>
    </row>
    <row r="344" spans="7:19" s="7" customFormat="1">
      <c r="G344" s="9"/>
      <c r="Q344" s="49"/>
    </row>
    <row r="345" spans="7:19" s="7" customFormat="1">
      <c r="G345" s="9"/>
      <c r="Q345" s="49"/>
    </row>
    <row r="346" spans="7:19" s="7" customFormat="1">
      <c r="G346" s="9"/>
      <c r="Q346" s="49"/>
    </row>
    <row r="347" spans="7:19" s="7" customFormat="1">
      <c r="G347" s="9"/>
      <c r="Q347" s="49"/>
    </row>
    <row r="348" spans="7:19" s="7" customFormat="1">
      <c r="G348" s="9"/>
      <c r="Q348" s="49"/>
    </row>
    <row r="349" spans="7:19" s="7" customFormat="1">
      <c r="G349" s="9"/>
      <c r="Q349" s="49"/>
    </row>
    <row r="350" spans="7:19" s="7" customFormat="1">
      <c r="G350" s="9"/>
      <c r="Q350" s="49"/>
    </row>
    <row r="351" spans="7:19" s="7" customFormat="1">
      <c r="G351" s="9"/>
      <c r="Q351" s="49"/>
    </row>
    <row r="352" spans="7:19" s="7" customFormat="1">
      <c r="G352" s="9"/>
      <c r="Q352" s="49"/>
    </row>
    <row r="353" spans="7:17" s="7" customFormat="1">
      <c r="G353" s="9"/>
      <c r="Q353" s="49"/>
    </row>
    <row r="354" spans="7:17" s="7" customFormat="1">
      <c r="G354" s="9"/>
      <c r="Q354" s="49"/>
    </row>
    <row r="355" spans="7:17" s="7" customFormat="1">
      <c r="G355" s="9"/>
      <c r="Q355" s="49"/>
    </row>
    <row r="356" spans="7:17" s="7" customFormat="1">
      <c r="G356" s="9"/>
      <c r="Q356" s="49"/>
    </row>
    <row r="357" spans="7:17" s="7" customFormat="1">
      <c r="G357" s="9"/>
      <c r="Q357" s="49"/>
    </row>
    <row r="358" spans="7:17" s="7" customFormat="1">
      <c r="G358" s="9"/>
      <c r="Q358" s="49"/>
    </row>
    <row r="359" spans="7:17" s="7" customFormat="1">
      <c r="G359" s="9"/>
      <c r="Q359" s="49"/>
    </row>
    <row r="360" spans="7:17" s="7" customFormat="1">
      <c r="G360" s="9"/>
      <c r="Q360" s="49"/>
    </row>
    <row r="361" spans="7:17" s="7" customFormat="1">
      <c r="G361" s="9"/>
      <c r="Q361" s="49"/>
    </row>
    <row r="362" spans="7:17" s="7" customFormat="1">
      <c r="G362" s="9"/>
      <c r="Q362" s="49"/>
    </row>
    <row r="363" spans="7:17" s="7" customFormat="1">
      <c r="G363" s="9"/>
      <c r="Q363" s="49"/>
    </row>
    <row r="364" spans="7:17" s="7" customFormat="1">
      <c r="G364" s="9"/>
      <c r="Q364" s="49"/>
    </row>
    <row r="365" spans="7:17" s="7" customFormat="1">
      <c r="G365" s="9"/>
      <c r="Q365" s="49"/>
    </row>
    <row r="366" spans="7:17" s="7" customFormat="1">
      <c r="G366" s="9"/>
      <c r="Q366" s="49"/>
    </row>
    <row r="367" spans="7:17" s="7" customFormat="1">
      <c r="G367" s="9"/>
      <c r="Q367" s="49"/>
    </row>
    <row r="368" spans="7:17" s="7" customFormat="1">
      <c r="G368" s="9"/>
      <c r="Q368" s="49"/>
    </row>
    <row r="369" spans="7:17" s="7" customFormat="1">
      <c r="G369" s="9"/>
      <c r="Q369" s="49"/>
    </row>
    <row r="370" spans="7:17" s="7" customFormat="1">
      <c r="G370" s="9"/>
      <c r="Q370" s="49"/>
    </row>
    <row r="371" spans="7:17" s="7" customFormat="1">
      <c r="G371" s="9"/>
      <c r="Q371" s="49"/>
    </row>
    <row r="372" spans="7:17" s="7" customFormat="1">
      <c r="G372" s="9"/>
      <c r="Q372" s="49"/>
    </row>
    <row r="373" spans="7:17" s="7" customFormat="1">
      <c r="G373" s="9"/>
      <c r="Q373" s="49"/>
    </row>
    <row r="374" spans="7:17" s="7" customFormat="1">
      <c r="G374" s="9"/>
      <c r="Q374" s="49"/>
    </row>
    <row r="375" spans="7:17" s="7" customFormat="1">
      <c r="G375" s="9"/>
      <c r="Q375" s="49"/>
    </row>
    <row r="376" spans="7:17" s="7" customFormat="1">
      <c r="G376" s="9"/>
      <c r="Q376" s="49"/>
    </row>
    <row r="377" spans="7:17" s="7" customFormat="1">
      <c r="G377" s="9"/>
      <c r="Q377" s="49"/>
    </row>
    <row r="378" spans="7:17" s="7" customFormat="1">
      <c r="G378" s="9"/>
      <c r="Q378" s="49"/>
    </row>
    <row r="379" spans="7:17" s="7" customFormat="1">
      <c r="G379" s="9"/>
      <c r="Q379" s="49"/>
    </row>
    <row r="380" spans="7:17" s="7" customFormat="1">
      <c r="G380" s="9"/>
      <c r="Q380" s="49"/>
    </row>
    <row r="381" spans="7:17" s="7" customFormat="1">
      <c r="G381" s="9"/>
      <c r="Q381" s="49"/>
    </row>
    <row r="382" spans="7:17" s="7" customFormat="1">
      <c r="G382" s="9"/>
      <c r="Q382" s="49"/>
    </row>
    <row r="383" spans="7:17" s="7" customFormat="1">
      <c r="G383" s="9"/>
      <c r="Q383" s="49"/>
    </row>
    <row r="384" spans="7:17" s="7" customFormat="1">
      <c r="G384" s="9"/>
      <c r="Q384" s="49"/>
    </row>
    <row r="385" spans="7:17" s="7" customFormat="1">
      <c r="G385" s="9"/>
      <c r="Q385" s="49"/>
    </row>
    <row r="386" spans="7:17" s="7" customFormat="1">
      <c r="G386" s="9"/>
      <c r="Q386" s="49"/>
    </row>
    <row r="387" spans="7:17" s="7" customFormat="1">
      <c r="G387" s="9"/>
      <c r="Q387" s="49"/>
    </row>
    <row r="388" spans="7:17" s="7" customFormat="1">
      <c r="G388" s="9"/>
      <c r="Q388" s="49"/>
    </row>
    <row r="389" spans="7:17" s="7" customFormat="1">
      <c r="G389" s="9"/>
      <c r="Q389" s="49"/>
    </row>
    <row r="390" spans="7:17" s="7" customFormat="1">
      <c r="G390" s="9"/>
      <c r="Q390" s="49"/>
    </row>
    <row r="391" spans="7:17" s="7" customFormat="1">
      <c r="G391" s="9"/>
      <c r="Q391" s="49"/>
    </row>
    <row r="392" spans="7:17" s="7" customFormat="1">
      <c r="G392" s="9"/>
      <c r="Q392" s="49"/>
    </row>
    <row r="393" spans="7:17" s="7" customFormat="1">
      <c r="G393" s="9"/>
      <c r="Q393" s="49"/>
    </row>
    <row r="394" spans="7:17" s="7" customFormat="1">
      <c r="G394" s="9"/>
      <c r="Q394" s="49"/>
    </row>
    <row r="395" spans="7:17" s="7" customFormat="1">
      <c r="G395" s="9"/>
      <c r="Q395" s="49"/>
    </row>
    <row r="396" spans="7:17" s="7" customFormat="1">
      <c r="G396" s="9"/>
      <c r="Q396" s="49"/>
    </row>
    <row r="397" spans="7:17" s="7" customFormat="1">
      <c r="G397" s="9"/>
      <c r="Q397" s="49"/>
    </row>
    <row r="398" spans="7:17" s="7" customFormat="1">
      <c r="G398" s="9"/>
      <c r="Q398" s="49"/>
    </row>
    <row r="399" spans="7:17" s="7" customFormat="1">
      <c r="G399" s="9"/>
      <c r="Q399" s="49"/>
    </row>
    <row r="400" spans="7:17" s="7" customFormat="1">
      <c r="G400" s="9"/>
      <c r="Q400" s="49"/>
    </row>
    <row r="401" spans="7:17" s="7" customFormat="1">
      <c r="G401" s="9"/>
      <c r="Q401" s="49"/>
    </row>
    <row r="402" spans="7:17" s="7" customFormat="1">
      <c r="G402" s="9"/>
      <c r="Q402" s="49"/>
    </row>
    <row r="403" spans="7:17" s="7" customFormat="1">
      <c r="G403" s="9"/>
      <c r="Q403" s="49"/>
    </row>
    <row r="404" spans="7:17" s="7" customFormat="1">
      <c r="G404" s="9"/>
      <c r="Q404" s="49"/>
    </row>
    <row r="405" spans="7:17" s="7" customFormat="1">
      <c r="G405" s="9"/>
      <c r="Q405" s="49"/>
    </row>
    <row r="406" spans="7:17" s="7" customFormat="1">
      <c r="G406" s="9"/>
      <c r="Q406" s="49"/>
    </row>
    <row r="407" spans="7:17" s="7" customFormat="1">
      <c r="G407" s="9"/>
      <c r="Q407" s="49"/>
    </row>
    <row r="408" spans="7:17" s="7" customFormat="1">
      <c r="G408" s="9"/>
      <c r="Q408" s="49"/>
    </row>
    <row r="409" spans="7:17" s="7" customFormat="1">
      <c r="G409" s="9"/>
      <c r="Q409" s="49"/>
    </row>
    <row r="410" spans="7:17" s="7" customFormat="1">
      <c r="G410" s="9"/>
      <c r="Q410" s="49"/>
    </row>
    <row r="411" spans="7:17" s="7" customFormat="1">
      <c r="G411" s="9"/>
      <c r="Q411" s="49"/>
    </row>
    <row r="412" spans="7:17" s="7" customFormat="1">
      <c r="G412" s="9"/>
      <c r="Q412" s="49"/>
    </row>
    <row r="413" spans="7:17" s="7" customFormat="1">
      <c r="G413" s="9"/>
      <c r="Q413" s="49"/>
    </row>
    <row r="414" spans="7:17" s="7" customFormat="1">
      <c r="G414" s="9"/>
      <c r="Q414" s="49"/>
    </row>
    <row r="415" spans="7:17" s="7" customFormat="1">
      <c r="G415" s="9"/>
      <c r="Q415" s="49"/>
    </row>
    <row r="416" spans="7:17" s="7" customFormat="1">
      <c r="G416" s="9"/>
      <c r="Q416" s="49"/>
    </row>
    <row r="417" spans="7:17" s="7" customFormat="1">
      <c r="G417" s="9"/>
      <c r="Q417" s="49"/>
    </row>
    <row r="418" spans="7:17" s="7" customFormat="1">
      <c r="G418" s="9"/>
      <c r="Q418" s="49"/>
    </row>
    <row r="419" spans="7:17" s="7" customFormat="1">
      <c r="G419" s="9"/>
      <c r="Q419" s="49"/>
    </row>
    <row r="420" spans="7:17" s="7" customFormat="1">
      <c r="G420" s="9"/>
      <c r="Q420" s="49"/>
    </row>
    <row r="421" spans="7:17" s="7" customFormat="1">
      <c r="G421" s="9"/>
      <c r="Q421" s="49"/>
    </row>
    <row r="422" spans="7:17" s="7" customFormat="1">
      <c r="G422" s="9"/>
      <c r="Q422" s="49"/>
    </row>
    <row r="423" spans="7:17" s="7" customFormat="1">
      <c r="G423" s="9"/>
      <c r="Q423" s="49"/>
    </row>
    <row r="424" spans="7:17" s="7" customFormat="1">
      <c r="G424" s="9"/>
      <c r="Q424" s="49"/>
    </row>
    <row r="425" spans="7:17" s="7" customFormat="1">
      <c r="G425" s="9"/>
      <c r="Q425" s="49"/>
    </row>
    <row r="426" spans="7:17" s="7" customFormat="1">
      <c r="G426" s="9"/>
      <c r="Q426" s="49"/>
    </row>
    <row r="427" spans="7:17" s="7" customFormat="1">
      <c r="G427" s="9"/>
      <c r="Q427" s="49"/>
    </row>
    <row r="428" spans="7:17" s="7" customFormat="1">
      <c r="G428" s="9"/>
      <c r="Q428" s="49"/>
    </row>
    <row r="429" spans="7:17" s="7" customFormat="1">
      <c r="G429" s="9"/>
      <c r="Q429" s="49"/>
    </row>
    <row r="430" spans="7:17" s="7" customFormat="1">
      <c r="G430" s="9"/>
      <c r="Q430" s="49"/>
    </row>
    <row r="431" spans="7:17" s="7" customFormat="1">
      <c r="G431" s="9"/>
      <c r="Q431" s="49"/>
    </row>
    <row r="432" spans="7:17" s="7" customFormat="1">
      <c r="G432" s="9"/>
      <c r="Q432" s="49"/>
    </row>
    <row r="433" spans="7:17" s="7" customFormat="1">
      <c r="G433" s="9"/>
      <c r="Q433" s="49"/>
    </row>
    <row r="434" spans="7:17" s="7" customFormat="1">
      <c r="G434" s="9"/>
      <c r="Q434" s="49"/>
    </row>
    <row r="435" spans="7:17" s="7" customFormat="1">
      <c r="G435" s="9"/>
      <c r="Q435" s="49"/>
    </row>
    <row r="436" spans="7:17" s="7" customFormat="1">
      <c r="G436" s="9"/>
      <c r="Q436" s="49"/>
    </row>
    <row r="437" spans="7:17" s="7" customFormat="1">
      <c r="G437" s="9"/>
      <c r="Q437" s="49"/>
    </row>
    <row r="438" spans="7:17" s="7" customFormat="1">
      <c r="G438" s="9"/>
      <c r="Q438" s="49"/>
    </row>
    <row r="439" spans="7:17" s="7" customFormat="1">
      <c r="G439" s="9"/>
      <c r="Q439" s="49"/>
    </row>
    <row r="440" spans="7:17" s="7" customFormat="1">
      <c r="G440" s="9"/>
      <c r="Q440" s="49"/>
    </row>
    <row r="441" spans="7:17" s="7" customFormat="1">
      <c r="G441" s="9"/>
      <c r="Q441" s="49"/>
    </row>
    <row r="442" spans="7:17" s="7" customFormat="1">
      <c r="G442" s="9"/>
      <c r="Q442" s="49"/>
    </row>
    <row r="443" spans="7:17" s="7" customFormat="1">
      <c r="G443" s="9"/>
      <c r="Q443" s="49"/>
    </row>
    <row r="444" spans="7:17" s="7" customFormat="1">
      <c r="G444" s="9"/>
      <c r="Q444" s="49"/>
    </row>
    <row r="445" spans="7:17" s="7" customFormat="1">
      <c r="G445" s="9"/>
      <c r="Q445" s="49"/>
    </row>
    <row r="446" spans="7:17" s="7" customFormat="1">
      <c r="G446" s="9"/>
      <c r="Q446" s="49"/>
    </row>
    <row r="447" spans="7:17" s="7" customFormat="1">
      <c r="G447" s="9"/>
      <c r="Q447" s="49"/>
    </row>
    <row r="448" spans="7:17" s="7" customFormat="1">
      <c r="G448" s="9"/>
      <c r="Q448" s="49"/>
    </row>
    <row r="449" spans="7:17" s="7" customFormat="1">
      <c r="G449" s="9"/>
      <c r="Q449" s="49"/>
    </row>
    <row r="450" spans="7:17" s="7" customFormat="1">
      <c r="G450" s="9"/>
      <c r="Q450" s="49"/>
    </row>
    <row r="451" spans="7:17" s="7" customFormat="1">
      <c r="G451" s="9"/>
      <c r="Q451" s="49"/>
    </row>
    <row r="452" spans="7:17" s="7" customFormat="1">
      <c r="G452" s="9"/>
      <c r="Q452" s="49"/>
    </row>
    <row r="453" spans="7:17" s="7" customFormat="1">
      <c r="G453" s="9"/>
      <c r="Q453" s="49"/>
    </row>
    <row r="454" spans="7:17" s="7" customFormat="1">
      <c r="G454" s="9"/>
      <c r="Q454" s="49"/>
    </row>
    <row r="455" spans="7:17" s="7" customFormat="1">
      <c r="G455" s="9"/>
      <c r="Q455" s="49"/>
    </row>
    <row r="456" spans="7:17" s="7" customFormat="1">
      <c r="G456" s="9"/>
      <c r="Q456" s="49"/>
    </row>
    <row r="457" spans="7:17" s="7" customFormat="1">
      <c r="G457" s="9"/>
      <c r="Q457" s="49"/>
    </row>
    <row r="458" spans="7:17" s="7" customFormat="1">
      <c r="G458" s="9"/>
      <c r="Q458" s="49"/>
    </row>
    <row r="459" spans="7:17" s="7" customFormat="1">
      <c r="G459" s="9"/>
      <c r="Q459" s="49"/>
    </row>
    <row r="460" spans="7:17" s="7" customFormat="1">
      <c r="G460" s="9"/>
      <c r="Q460" s="49"/>
    </row>
    <row r="461" spans="7:17" s="7" customFormat="1">
      <c r="G461" s="9"/>
      <c r="Q461" s="49"/>
    </row>
    <row r="462" spans="7:17" s="7" customFormat="1">
      <c r="G462" s="9"/>
      <c r="Q462" s="49"/>
    </row>
    <row r="463" spans="7:17" s="7" customFormat="1">
      <c r="G463" s="9"/>
      <c r="Q463" s="49"/>
    </row>
    <row r="464" spans="7:17" s="7" customFormat="1">
      <c r="G464" s="9"/>
      <c r="Q464" s="49"/>
    </row>
    <row r="465" spans="7:17" s="7" customFormat="1">
      <c r="G465" s="9"/>
      <c r="Q465" s="49"/>
    </row>
    <row r="466" spans="7:17" s="7" customFormat="1">
      <c r="G466" s="9"/>
      <c r="Q466" s="49"/>
    </row>
    <row r="467" spans="7:17" s="7" customFormat="1">
      <c r="G467" s="9"/>
      <c r="Q467" s="49"/>
    </row>
    <row r="468" spans="7:17" s="7" customFormat="1">
      <c r="G468" s="9"/>
      <c r="Q468" s="49"/>
    </row>
    <row r="469" spans="7:17" s="7" customFormat="1">
      <c r="G469" s="9"/>
      <c r="Q469" s="49"/>
    </row>
    <row r="470" spans="7:17" s="7" customFormat="1">
      <c r="G470" s="9"/>
      <c r="Q470" s="49"/>
    </row>
    <row r="471" spans="7:17" s="7" customFormat="1">
      <c r="G471" s="9"/>
      <c r="Q471" s="49"/>
    </row>
    <row r="472" spans="7:17" s="7" customFormat="1">
      <c r="G472" s="9"/>
      <c r="Q472" s="49"/>
    </row>
    <row r="473" spans="7:17" s="7" customFormat="1">
      <c r="G473" s="9"/>
      <c r="Q473" s="49"/>
    </row>
    <row r="474" spans="7:17" s="7" customFormat="1">
      <c r="G474" s="9"/>
      <c r="Q474" s="49"/>
    </row>
    <row r="475" spans="7:17" s="7" customFormat="1">
      <c r="G475" s="9"/>
      <c r="Q475" s="49"/>
    </row>
    <row r="476" spans="7:17" s="7" customFormat="1">
      <c r="G476" s="9"/>
      <c r="Q476" s="49"/>
    </row>
    <row r="477" spans="7:17" s="7" customFormat="1">
      <c r="G477" s="9"/>
      <c r="Q477" s="49"/>
    </row>
    <row r="478" spans="7:17" s="7" customFormat="1">
      <c r="G478" s="9"/>
      <c r="Q478" s="49"/>
    </row>
    <row r="479" spans="7:17" s="7" customFormat="1">
      <c r="G479" s="9"/>
      <c r="Q479" s="49"/>
    </row>
    <row r="480" spans="7:17" s="7" customFormat="1">
      <c r="G480" s="9"/>
      <c r="Q480" s="49"/>
    </row>
    <row r="481" spans="7:17" s="7" customFormat="1">
      <c r="G481" s="9"/>
      <c r="Q481" s="49"/>
    </row>
    <row r="482" spans="7:17" s="7" customFormat="1">
      <c r="G482" s="9"/>
      <c r="Q482" s="49"/>
    </row>
    <row r="483" spans="7:17" s="7" customFormat="1">
      <c r="G483" s="9"/>
      <c r="Q483" s="49"/>
    </row>
    <row r="484" spans="7:17" s="7" customFormat="1">
      <c r="G484" s="9"/>
      <c r="Q484" s="49"/>
    </row>
    <row r="485" spans="7:17" s="7" customFormat="1">
      <c r="G485" s="9"/>
      <c r="Q485" s="49"/>
    </row>
    <row r="486" spans="7:17" s="7" customFormat="1">
      <c r="G486" s="9"/>
      <c r="Q486" s="49"/>
    </row>
    <row r="487" spans="7:17" s="7" customFormat="1">
      <c r="G487" s="9"/>
      <c r="Q487" s="49"/>
    </row>
    <row r="488" spans="7:17" s="7" customFormat="1">
      <c r="G488" s="9"/>
      <c r="Q488" s="49"/>
    </row>
    <row r="489" spans="7:17" s="7" customFormat="1">
      <c r="G489" s="9"/>
      <c r="Q489" s="49"/>
    </row>
    <row r="490" spans="7:17" s="7" customFormat="1">
      <c r="G490" s="9"/>
      <c r="Q490" s="49"/>
    </row>
    <row r="491" spans="7:17" s="7" customFormat="1">
      <c r="G491" s="9"/>
      <c r="Q491" s="49"/>
    </row>
    <row r="492" spans="7:17" s="7" customFormat="1">
      <c r="G492" s="9"/>
      <c r="Q492" s="49"/>
    </row>
    <row r="493" spans="7:17" s="7" customFormat="1">
      <c r="G493" s="9"/>
      <c r="Q493" s="49"/>
    </row>
    <row r="494" spans="7:17" s="7" customFormat="1">
      <c r="G494" s="9"/>
      <c r="Q494" s="49"/>
    </row>
    <row r="495" spans="7:17" s="7" customFormat="1">
      <c r="G495" s="9"/>
      <c r="Q495" s="49"/>
    </row>
    <row r="496" spans="7:17" s="7" customFormat="1">
      <c r="G496" s="9"/>
      <c r="Q496" s="49"/>
    </row>
    <row r="497" spans="7:17" s="7" customFormat="1">
      <c r="G497" s="9"/>
      <c r="Q497" s="49"/>
    </row>
    <row r="498" spans="7:17" s="7" customFormat="1">
      <c r="G498" s="9"/>
      <c r="Q498" s="49"/>
    </row>
    <row r="499" spans="7:17" s="7" customFormat="1">
      <c r="G499" s="9"/>
      <c r="Q499" s="49"/>
    </row>
    <row r="500" spans="7:17" s="7" customFormat="1">
      <c r="G500" s="9"/>
      <c r="Q500" s="49"/>
    </row>
    <row r="501" spans="7:17" s="7" customFormat="1">
      <c r="G501" s="9"/>
      <c r="Q501" s="49"/>
    </row>
    <row r="502" spans="7:17" s="7" customFormat="1">
      <c r="G502" s="9"/>
      <c r="Q502" s="49"/>
    </row>
    <row r="503" spans="7:17" s="7" customFormat="1">
      <c r="G503" s="9"/>
      <c r="Q503" s="49"/>
    </row>
    <row r="504" spans="7:17" s="7" customFormat="1">
      <c r="G504" s="9"/>
      <c r="Q504" s="49"/>
    </row>
    <row r="505" spans="7:17" s="7" customFormat="1">
      <c r="G505" s="9"/>
      <c r="Q505" s="49"/>
    </row>
    <row r="506" spans="7:17" s="7" customFormat="1">
      <c r="G506" s="9"/>
      <c r="Q506" s="49"/>
    </row>
    <row r="507" spans="7:17" s="7" customFormat="1">
      <c r="G507" s="9"/>
      <c r="Q507" s="49"/>
    </row>
    <row r="508" spans="7:17" s="7" customFormat="1">
      <c r="G508" s="9"/>
      <c r="Q508" s="49"/>
    </row>
    <row r="509" spans="7:17" s="7" customFormat="1">
      <c r="G509" s="9"/>
      <c r="Q509" s="49"/>
    </row>
    <row r="510" spans="7:17" s="7" customFormat="1">
      <c r="G510" s="9"/>
      <c r="Q510" s="49"/>
    </row>
    <row r="511" spans="7:17" s="7" customFormat="1">
      <c r="G511" s="9"/>
      <c r="Q511" s="49"/>
    </row>
    <row r="512" spans="7:17" s="7" customFormat="1">
      <c r="G512" s="9"/>
      <c r="Q512" s="49"/>
    </row>
    <row r="513" spans="7:17" s="7" customFormat="1">
      <c r="G513" s="9"/>
      <c r="Q513" s="49"/>
    </row>
    <row r="514" spans="7:17" s="7" customFormat="1">
      <c r="G514" s="9"/>
      <c r="Q514" s="49"/>
    </row>
    <row r="515" spans="7:17" s="7" customFormat="1">
      <c r="G515" s="9"/>
      <c r="Q515" s="49"/>
    </row>
    <row r="516" spans="7:17" s="7" customFormat="1">
      <c r="G516" s="9"/>
      <c r="Q516" s="49"/>
    </row>
    <row r="517" spans="7:17" s="7" customFormat="1">
      <c r="G517" s="9"/>
      <c r="Q517" s="49"/>
    </row>
    <row r="518" spans="7:17" s="7" customFormat="1">
      <c r="G518" s="9"/>
      <c r="Q518" s="49"/>
    </row>
    <row r="519" spans="7:17" s="7" customFormat="1">
      <c r="G519" s="9"/>
      <c r="Q519" s="49"/>
    </row>
    <row r="520" spans="7:17" s="7" customFormat="1">
      <c r="G520" s="9"/>
      <c r="Q520" s="49"/>
    </row>
    <row r="521" spans="7:17" s="7" customFormat="1">
      <c r="G521" s="9"/>
      <c r="Q521" s="49"/>
    </row>
    <row r="522" spans="7:17" s="7" customFormat="1">
      <c r="G522" s="9"/>
      <c r="Q522" s="49"/>
    </row>
    <row r="523" spans="7:17" s="7" customFormat="1">
      <c r="G523" s="9"/>
      <c r="Q523" s="49"/>
    </row>
    <row r="524" spans="7:17" s="7" customFormat="1">
      <c r="G524" s="9"/>
      <c r="Q524" s="49"/>
    </row>
    <row r="525" spans="7:17" s="7" customFormat="1">
      <c r="G525" s="9"/>
      <c r="Q525" s="49"/>
    </row>
    <row r="526" spans="7:17" s="7" customFormat="1">
      <c r="G526" s="9"/>
      <c r="Q526" s="49"/>
    </row>
    <row r="527" spans="7:17" s="7" customFormat="1">
      <c r="G527" s="9"/>
      <c r="Q527" s="49"/>
    </row>
    <row r="528" spans="7:17" s="7" customFormat="1">
      <c r="G528" s="9"/>
      <c r="Q528" s="49"/>
    </row>
    <row r="529" spans="7:17" s="7" customFormat="1">
      <c r="G529" s="9"/>
      <c r="Q529" s="49"/>
    </row>
    <row r="530" spans="7:17" s="7" customFormat="1">
      <c r="G530" s="9"/>
      <c r="Q530" s="49"/>
    </row>
    <row r="531" spans="7:17" s="7" customFormat="1">
      <c r="G531" s="9"/>
      <c r="Q531" s="49"/>
    </row>
    <row r="532" spans="7:17" s="7" customFormat="1">
      <c r="G532" s="9"/>
      <c r="Q532" s="49"/>
    </row>
    <row r="533" spans="7:17" s="7" customFormat="1">
      <c r="G533" s="9"/>
      <c r="Q533" s="49"/>
    </row>
    <row r="534" spans="7:17" s="7" customFormat="1">
      <c r="G534" s="9"/>
      <c r="Q534" s="49"/>
    </row>
    <row r="535" spans="7:17" s="7" customFormat="1">
      <c r="G535" s="9"/>
      <c r="Q535" s="49"/>
    </row>
    <row r="536" spans="7:17" s="7" customFormat="1">
      <c r="G536" s="9"/>
      <c r="Q536" s="49"/>
    </row>
    <row r="537" spans="7:17" s="7" customFormat="1">
      <c r="G537" s="9"/>
      <c r="Q537" s="49"/>
    </row>
    <row r="538" spans="7:17" s="7" customFormat="1">
      <c r="G538" s="9"/>
      <c r="Q538" s="49"/>
    </row>
    <row r="539" spans="7:17" s="7" customFormat="1">
      <c r="G539" s="9"/>
      <c r="Q539" s="49"/>
    </row>
    <row r="540" spans="7:17" s="7" customFormat="1">
      <c r="G540" s="9"/>
      <c r="Q540" s="49"/>
    </row>
    <row r="541" spans="7:17" s="7" customFormat="1">
      <c r="G541" s="9"/>
      <c r="Q541" s="49"/>
    </row>
    <row r="542" spans="7:17" s="7" customFormat="1">
      <c r="G542" s="9"/>
      <c r="Q542" s="49"/>
    </row>
    <row r="543" spans="7:17" s="7" customFormat="1">
      <c r="G543" s="9"/>
      <c r="Q543" s="49"/>
    </row>
    <row r="544" spans="7:17" s="7" customFormat="1">
      <c r="G544" s="9"/>
      <c r="Q544" s="49"/>
    </row>
    <row r="545" spans="7:17" s="7" customFormat="1">
      <c r="G545" s="9"/>
      <c r="Q545" s="49"/>
    </row>
    <row r="546" spans="7:17" s="7" customFormat="1">
      <c r="G546" s="9"/>
      <c r="Q546" s="49"/>
    </row>
    <row r="547" spans="7:17" s="7" customFormat="1">
      <c r="G547" s="9"/>
      <c r="Q547" s="49"/>
    </row>
    <row r="548" spans="7:17" s="7" customFormat="1">
      <c r="G548" s="9"/>
      <c r="Q548" s="49"/>
    </row>
    <row r="549" spans="7:17" s="7" customFormat="1">
      <c r="G549" s="9"/>
      <c r="Q549" s="49"/>
    </row>
    <row r="550" spans="7:17" s="7" customFormat="1">
      <c r="G550" s="9"/>
      <c r="Q550" s="49"/>
    </row>
    <row r="551" spans="7:17" s="7" customFormat="1">
      <c r="G551" s="9"/>
      <c r="Q551" s="49"/>
    </row>
    <row r="552" spans="7:17" s="7" customFormat="1">
      <c r="G552" s="9"/>
      <c r="Q552" s="49"/>
    </row>
    <row r="553" spans="7:17" s="7" customFormat="1">
      <c r="G553" s="9"/>
      <c r="Q553" s="49"/>
    </row>
    <row r="554" spans="7:17" s="7" customFormat="1">
      <c r="G554" s="9"/>
      <c r="Q554" s="49"/>
    </row>
    <row r="555" spans="7:17" s="7" customFormat="1">
      <c r="G555" s="9"/>
      <c r="Q555" s="49"/>
    </row>
    <row r="556" spans="7:17" s="7" customFormat="1">
      <c r="G556" s="9"/>
      <c r="Q556" s="49"/>
    </row>
    <row r="557" spans="7:17" s="7" customFormat="1">
      <c r="G557" s="9"/>
      <c r="Q557" s="49"/>
    </row>
    <row r="558" spans="7:17" s="7" customFormat="1">
      <c r="G558" s="9"/>
      <c r="Q558" s="49"/>
    </row>
    <row r="559" spans="7:17" s="7" customFormat="1">
      <c r="G559" s="9"/>
      <c r="Q559" s="49"/>
    </row>
    <row r="560" spans="7:17" s="7" customFormat="1">
      <c r="G560" s="9"/>
      <c r="Q560" s="49"/>
    </row>
    <row r="561" spans="7:17" s="7" customFormat="1">
      <c r="G561" s="9"/>
      <c r="Q561" s="49"/>
    </row>
    <row r="562" spans="7:17" s="7" customFormat="1">
      <c r="G562" s="9"/>
      <c r="Q562" s="49"/>
    </row>
    <row r="563" spans="7:17" s="7" customFormat="1">
      <c r="G563" s="9"/>
      <c r="Q563" s="49"/>
    </row>
    <row r="564" spans="7:17" s="7" customFormat="1">
      <c r="G564" s="9"/>
      <c r="Q564" s="49"/>
    </row>
    <row r="565" spans="7:17" s="7" customFormat="1">
      <c r="G565" s="9"/>
      <c r="Q565" s="49"/>
    </row>
    <row r="566" spans="7:17" s="7" customFormat="1">
      <c r="G566" s="9"/>
      <c r="Q566" s="49"/>
    </row>
    <row r="567" spans="7:17" s="7" customFormat="1">
      <c r="G567" s="9"/>
      <c r="Q567" s="49"/>
    </row>
    <row r="568" spans="7:17" s="7" customFormat="1">
      <c r="G568" s="9"/>
      <c r="Q568" s="49"/>
    </row>
    <row r="569" spans="7:17" s="7" customFormat="1">
      <c r="G569" s="9"/>
      <c r="Q569" s="49"/>
    </row>
    <row r="570" spans="7:17" s="7" customFormat="1">
      <c r="G570" s="9"/>
      <c r="Q570" s="49"/>
    </row>
    <row r="571" spans="7:17" s="7" customFormat="1">
      <c r="G571" s="9"/>
      <c r="Q571" s="49"/>
    </row>
    <row r="572" spans="7:17" s="7" customFormat="1">
      <c r="G572" s="9"/>
      <c r="Q572" s="49"/>
    </row>
    <row r="573" spans="7:17" s="7" customFormat="1">
      <c r="G573" s="9"/>
      <c r="Q573" s="49"/>
    </row>
    <row r="574" spans="7:17" s="7" customFormat="1">
      <c r="G574" s="9"/>
      <c r="Q574" s="49"/>
    </row>
    <row r="575" spans="7:17" s="7" customFormat="1">
      <c r="G575" s="9"/>
      <c r="Q575" s="49"/>
    </row>
    <row r="576" spans="7:17" s="7" customFormat="1">
      <c r="G576" s="9"/>
      <c r="Q576" s="49"/>
    </row>
    <row r="577" spans="7:17" s="7" customFormat="1">
      <c r="G577" s="9"/>
      <c r="Q577" s="49"/>
    </row>
    <row r="578" spans="7:17" s="7" customFormat="1">
      <c r="G578" s="9"/>
      <c r="Q578" s="49"/>
    </row>
    <row r="579" spans="7:17" s="7" customFormat="1">
      <c r="G579" s="9"/>
      <c r="Q579" s="49"/>
    </row>
    <row r="580" spans="7:17" s="7" customFormat="1">
      <c r="G580" s="9"/>
      <c r="Q580" s="49"/>
    </row>
    <row r="581" spans="7:17" s="7" customFormat="1">
      <c r="G581" s="9"/>
      <c r="Q581" s="49"/>
    </row>
    <row r="582" spans="7:17" s="7" customFormat="1">
      <c r="G582" s="9"/>
      <c r="Q582" s="49"/>
    </row>
    <row r="583" spans="7:17" s="7" customFormat="1">
      <c r="G583" s="9"/>
      <c r="Q583" s="49"/>
    </row>
    <row r="584" spans="7:17" s="7" customFormat="1">
      <c r="G584" s="9"/>
      <c r="Q584" s="49"/>
    </row>
    <row r="585" spans="7:17" s="7" customFormat="1">
      <c r="G585" s="9"/>
      <c r="Q585" s="49"/>
    </row>
    <row r="586" spans="7:17" s="7" customFormat="1">
      <c r="G586" s="9"/>
      <c r="Q586" s="49"/>
    </row>
    <row r="587" spans="7:17" s="7" customFormat="1">
      <c r="G587" s="9"/>
      <c r="Q587" s="49"/>
    </row>
    <row r="588" spans="7:17" s="7" customFormat="1">
      <c r="G588" s="9"/>
      <c r="Q588" s="49"/>
    </row>
    <row r="589" spans="7:17" s="7" customFormat="1">
      <c r="G589" s="9"/>
      <c r="Q589" s="49"/>
    </row>
    <row r="590" spans="7:17" s="7" customFormat="1">
      <c r="G590" s="9"/>
      <c r="Q590" s="49"/>
    </row>
    <row r="591" spans="7:17" s="7" customFormat="1">
      <c r="G591" s="9"/>
      <c r="Q591" s="49"/>
    </row>
    <row r="592" spans="7:17" s="7" customFormat="1">
      <c r="G592" s="9"/>
      <c r="Q592" s="49"/>
    </row>
    <row r="593" spans="7:17" s="7" customFormat="1">
      <c r="G593" s="9"/>
      <c r="Q593" s="49"/>
    </row>
    <row r="594" spans="7:17" s="7" customFormat="1">
      <c r="G594" s="9"/>
      <c r="Q594" s="49"/>
    </row>
    <row r="595" spans="7:17" s="7" customFormat="1">
      <c r="G595" s="9"/>
      <c r="Q595" s="49"/>
    </row>
    <row r="596" spans="7:17" s="7" customFormat="1">
      <c r="G596" s="9"/>
      <c r="Q596" s="49"/>
    </row>
    <row r="597" spans="7:17" s="7" customFormat="1">
      <c r="G597" s="9"/>
      <c r="Q597" s="49"/>
    </row>
    <row r="598" spans="7:17" s="7" customFormat="1">
      <c r="G598" s="9"/>
      <c r="Q598" s="49"/>
    </row>
    <row r="599" spans="7:17" s="7" customFormat="1">
      <c r="G599" s="9"/>
      <c r="Q599" s="49"/>
    </row>
    <row r="600" spans="7:17" s="7" customFormat="1">
      <c r="G600" s="9"/>
      <c r="Q600" s="49"/>
    </row>
    <row r="601" spans="7:17" s="7" customFormat="1">
      <c r="G601" s="9"/>
      <c r="Q601" s="49"/>
    </row>
    <row r="602" spans="7:17" s="7" customFormat="1">
      <c r="G602" s="9"/>
      <c r="Q602" s="49"/>
    </row>
    <row r="603" spans="7:17" s="7" customFormat="1">
      <c r="G603" s="9"/>
      <c r="Q603" s="49"/>
    </row>
    <row r="604" spans="7:17" s="7" customFormat="1">
      <c r="G604" s="9"/>
      <c r="Q604" s="49"/>
    </row>
    <row r="605" spans="7:17" s="7" customFormat="1">
      <c r="G605" s="9"/>
      <c r="Q605" s="49"/>
    </row>
    <row r="606" spans="7:17" s="7" customFormat="1">
      <c r="G606" s="9"/>
      <c r="Q606" s="49"/>
    </row>
    <row r="607" spans="7:17" s="7" customFormat="1">
      <c r="G607" s="9"/>
      <c r="Q607" s="49"/>
    </row>
    <row r="608" spans="7:17" s="7" customFormat="1">
      <c r="G608" s="9"/>
      <c r="Q608" s="49"/>
    </row>
    <row r="609" spans="7:17" s="7" customFormat="1">
      <c r="G609" s="9"/>
      <c r="Q609" s="49"/>
    </row>
    <row r="610" spans="7:17" s="7" customFormat="1">
      <c r="G610" s="9"/>
      <c r="Q610" s="49"/>
    </row>
    <row r="611" spans="7:17" s="7" customFormat="1">
      <c r="G611" s="9"/>
      <c r="Q611" s="49"/>
    </row>
    <row r="612" spans="7:17" s="7" customFormat="1">
      <c r="G612" s="9"/>
      <c r="Q612" s="49"/>
    </row>
    <row r="613" spans="7:17" s="7" customFormat="1">
      <c r="G613" s="9"/>
      <c r="Q613" s="49"/>
    </row>
    <row r="614" spans="7:17" s="7" customFormat="1">
      <c r="G614" s="9"/>
      <c r="Q614" s="49"/>
    </row>
    <row r="615" spans="7:17" s="7" customFormat="1">
      <c r="G615" s="9"/>
      <c r="Q615" s="49"/>
    </row>
    <row r="616" spans="7:17" s="7" customFormat="1">
      <c r="G616" s="9"/>
      <c r="Q616" s="49"/>
    </row>
    <row r="617" spans="7:17" s="7" customFormat="1">
      <c r="G617" s="9"/>
      <c r="Q617" s="49"/>
    </row>
    <row r="618" spans="7:17" s="7" customFormat="1">
      <c r="G618" s="9"/>
      <c r="Q618" s="49"/>
    </row>
    <row r="619" spans="7:17" s="7" customFormat="1">
      <c r="G619" s="9"/>
      <c r="Q619" s="49"/>
    </row>
    <row r="620" spans="7:17" s="7" customFormat="1">
      <c r="G620" s="9"/>
      <c r="Q620" s="49"/>
    </row>
    <row r="621" spans="7:17" s="7" customFormat="1">
      <c r="G621" s="9"/>
      <c r="Q621" s="49"/>
    </row>
    <row r="622" spans="7:17" s="7" customFormat="1">
      <c r="G622" s="9"/>
      <c r="Q622" s="49"/>
    </row>
    <row r="623" spans="7:17" s="7" customFormat="1">
      <c r="G623" s="9"/>
      <c r="Q623" s="49"/>
    </row>
    <row r="624" spans="7:17" s="7" customFormat="1">
      <c r="G624" s="9"/>
      <c r="Q624" s="49"/>
    </row>
    <row r="625" spans="7:17" s="7" customFormat="1">
      <c r="G625" s="9"/>
      <c r="Q625" s="49"/>
    </row>
    <row r="626" spans="7:17" s="7" customFormat="1">
      <c r="G626" s="9"/>
      <c r="Q626" s="49"/>
    </row>
    <row r="627" spans="7:17" s="7" customFormat="1">
      <c r="G627" s="9"/>
      <c r="Q627" s="49"/>
    </row>
    <row r="628" spans="7:17" s="7" customFormat="1">
      <c r="G628" s="9"/>
      <c r="Q628" s="49"/>
    </row>
    <row r="629" spans="7:17" s="7" customFormat="1">
      <c r="G629" s="9"/>
      <c r="Q629" s="49"/>
    </row>
    <row r="630" spans="7:17" s="7" customFormat="1">
      <c r="G630" s="9"/>
      <c r="Q630" s="49"/>
    </row>
    <row r="631" spans="7:17" s="7" customFormat="1">
      <c r="G631" s="9"/>
      <c r="Q631" s="49"/>
    </row>
    <row r="632" spans="7:17" s="7" customFormat="1">
      <c r="G632" s="9"/>
      <c r="Q632" s="49"/>
    </row>
    <row r="633" spans="7:17" s="7" customFormat="1">
      <c r="G633" s="9"/>
      <c r="Q633" s="49"/>
    </row>
    <row r="634" spans="7:17" s="7" customFormat="1">
      <c r="G634" s="9"/>
      <c r="Q634" s="49"/>
    </row>
    <row r="635" spans="7:17" s="7" customFormat="1">
      <c r="G635" s="9"/>
      <c r="Q635" s="49"/>
    </row>
    <row r="636" spans="7:17" s="7" customFormat="1">
      <c r="G636" s="9"/>
      <c r="Q636" s="49"/>
    </row>
    <row r="637" spans="7:17" s="7" customFormat="1">
      <c r="G637" s="9"/>
      <c r="Q637" s="49"/>
    </row>
    <row r="638" spans="7:17" s="7" customFormat="1">
      <c r="G638" s="9"/>
      <c r="Q638" s="49"/>
    </row>
    <row r="639" spans="7:17" s="7" customFormat="1">
      <c r="G639" s="9"/>
      <c r="Q639" s="49"/>
    </row>
    <row r="640" spans="7:17" s="7" customFormat="1">
      <c r="G640" s="9"/>
      <c r="Q640" s="49"/>
    </row>
    <row r="641" spans="7:17" s="7" customFormat="1">
      <c r="G641" s="9"/>
      <c r="Q641" s="49"/>
    </row>
    <row r="642" spans="7:17" s="7" customFormat="1">
      <c r="G642" s="9"/>
      <c r="Q642" s="49"/>
    </row>
    <row r="643" spans="7:17" s="7" customFormat="1">
      <c r="G643" s="9"/>
      <c r="Q643" s="49"/>
    </row>
    <row r="644" spans="7:17" s="7" customFormat="1">
      <c r="G644" s="9"/>
      <c r="Q644" s="49"/>
    </row>
    <row r="645" spans="7:17" s="7" customFormat="1">
      <c r="G645" s="9"/>
      <c r="Q645" s="49"/>
    </row>
    <row r="646" spans="7:17" s="7" customFormat="1">
      <c r="G646" s="9"/>
      <c r="Q646" s="49"/>
    </row>
    <row r="647" spans="7:17" s="7" customFormat="1">
      <c r="G647" s="9"/>
      <c r="Q647" s="49"/>
    </row>
    <row r="648" spans="7:17" s="7" customFormat="1">
      <c r="G648" s="9"/>
      <c r="Q648" s="49"/>
    </row>
    <row r="649" spans="7:17" s="7" customFormat="1">
      <c r="G649" s="9"/>
      <c r="Q649" s="49"/>
    </row>
    <row r="650" spans="7:17" s="7" customFormat="1">
      <c r="G650" s="9"/>
      <c r="Q650" s="49"/>
    </row>
    <row r="651" spans="7:17" s="7" customFormat="1">
      <c r="G651" s="9"/>
      <c r="Q651" s="49"/>
    </row>
    <row r="652" spans="7:17" s="7" customFormat="1">
      <c r="G652" s="9"/>
      <c r="Q652" s="49"/>
    </row>
    <row r="653" spans="7:17" s="7" customFormat="1">
      <c r="G653" s="9"/>
      <c r="Q653" s="49"/>
    </row>
    <row r="654" spans="7:17" s="7" customFormat="1">
      <c r="G654" s="9"/>
      <c r="Q654" s="49"/>
    </row>
    <row r="655" spans="7:17" s="7" customFormat="1">
      <c r="G655" s="9"/>
      <c r="Q655" s="49"/>
    </row>
    <row r="656" spans="7:17" s="7" customFormat="1">
      <c r="G656" s="9"/>
      <c r="Q656" s="49"/>
    </row>
    <row r="657" spans="7:17" s="7" customFormat="1">
      <c r="G657" s="9"/>
      <c r="Q657" s="49"/>
    </row>
    <row r="658" spans="7:17" s="7" customFormat="1">
      <c r="G658" s="9"/>
      <c r="Q658" s="49"/>
    </row>
    <row r="659" spans="7:17" s="7" customFormat="1">
      <c r="G659" s="9"/>
      <c r="Q659" s="49"/>
    </row>
    <row r="660" spans="7:17" s="7" customFormat="1">
      <c r="G660" s="9"/>
      <c r="Q660" s="49"/>
    </row>
    <row r="661" spans="7:17" s="7" customFormat="1">
      <c r="G661" s="9"/>
      <c r="Q661" s="49"/>
    </row>
    <row r="662" spans="7:17" s="7" customFormat="1">
      <c r="G662" s="9"/>
      <c r="Q662" s="49"/>
    </row>
    <row r="663" spans="7:17" s="7" customFormat="1">
      <c r="G663" s="9"/>
      <c r="Q663" s="49"/>
    </row>
    <row r="664" spans="7:17" s="7" customFormat="1">
      <c r="G664" s="9"/>
      <c r="Q664" s="49"/>
    </row>
    <row r="665" spans="7:17" s="7" customFormat="1">
      <c r="G665" s="9"/>
      <c r="Q665" s="49"/>
    </row>
    <row r="666" spans="7:17" s="7" customFormat="1">
      <c r="G666" s="9"/>
      <c r="Q666" s="49"/>
    </row>
    <row r="667" spans="7:17" s="7" customFormat="1">
      <c r="G667" s="9"/>
      <c r="Q667" s="49"/>
    </row>
    <row r="668" spans="7:17" s="7" customFormat="1">
      <c r="G668" s="9"/>
      <c r="Q668" s="49"/>
    </row>
    <row r="669" spans="7:17" s="7" customFormat="1">
      <c r="G669" s="9"/>
      <c r="Q669" s="49"/>
    </row>
    <row r="670" spans="7:17" s="7" customFormat="1">
      <c r="G670" s="9"/>
      <c r="Q670" s="49"/>
    </row>
    <row r="671" spans="7:17" s="7" customFormat="1">
      <c r="G671" s="9"/>
      <c r="Q671" s="49"/>
    </row>
    <row r="672" spans="7:17" s="7" customFormat="1">
      <c r="G672" s="9"/>
      <c r="Q672" s="49"/>
    </row>
    <row r="673" spans="7:17" s="7" customFormat="1">
      <c r="G673" s="9"/>
      <c r="Q673" s="49"/>
    </row>
    <row r="674" spans="7:17" s="7" customFormat="1">
      <c r="G674" s="9"/>
      <c r="Q674" s="49"/>
    </row>
    <row r="675" spans="7:17" s="7" customFormat="1">
      <c r="G675" s="9"/>
      <c r="Q675" s="49"/>
    </row>
    <row r="676" spans="7:17" s="7" customFormat="1">
      <c r="G676" s="9"/>
      <c r="Q676" s="49"/>
    </row>
    <row r="677" spans="7:17" s="7" customFormat="1">
      <c r="G677" s="9"/>
      <c r="Q677" s="49"/>
    </row>
    <row r="678" spans="7:17" s="7" customFormat="1">
      <c r="G678" s="9"/>
      <c r="Q678" s="49"/>
    </row>
    <row r="679" spans="7:17" s="7" customFormat="1">
      <c r="G679" s="9"/>
      <c r="Q679" s="49"/>
    </row>
    <row r="680" spans="7:17" s="7" customFormat="1">
      <c r="G680" s="9"/>
      <c r="Q680" s="49"/>
    </row>
    <row r="681" spans="7:17" s="7" customFormat="1">
      <c r="G681" s="9"/>
      <c r="Q681" s="49"/>
    </row>
    <row r="682" spans="7:17" s="7" customFormat="1">
      <c r="G682" s="9"/>
      <c r="Q682" s="49"/>
    </row>
    <row r="683" spans="7:17" s="7" customFormat="1">
      <c r="G683" s="9"/>
      <c r="Q683" s="49"/>
    </row>
    <row r="684" spans="7:17" s="7" customFormat="1">
      <c r="G684" s="9"/>
      <c r="Q684" s="49"/>
    </row>
    <row r="685" spans="7:17" s="7" customFormat="1">
      <c r="G685" s="9"/>
      <c r="Q685" s="49"/>
    </row>
    <row r="686" spans="7:17" s="7" customFormat="1">
      <c r="G686" s="9"/>
      <c r="Q686" s="49"/>
    </row>
    <row r="687" spans="7:17" s="7" customFormat="1">
      <c r="G687" s="9"/>
      <c r="Q687" s="49"/>
    </row>
    <row r="688" spans="7:17" s="7" customFormat="1">
      <c r="G688" s="9"/>
      <c r="Q688" s="49"/>
    </row>
    <row r="689" spans="7:17" s="7" customFormat="1">
      <c r="G689" s="9"/>
      <c r="Q689" s="49"/>
    </row>
    <row r="690" spans="7:17" s="7" customFormat="1">
      <c r="G690" s="9"/>
      <c r="Q690" s="49"/>
    </row>
    <row r="691" spans="7:17" s="7" customFormat="1">
      <c r="G691" s="9"/>
      <c r="Q691" s="49"/>
    </row>
    <row r="692" spans="7:17" s="7" customFormat="1">
      <c r="G692" s="9"/>
      <c r="Q692" s="49"/>
    </row>
    <row r="693" spans="7:17" s="7" customFormat="1">
      <c r="G693" s="9"/>
      <c r="Q693" s="49"/>
    </row>
    <row r="694" spans="7:17" s="7" customFormat="1">
      <c r="G694" s="9"/>
      <c r="Q694" s="49"/>
    </row>
    <row r="695" spans="7:17" s="7" customFormat="1">
      <c r="G695" s="9"/>
      <c r="Q695" s="49"/>
    </row>
    <row r="696" spans="7:17" s="7" customFormat="1">
      <c r="G696" s="9"/>
      <c r="Q696" s="49"/>
    </row>
    <row r="697" spans="7:17" s="7" customFormat="1">
      <c r="G697" s="9"/>
      <c r="Q697" s="49"/>
    </row>
    <row r="698" spans="7:17" s="7" customFormat="1">
      <c r="G698" s="9"/>
      <c r="Q698" s="49"/>
    </row>
    <row r="699" spans="7:17" s="7" customFormat="1">
      <c r="G699" s="9"/>
      <c r="Q699" s="49"/>
    </row>
    <row r="700" spans="7:17" s="7" customFormat="1">
      <c r="G700" s="9"/>
      <c r="Q700" s="49"/>
    </row>
    <row r="701" spans="7:17" s="7" customFormat="1">
      <c r="G701" s="9"/>
      <c r="Q701" s="49"/>
    </row>
    <row r="702" spans="7:17" s="7" customFormat="1">
      <c r="G702" s="9"/>
      <c r="Q702" s="49"/>
    </row>
    <row r="703" spans="7:17" s="7" customFormat="1">
      <c r="G703" s="9"/>
      <c r="Q703" s="49"/>
    </row>
    <row r="704" spans="7:17" s="7" customFormat="1">
      <c r="G704" s="9"/>
      <c r="Q704" s="49"/>
    </row>
    <row r="705" spans="7:17" s="7" customFormat="1">
      <c r="G705" s="9"/>
      <c r="Q705" s="49"/>
    </row>
    <row r="706" spans="7:17" s="7" customFormat="1">
      <c r="G706" s="9"/>
      <c r="Q706" s="49"/>
    </row>
    <row r="707" spans="7:17" s="7" customFormat="1">
      <c r="G707" s="9"/>
      <c r="Q707" s="49"/>
    </row>
    <row r="708" spans="7:17" s="7" customFormat="1">
      <c r="G708" s="9"/>
      <c r="Q708" s="49"/>
    </row>
    <row r="709" spans="7:17" s="7" customFormat="1">
      <c r="G709" s="9"/>
      <c r="Q709" s="49"/>
    </row>
    <row r="710" spans="7:17" s="7" customFormat="1">
      <c r="G710" s="9"/>
      <c r="Q710" s="49"/>
    </row>
    <row r="711" spans="7:17" s="7" customFormat="1">
      <c r="G711" s="9"/>
      <c r="Q711" s="49"/>
    </row>
    <row r="712" spans="7:17" s="7" customFormat="1">
      <c r="G712" s="9"/>
      <c r="Q712" s="49"/>
    </row>
    <row r="713" spans="7:17" s="7" customFormat="1">
      <c r="G713" s="9"/>
      <c r="Q713" s="49"/>
    </row>
    <row r="714" spans="7:17" s="7" customFormat="1">
      <c r="G714" s="9"/>
      <c r="Q714" s="49"/>
    </row>
    <row r="715" spans="7:17" s="7" customFormat="1">
      <c r="G715" s="9"/>
      <c r="Q715" s="49"/>
    </row>
    <row r="716" spans="7:17" s="7" customFormat="1">
      <c r="G716" s="9"/>
      <c r="Q716" s="49"/>
    </row>
    <row r="717" spans="7:17" s="7" customFormat="1">
      <c r="G717" s="9"/>
      <c r="Q717" s="49"/>
    </row>
    <row r="718" spans="7:17" s="7" customFormat="1">
      <c r="G718" s="9"/>
      <c r="Q718" s="49"/>
    </row>
    <row r="719" spans="7:17" s="7" customFormat="1">
      <c r="G719" s="9"/>
      <c r="Q719" s="49"/>
    </row>
    <row r="720" spans="7:17" s="7" customFormat="1">
      <c r="G720" s="9"/>
      <c r="Q720" s="49"/>
    </row>
    <row r="721" spans="7:17" s="7" customFormat="1">
      <c r="G721" s="9"/>
      <c r="Q721" s="49"/>
    </row>
    <row r="722" spans="7:17" s="7" customFormat="1">
      <c r="G722" s="9"/>
      <c r="Q722" s="49"/>
    </row>
    <row r="723" spans="7:17" s="7" customFormat="1">
      <c r="G723" s="9"/>
      <c r="Q723" s="49"/>
    </row>
    <row r="724" spans="7:17" s="7" customFormat="1">
      <c r="G724" s="9"/>
      <c r="Q724" s="49"/>
    </row>
    <row r="725" spans="7:17" s="7" customFormat="1">
      <c r="G725" s="9"/>
      <c r="Q725" s="49"/>
    </row>
    <row r="726" spans="7:17" s="7" customFormat="1">
      <c r="G726" s="9"/>
      <c r="Q726" s="49"/>
    </row>
    <row r="727" spans="7:17" s="7" customFormat="1">
      <c r="G727" s="9"/>
      <c r="Q727" s="49"/>
    </row>
    <row r="728" spans="7:17" s="7" customFormat="1">
      <c r="G728" s="9"/>
      <c r="Q728" s="49"/>
    </row>
    <row r="729" spans="7:17" s="7" customFormat="1">
      <c r="G729" s="9"/>
      <c r="Q729" s="49"/>
    </row>
    <row r="730" spans="7:17" s="7" customFormat="1">
      <c r="G730" s="9"/>
      <c r="Q730" s="49"/>
    </row>
    <row r="731" spans="7:17" s="7" customFormat="1">
      <c r="G731" s="9"/>
      <c r="Q731" s="49"/>
    </row>
    <row r="732" spans="7:17" s="7" customFormat="1">
      <c r="G732" s="9"/>
      <c r="Q732" s="49"/>
    </row>
    <row r="733" spans="7:17" s="7" customFormat="1">
      <c r="G733" s="9"/>
      <c r="Q733" s="49"/>
    </row>
    <row r="734" spans="7:17" s="7" customFormat="1">
      <c r="G734" s="9"/>
      <c r="Q734" s="49"/>
    </row>
    <row r="735" spans="7:17" s="7" customFormat="1">
      <c r="G735" s="9"/>
      <c r="Q735" s="49"/>
    </row>
    <row r="736" spans="7:17" s="7" customFormat="1">
      <c r="G736" s="9"/>
      <c r="Q736" s="49"/>
    </row>
    <row r="737" spans="7:17" s="7" customFormat="1">
      <c r="G737" s="9"/>
      <c r="Q737" s="49"/>
    </row>
    <row r="738" spans="7:17" s="7" customFormat="1">
      <c r="G738" s="9"/>
      <c r="Q738" s="49"/>
    </row>
    <row r="739" spans="7:17" s="7" customFormat="1">
      <c r="G739" s="9"/>
      <c r="Q739" s="49"/>
    </row>
    <row r="740" spans="7:17" s="7" customFormat="1">
      <c r="G740" s="9"/>
      <c r="Q740" s="49"/>
    </row>
    <row r="741" spans="7:17" s="7" customFormat="1">
      <c r="G741" s="9"/>
      <c r="Q741" s="49"/>
    </row>
    <row r="742" spans="7:17" s="7" customFormat="1">
      <c r="G742" s="9"/>
      <c r="Q742" s="49"/>
    </row>
    <row r="743" spans="7:17" s="7" customFormat="1">
      <c r="G743" s="9"/>
      <c r="Q743" s="49"/>
    </row>
    <row r="744" spans="7:17" s="7" customFormat="1">
      <c r="G744" s="9"/>
      <c r="Q744" s="49"/>
    </row>
    <row r="745" spans="7:17" s="7" customFormat="1">
      <c r="G745" s="9"/>
      <c r="Q745" s="49"/>
    </row>
    <row r="746" spans="7:17" s="7" customFormat="1">
      <c r="G746" s="9"/>
      <c r="Q746" s="49"/>
    </row>
    <row r="747" spans="7:17" s="7" customFormat="1">
      <c r="G747" s="9"/>
      <c r="Q747" s="49"/>
    </row>
    <row r="748" spans="7:17" s="7" customFormat="1">
      <c r="G748" s="9"/>
      <c r="Q748" s="49"/>
    </row>
    <row r="749" spans="7:17" s="7" customFormat="1">
      <c r="G749" s="9"/>
      <c r="Q749" s="49"/>
    </row>
    <row r="750" spans="7:17" s="7" customFormat="1">
      <c r="G750" s="9"/>
      <c r="Q750" s="49"/>
    </row>
    <row r="751" spans="7:17" s="7" customFormat="1">
      <c r="G751" s="9"/>
      <c r="Q751" s="49"/>
    </row>
    <row r="752" spans="7:17" s="7" customFormat="1">
      <c r="G752" s="9"/>
      <c r="Q752" s="49"/>
    </row>
    <row r="753" spans="7:17" s="7" customFormat="1">
      <c r="G753" s="9"/>
      <c r="Q753" s="49"/>
    </row>
    <row r="754" spans="7:17" s="7" customFormat="1">
      <c r="G754" s="9"/>
      <c r="Q754" s="49"/>
    </row>
    <row r="755" spans="7:17" s="7" customFormat="1">
      <c r="G755" s="9"/>
      <c r="Q755" s="49"/>
    </row>
    <row r="756" spans="7:17" s="7" customFormat="1">
      <c r="G756" s="9"/>
      <c r="Q756" s="49"/>
    </row>
    <row r="757" spans="7:17" s="7" customFormat="1">
      <c r="G757" s="9"/>
      <c r="Q757" s="49"/>
    </row>
    <row r="758" spans="7:17" s="7" customFormat="1">
      <c r="G758" s="9"/>
      <c r="Q758" s="49"/>
    </row>
    <row r="759" spans="7:17" s="7" customFormat="1">
      <c r="G759" s="9"/>
      <c r="Q759" s="49"/>
    </row>
    <row r="760" spans="7:17" s="7" customFormat="1">
      <c r="G760" s="9"/>
      <c r="Q760" s="49"/>
    </row>
    <row r="761" spans="7:17" s="7" customFormat="1">
      <c r="G761" s="9"/>
      <c r="Q761" s="49"/>
    </row>
    <row r="762" spans="7:17" s="7" customFormat="1">
      <c r="G762" s="9"/>
      <c r="Q762" s="49"/>
    </row>
    <row r="763" spans="7:17" s="7" customFormat="1">
      <c r="G763" s="9"/>
      <c r="Q763" s="49"/>
    </row>
    <row r="764" spans="7:17" s="7" customFormat="1">
      <c r="G764" s="9"/>
      <c r="Q764" s="49"/>
    </row>
    <row r="765" spans="7:17" s="7" customFormat="1">
      <c r="G765" s="9"/>
      <c r="Q765" s="49"/>
    </row>
    <row r="766" spans="7:17" s="7" customFormat="1">
      <c r="G766" s="9"/>
      <c r="Q766" s="49"/>
    </row>
    <row r="767" spans="7:17" s="7" customFormat="1">
      <c r="G767" s="9"/>
      <c r="Q767" s="49"/>
    </row>
    <row r="768" spans="7:17" s="7" customFormat="1">
      <c r="G768" s="9"/>
      <c r="Q768" s="49"/>
    </row>
    <row r="769" spans="7:17" s="7" customFormat="1">
      <c r="G769" s="9"/>
      <c r="Q769" s="49"/>
    </row>
    <row r="770" spans="7:17" s="7" customFormat="1">
      <c r="G770" s="9"/>
      <c r="Q770" s="49"/>
    </row>
    <row r="771" spans="7:17" s="7" customFormat="1">
      <c r="G771" s="9"/>
      <c r="Q771" s="49"/>
    </row>
    <row r="772" spans="7:17" s="7" customFormat="1">
      <c r="G772" s="9"/>
      <c r="Q772" s="49"/>
    </row>
    <row r="773" spans="7:17" s="7" customFormat="1">
      <c r="G773" s="9"/>
      <c r="Q773" s="49"/>
    </row>
    <row r="774" spans="7:17" s="7" customFormat="1">
      <c r="G774" s="9"/>
      <c r="Q774" s="49"/>
    </row>
    <row r="775" spans="7:17" s="7" customFormat="1">
      <c r="G775" s="9"/>
      <c r="Q775" s="49"/>
    </row>
    <row r="776" spans="7:17" s="7" customFormat="1">
      <c r="G776" s="9"/>
      <c r="Q776" s="49"/>
    </row>
    <row r="777" spans="7:17" s="7" customFormat="1">
      <c r="G777" s="9"/>
      <c r="Q777" s="49"/>
    </row>
    <row r="778" spans="7:17" s="7" customFormat="1">
      <c r="G778" s="9"/>
      <c r="Q778" s="49"/>
    </row>
    <row r="779" spans="7:17" s="7" customFormat="1">
      <c r="G779" s="9"/>
      <c r="Q779" s="49"/>
    </row>
    <row r="780" spans="7:17" s="7" customFormat="1">
      <c r="G780" s="9"/>
      <c r="Q780" s="49"/>
    </row>
    <row r="781" spans="7:17" s="7" customFormat="1">
      <c r="G781" s="9"/>
      <c r="Q781" s="49"/>
    </row>
    <row r="782" spans="7:17" s="7" customFormat="1">
      <c r="G782" s="9"/>
      <c r="Q782" s="49"/>
    </row>
    <row r="783" spans="7:17" s="7" customFormat="1">
      <c r="G783" s="9"/>
      <c r="Q783" s="49"/>
    </row>
    <row r="784" spans="7:17" s="7" customFormat="1">
      <c r="G784" s="9"/>
      <c r="Q784" s="49"/>
    </row>
    <row r="785" spans="7:17" s="7" customFormat="1">
      <c r="G785" s="9"/>
      <c r="Q785" s="49"/>
    </row>
    <row r="786" spans="7:17" s="7" customFormat="1">
      <c r="G786" s="9"/>
      <c r="Q786" s="49"/>
    </row>
    <row r="787" spans="7:17" s="7" customFormat="1">
      <c r="G787" s="9"/>
      <c r="Q787" s="49"/>
    </row>
    <row r="788" spans="7:17" s="7" customFormat="1">
      <c r="G788" s="9"/>
      <c r="Q788" s="49"/>
    </row>
    <row r="789" spans="7:17" s="7" customFormat="1">
      <c r="G789" s="9"/>
      <c r="Q789" s="49"/>
    </row>
    <row r="790" spans="7:17" s="7" customFormat="1">
      <c r="G790" s="9"/>
      <c r="Q790" s="49"/>
    </row>
    <row r="791" spans="7:17" s="7" customFormat="1">
      <c r="G791" s="9"/>
      <c r="Q791" s="49"/>
    </row>
    <row r="792" spans="7:17" s="7" customFormat="1">
      <c r="G792" s="9"/>
      <c r="Q792" s="49"/>
    </row>
    <row r="793" spans="7:17" s="7" customFormat="1">
      <c r="G793" s="9"/>
      <c r="Q793" s="49"/>
    </row>
    <row r="794" spans="7:17" s="7" customFormat="1">
      <c r="G794" s="9"/>
      <c r="Q794" s="49"/>
    </row>
    <row r="795" spans="7:17" s="7" customFormat="1">
      <c r="G795" s="9"/>
      <c r="Q795" s="49"/>
    </row>
    <row r="796" spans="7:17" s="7" customFormat="1">
      <c r="G796" s="9"/>
      <c r="Q796" s="49"/>
    </row>
    <row r="797" spans="7:17" s="7" customFormat="1">
      <c r="G797" s="9"/>
      <c r="Q797" s="49"/>
    </row>
    <row r="798" spans="7:17" s="7" customFormat="1">
      <c r="G798" s="9"/>
      <c r="Q798" s="49"/>
    </row>
    <row r="799" spans="7:17" s="7" customFormat="1">
      <c r="G799" s="9"/>
      <c r="Q799" s="49"/>
    </row>
    <row r="800" spans="7:17" s="7" customFormat="1">
      <c r="G800" s="9"/>
      <c r="Q800" s="49"/>
    </row>
    <row r="801" spans="7:17" s="7" customFormat="1">
      <c r="G801" s="9"/>
      <c r="Q801" s="49"/>
    </row>
    <row r="802" spans="7:17" s="7" customFormat="1">
      <c r="G802" s="9"/>
      <c r="Q802" s="49"/>
    </row>
    <row r="803" spans="7:17" s="7" customFormat="1">
      <c r="G803" s="9"/>
      <c r="Q803" s="49"/>
    </row>
    <row r="804" spans="7:17" s="7" customFormat="1">
      <c r="G804" s="9"/>
      <c r="Q804" s="49"/>
    </row>
    <row r="805" spans="7:17" s="7" customFormat="1">
      <c r="G805" s="9"/>
      <c r="Q805" s="49"/>
    </row>
    <row r="806" spans="7:17" s="7" customFormat="1">
      <c r="G806" s="9"/>
      <c r="Q806" s="49"/>
    </row>
    <row r="807" spans="7:17" s="7" customFormat="1">
      <c r="G807" s="9"/>
      <c r="Q807" s="49"/>
    </row>
    <row r="808" spans="7:17" s="7" customFormat="1">
      <c r="G808" s="9"/>
      <c r="Q808" s="49"/>
    </row>
    <row r="809" spans="7:17" s="7" customFormat="1">
      <c r="G809" s="9"/>
      <c r="Q809" s="49"/>
    </row>
    <row r="810" spans="7:17" s="7" customFormat="1">
      <c r="G810" s="9"/>
      <c r="Q810" s="49"/>
    </row>
    <row r="811" spans="7:17" s="7" customFormat="1">
      <c r="G811" s="9"/>
      <c r="Q811" s="49"/>
    </row>
    <row r="812" spans="7:17" s="7" customFormat="1">
      <c r="G812" s="9"/>
      <c r="Q812" s="49"/>
    </row>
    <row r="813" spans="7:17" s="7" customFormat="1">
      <c r="G813" s="9"/>
      <c r="Q813" s="49"/>
    </row>
    <row r="814" spans="7:17" s="7" customFormat="1">
      <c r="G814" s="9"/>
      <c r="Q814" s="49"/>
    </row>
    <row r="815" spans="7:17" s="7" customFormat="1">
      <c r="G815" s="9"/>
      <c r="Q815" s="49"/>
    </row>
    <row r="816" spans="7:17" s="7" customFormat="1">
      <c r="G816" s="9"/>
      <c r="Q816" s="49"/>
    </row>
    <row r="817" spans="7:17" s="7" customFormat="1">
      <c r="G817" s="9"/>
      <c r="Q817" s="49"/>
    </row>
    <row r="818" spans="7:17" s="7" customFormat="1">
      <c r="G818" s="9"/>
      <c r="Q818" s="49"/>
    </row>
    <row r="819" spans="7:17" s="7" customFormat="1">
      <c r="G819" s="9"/>
      <c r="Q819" s="49"/>
    </row>
    <row r="820" spans="7:17" s="7" customFormat="1">
      <c r="G820" s="9"/>
      <c r="Q820" s="49"/>
    </row>
    <row r="821" spans="7:17" s="7" customFormat="1">
      <c r="G821" s="9"/>
      <c r="Q821" s="49"/>
    </row>
    <row r="822" spans="7:17" s="7" customFormat="1">
      <c r="G822" s="9"/>
      <c r="Q822" s="49"/>
    </row>
    <row r="823" spans="7:17" s="7" customFormat="1">
      <c r="G823" s="9"/>
      <c r="Q823" s="49"/>
    </row>
    <row r="824" spans="7:17" s="7" customFormat="1">
      <c r="G824" s="9"/>
      <c r="Q824" s="49"/>
    </row>
    <row r="825" spans="7:17" s="7" customFormat="1">
      <c r="G825" s="9"/>
      <c r="Q825" s="49"/>
    </row>
    <row r="826" spans="7:17" s="7" customFormat="1">
      <c r="G826" s="9"/>
      <c r="Q826" s="49"/>
    </row>
    <row r="827" spans="7:17" s="7" customFormat="1">
      <c r="G827" s="9"/>
      <c r="Q827" s="49"/>
    </row>
    <row r="828" spans="7:17" s="7" customFormat="1">
      <c r="G828" s="9"/>
      <c r="Q828" s="49"/>
    </row>
    <row r="829" spans="7:17" s="7" customFormat="1">
      <c r="G829" s="9"/>
      <c r="Q829" s="49"/>
    </row>
    <row r="830" spans="7:17" s="7" customFormat="1">
      <c r="G830" s="9"/>
      <c r="Q830" s="49"/>
    </row>
    <row r="831" spans="7:17" s="7" customFormat="1">
      <c r="G831" s="9"/>
      <c r="Q831" s="49"/>
    </row>
    <row r="832" spans="7:17" s="7" customFormat="1">
      <c r="G832" s="9"/>
      <c r="Q832" s="49"/>
    </row>
    <row r="833" spans="7:17" s="7" customFormat="1">
      <c r="G833" s="9"/>
      <c r="Q833" s="49"/>
    </row>
    <row r="834" spans="7:17" s="7" customFormat="1">
      <c r="G834" s="9"/>
      <c r="Q834" s="49"/>
    </row>
    <row r="835" spans="7:17" s="7" customFormat="1">
      <c r="G835" s="9"/>
      <c r="Q835" s="49"/>
    </row>
    <row r="836" spans="7:17" s="7" customFormat="1">
      <c r="G836" s="9"/>
      <c r="Q836" s="49"/>
    </row>
    <row r="837" spans="7:17" s="7" customFormat="1">
      <c r="G837" s="9"/>
      <c r="Q837" s="49"/>
    </row>
    <row r="838" spans="7:17" s="7" customFormat="1">
      <c r="G838" s="9"/>
      <c r="Q838" s="49"/>
    </row>
    <row r="839" spans="7:17" s="7" customFormat="1">
      <c r="G839" s="9"/>
      <c r="Q839" s="49"/>
    </row>
    <row r="840" spans="7:17" s="7" customFormat="1">
      <c r="G840" s="9"/>
      <c r="Q840" s="49"/>
    </row>
    <row r="841" spans="7:17" s="7" customFormat="1">
      <c r="G841" s="9"/>
      <c r="Q841" s="49"/>
    </row>
    <row r="842" spans="7:17" s="7" customFormat="1">
      <c r="G842" s="9"/>
      <c r="Q842" s="49"/>
    </row>
    <row r="843" spans="7:17" s="7" customFormat="1">
      <c r="G843" s="9"/>
      <c r="Q843" s="49"/>
    </row>
    <row r="844" spans="7:17" s="7" customFormat="1">
      <c r="G844" s="9"/>
      <c r="Q844" s="49"/>
    </row>
    <row r="845" spans="7:17" s="7" customFormat="1">
      <c r="G845" s="9"/>
      <c r="Q845" s="49"/>
    </row>
    <row r="846" spans="7:17" s="7" customFormat="1">
      <c r="G846" s="9"/>
      <c r="Q846" s="49"/>
    </row>
    <row r="847" spans="7:17" s="7" customFormat="1">
      <c r="G847" s="9"/>
      <c r="Q847" s="49"/>
    </row>
    <row r="848" spans="7:17" s="7" customFormat="1">
      <c r="G848" s="9"/>
      <c r="Q848" s="49"/>
    </row>
    <row r="849" spans="7:17" s="7" customFormat="1">
      <c r="G849" s="9"/>
      <c r="Q849" s="49"/>
    </row>
    <row r="850" spans="7:17" s="7" customFormat="1">
      <c r="G850" s="9"/>
      <c r="Q850" s="49"/>
    </row>
    <row r="851" spans="7:17" s="7" customFormat="1">
      <c r="G851" s="9"/>
      <c r="Q851" s="49"/>
    </row>
    <row r="852" spans="7:17" s="7" customFormat="1">
      <c r="G852" s="9"/>
      <c r="Q852" s="49"/>
    </row>
    <row r="853" spans="7:17" s="7" customFormat="1">
      <c r="G853" s="9"/>
      <c r="Q853" s="49"/>
    </row>
    <row r="854" spans="7:17" s="7" customFormat="1">
      <c r="G854" s="9"/>
      <c r="Q854" s="49"/>
    </row>
    <row r="855" spans="7:17" s="7" customFormat="1">
      <c r="G855" s="9"/>
      <c r="Q855" s="49"/>
    </row>
    <row r="856" spans="7:17" s="7" customFormat="1">
      <c r="G856" s="9"/>
      <c r="Q856" s="49"/>
    </row>
    <row r="857" spans="7:17" s="7" customFormat="1">
      <c r="G857" s="9"/>
      <c r="Q857" s="49"/>
    </row>
    <row r="858" spans="7:17" s="7" customFormat="1">
      <c r="G858" s="9"/>
      <c r="Q858" s="49"/>
    </row>
    <row r="859" spans="7:17" s="7" customFormat="1">
      <c r="G859" s="9"/>
      <c r="Q859" s="49"/>
    </row>
    <row r="860" spans="7:17" s="7" customFormat="1">
      <c r="G860" s="9"/>
      <c r="Q860" s="49"/>
    </row>
    <row r="861" spans="7:17" s="7" customFormat="1">
      <c r="G861" s="9"/>
      <c r="Q861" s="49"/>
    </row>
    <row r="862" spans="7:17" s="7" customFormat="1">
      <c r="G862" s="9"/>
      <c r="Q862" s="49"/>
    </row>
    <row r="863" spans="7:17" s="7" customFormat="1">
      <c r="G863" s="9"/>
      <c r="Q863" s="49"/>
    </row>
    <row r="864" spans="7:17" s="7" customFormat="1">
      <c r="G864" s="9"/>
      <c r="Q864" s="49"/>
    </row>
    <row r="865" spans="7:17" s="7" customFormat="1">
      <c r="G865" s="9"/>
      <c r="Q865" s="49"/>
    </row>
    <row r="866" spans="7:17" s="7" customFormat="1">
      <c r="G866" s="9"/>
      <c r="Q866" s="49"/>
    </row>
    <row r="867" spans="7:17" s="7" customFormat="1">
      <c r="G867" s="9"/>
      <c r="Q867" s="49"/>
    </row>
    <row r="868" spans="7:17" s="7" customFormat="1">
      <c r="G868" s="9"/>
      <c r="Q868" s="49"/>
    </row>
    <row r="869" spans="7:17" s="7" customFormat="1">
      <c r="G869" s="9"/>
      <c r="Q869" s="49"/>
    </row>
    <row r="870" spans="7:17" s="7" customFormat="1">
      <c r="G870" s="9"/>
      <c r="Q870" s="49"/>
    </row>
    <row r="871" spans="7:17" s="7" customFormat="1">
      <c r="G871" s="9"/>
      <c r="Q871" s="49"/>
    </row>
    <row r="872" spans="7:17" s="7" customFormat="1">
      <c r="G872" s="9"/>
      <c r="Q872" s="49"/>
    </row>
    <row r="873" spans="7:17" s="7" customFormat="1">
      <c r="G873" s="9"/>
      <c r="Q873" s="49"/>
    </row>
    <row r="874" spans="7:17" s="7" customFormat="1">
      <c r="G874" s="9"/>
      <c r="Q874" s="49"/>
    </row>
    <row r="875" spans="7:17" s="7" customFormat="1">
      <c r="G875" s="9"/>
      <c r="Q875" s="49"/>
    </row>
    <row r="876" spans="7:17" s="7" customFormat="1">
      <c r="G876" s="9"/>
      <c r="Q876" s="49"/>
    </row>
    <row r="877" spans="7:17" s="7" customFormat="1">
      <c r="G877" s="9"/>
      <c r="Q877" s="49"/>
    </row>
    <row r="878" spans="7:17" s="7" customFormat="1">
      <c r="G878" s="9"/>
      <c r="Q878" s="49"/>
    </row>
    <row r="879" spans="7:17" s="7" customFormat="1">
      <c r="G879" s="9"/>
      <c r="Q879" s="49"/>
    </row>
    <row r="880" spans="7:17" s="7" customFormat="1">
      <c r="G880" s="9"/>
      <c r="Q880" s="49"/>
    </row>
    <row r="881" spans="7:17" s="7" customFormat="1">
      <c r="G881" s="9"/>
      <c r="Q881" s="49"/>
    </row>
    <row r="882" spans="7:17" s="7" customFormat="1">
      <c r="G882" s="9"/>
      <c r="Q882" s="49"/>
    </row>
    <row r="883" spans="7:17" s="7" customFormat="1">
      <c r="G883" s="9"/>
      <c r="Q883" s="49"/>
    </row>
    <row r="884" spans="7:17" s="7" customFormat="1">
      <c r="G884" s="9"/>
      <c r="Q884" s="49"/>
    </row>
    <row r="885" spans="7:17" s="7" customFormat="1">
      <c r="G885" s="9"/>
      <c r="Q885" s="49"/>
    </row>
    <row r="886" spans="7:17" s="7" customFormat="1">
      <c r="G886" s="9"/>
      <c r="Q886" s="49"/>
    </row>
    <row r="887" spans="7:17" s="7" customFormat="1">
      <c r="G887" s="9"/>
      <c r="Q887" s="49"/>
    </row>
    <row r="888" spans="7:17" s="7" customFormat="1">
      <c r="G888" s="9"/>
      <c r="Q888" s="49"/>
    </row>
    <row r="889" spans="7:17" s="7" customFormat="1">
      <c r="G889" s="9"/>
      <c r="Q889" s="49"/>
    </row>
    <row r="890" spans="7:17" s="7" customFormat="1">
      <c r="G890" s="9"/>
      <c r="Q890" s="49"/>
    </row>
    <row r="891" spans="7:17" s="7" customFormat="1">
      <c r="G891" s="9"/>
      <c r="Q891" s="49"/>
    </row>
    <row r="892" spans="7:17" s="7" customFormat="1">
      <c r="G892" s="9"/>
      <c r="Q892" s="49"/>
    </row>
    <row r="893" spans="7:17" s="7" customFormat="1">
      <c r="G893" s="9"/>
      <c r="Q893" s="49"/>
    </row>
    <row r="894" spans="7:17" s="7" customFormat="1">
      <c r="G894" s="9"/>
      <c r="Q894" s="49"/>
    </row>
    <row r="895" spans="7:17" s="7" customFormat="1">
      <c r="G895" s="9"/>
      <c r="Q895" s="49"/>
    </row>
    <row r="896" spans="7:17" s="7" customFormat="1">
      <c r="G896" s="9"/>
      <c r="Q896" s="49"/>
    </row>
    <row r="897" spans="7:17" s="7" customFormat="1">
      <c r="G897" s="9"/>
      <c r="Q897" s="49"/>
    </row>
    <row r="898" spans="7:17" s="7" customFormat="1">
      <c r="G898" s="9"/>
      <c r="Q898" s="49"/>
    </row>
    <row r="899" spans="7:17" s="7" customFormat="1">
      <c r="G899" s="9"/>
      <c r="Q899" s="49"/>
    </row>
    <row r="900" spans="7:17" s="7" customFormat="1">
      <c r="G900" s="9"/>
      <c r="Q900" s="49"/>
    </row>
    <row r="901" spans="7:17" s="7" customFormat="1">
      <c r="G901" s="9"/>
      <c r="Q901" s="49"/>
    </row>
    <row r="902" spans="7:17" s="7" customFormat="1">
      <c r="G902" s="9"/>
      <c r="Q902" s="49"/>
    </row>
    <row r="903" spans="7:17" s="7" customFormat="1">
      <c r="G903" s="9"/>
      <c r="Q903" s="49"/>
    </row>
    <row r="904" spans="7:17" s="7" customFormat="1">
      <c r="G904" s="9"/>
      <c r="Q904" s="49"/>
    </row>
    <row r="905" spans="7:17" s="7" customFormat="1">
      <c r="G905" s="9"/>
      <c r="Q905" s="49"/>
    </row>
    <row r="906" spans="7:17" s="7" customFormat="1">
      <c r="G906" s="9"/>
      <c r="Q906" s="49"/>
    </row>
    <row r="907" spans="7:17" s="7" customFormat="1">
      <c r="G907" s="9"/>
      <c r="Q907" s="49"/>
    </row>
    <row r="908" spans="7:17" s="7" customFormat="1">
      <c r="G908" s="9"/>
      <c r="Q908" s="49"/>
    </row>
    <row r="909" spans="7:17" s="7" customFormat="1">
      <c r="G909" s="9"/>
      <c r="Q909" s="49"/>
    </row>
    <row r="910" spans="7:17" s="7" customFormat="1">
      <c r="G910" s="9"/>
      <c r="Q910" s="49"/>
    </row>
    <row r="911" spans="7:17" s="7" customFormat="1">
      <c r="G911" s="9"/>
      <c r="Q911" s="49"/>
    </row>
    <row r="912" spans="7:17" s="7" customFormat="1">
      <c r="G912" s="9"/>
      <c r="Q912" s="49"/>
    </row>
    <row r="913" spans="7:17" s="7" customFormat="1">
      <c r="G913" s="9"/>
      <c r="Q913" s="49"/>
    </row>
    <row r="914" spans="7:17" s="7" customFormat="1">
      <c r="G914" s="9"/>
      <c r="Q914" s="49"/>
    </row>
    <row r="915" spans="7:17" s="7" customFormat="1">
      <c r="G915" s="9"/>
      <c r="Q915" s="49"/>
    </row>
    <row r="916" spans="7:17" s="7" customFormat="1">
      <c r="G916" s="9"/>
      <c r="Q916" s="49"/>
    </row>
    <row r="917" spans="7:17" s="7" customFormat="1">
      <c r="G917" s="9"/>
      <c r="Q917" s="49"/>
    </row>
    <row r="918" spans="7:17" s="7" customFormat="1">
      <c r="G918" s="9"/>
      <c r="Q918" s="49"/>
    </row>
    <row r="919" spans="7:17" s="7" customFormat="1">
      <c r="G919" s="9"/>
      <c r="Q919" s="49"/>
    </row>
    <row r="920" spans="7:17" s="7" customFormat="1">
      <c r="G920" s="9"/>
      <c r="Q920" s="49"/>
    </row>
    <row r="921" spans="7:17" s="7" customFormat="1">
      <c r="G921" s="9"/>
      <c r="Q921" s="49"/>
    </row>
    <row r="922" spans="7:17" s="7" customFormat="1">
      <c r="G922" s="9"/>
      <c r="Q922" s="49"/>
    </row>
    <row r="923" spans="7:17" s="7" customFormat="1">
      <c r="G923" s="9"/>
      <c r="Q923" s="49"/>
    </row>
    <row r="924" spans="7:17" s="7" customFormat="1">
      <c r="G924" s="9"/>
      <c r="Q924" s="49"/>
    </row>
    <row r="925" spans="7:17" s="7" customFormat="1">
      <c r="G925" s="9"/>
      <c r="Q925" s="49"/>
    </row>
    <row r="926" spans="7:17" s="7" customFormat="1">
      <c r="G926" s="9"/>
      <c r="Q926" s="49"/>
    </row>
    <row r="927" spans="7:17" s="7" customFormat="1">
      <c r="G927" s="9"/>
      <c r="Q927" s="49"/>
    </row>
    <row r="928" spans="7:17" s="7" customFormat="1">
      <c r="G928" s="9"/>
      <c r="Q928" s="49"/>
    </row>
    <row r="929" spans="7:17" s="7" customFormat="1">
      <c r="G929" s="9"/>
      <c r="Q929" s="49"/>
    </row>
    <row r="930" spans="7:17" s="7" customFormat="1">
      <c r="G930" s="9"/>
      <c r="Q930" s="49"/>
    </row>
    <row r="931" spans="7:17" s="7" customFormat="1">
      <c r="G931" s="9"/>
      <c r="Q931" s="49"/>
    </row>
    <row r="932" spans="7:17" s="7" customFormat="1">
      <c r="G932" s="9"/>
      <c r="Q932" s="49"/>
    </row>
    <row r="933" spans="7:17" s="7" customFormat="1">
      <c r="G933" s="9"/>
      <c r="Q933" s="49"/>
    </row>
    <row r="934" spans="7:17" s="7" customFormat="1">
      <c r="G934" s="9"/>
      <c r="Q934" s="49"/>
    </row>
    <row r="935" spans="7:17" s="7" customFormat="1">
      <c r="G935" s="9"/>
      <c r="Q935" s="49"/>
    </row>
    <row r="936" spans="7:17" s="7" customFormat="1">
      <c r="G936" s="9"/>
      <c r="Q936" s="49"/>
    </row>
    <row r="937" spans="7:17" s="7" customFormat="1">
      <c r="G937" s="9"/>
      <c r="Q937" s="49"/>
    </row>
    <row r="938" spans="7:17" s="7" customFormat="1">
      <c r="G938" s="9"/>
      <c r="Q938" s="49"/>
    </row>
    <row r="939" spans="7:17" s="7" customFormat="1">
      <c r="G939" s="9"/>
      <c r="Q939" s="49"/>
    </row>
    <row r="940" spans="7:17" s="7" customFormat="1">
      <c r="G940" s="9"/>
      <c r="Q940" s="49"/>
    </row>
    <row r="941" spans="7:17" s="7" customFormat="1">
      <c r="G941" s="9"/>
      <c r="Q941" s="49"/>
    </row>
    <row r="942" spans="7:17" s="7" customFormat="1">
      <c r="G942" s="9"/>
      <c r="Q942" s="49"/>
    </row>
    <row r="943" spans="7:17" s="7" customFormat="1">
      <c r="G943" s="9"/>
      <c r="Q943" s="49"/>
    </row>
    <row r="944" spans="7:17" s="7" customFormat="1">
      <c r="G944" s="9"/>
      <c r="Q944" s="49"/>
    </row>
    <row r="945" spans="7:17" s="7" customFormat="1">
      <c r="G945" s="9"/>
      <c r="Q945" s="49"/>
    </row>
    <row r="946" spans="7:17" s="7" customFormat="1">
      <c r="G946" s="9"/>
      <c r="Q946" s="49"/>
    </row>
    <row r="947" spans="7:17" s="7" customFormat="1">
      <c r="G947" s="9"/>
      <c r="Q947" s="49"/>
    </row>
    <row r="948" spans="7:17" s="7" customFormat="1">
      <c r="G948" s="9"/>
      <c r="Q948" s="49"/>
    </row>
    <row r="949" spans="7:17" s="7" customFormat="1">
      <c r="G949" s="9"/>
      <c r="Q949" s="49"/>
    </row>
    <row r="950" spans="7:17" s="7" customFormat="1">
      <c r="G950" s="9"/>
      <c r="Q950" s="49"/>
    </row>
    <row r="951" spans="7:17" s="7" customFormat="1">
      <c r="G951" s="9"/>
      <c r="Q951" s="49"/>
    </row>
    <row r="952" spans="7:17" s="7" customFormat="1">
      <c r="G952" s="9"/>
      <c r="Q952" s="49"/>
    </row>
    <row r="953" spans="7:17" s="7" customFormat="1">
      <c r="G953" s="9"/>
      <c r="Q953" s="49"/>
    </row>
    <row r="954" spans="7:17" s="7" customFormat="1">
      <c r="G954" s="9"/>
      <c r="Q954" s="49"/>
    </row>
    <row r="955" spans="7:17" s="7" customFormat="1">
      <c r="G955" s="9"/>
      <c r="Q955" s="49"/>
    </row>
    <row r="956" spans="7:17" s="7" customFormat="1">
      <c r="G956" s="9"/>
      <c r="Q956" s="49"/>
    </row>
    <row r="957" spans="7:17" s="7" customFormat="1">
      <c r="G957" s="9"/>
      <c r="Q957" s="49"/>
    </row>
    <row r="958" spans="7:17" s="7" customFormat="1">
      <c r="G958" s="9"/>
      <c r="Q958" s="49"/>
    </row>
    <row r="959" spans="7:17" s="7" customFormat="1">
      <c r="G959" s="9"/>
      <c r="Q959" s="49"/>
    </row>
    <row r="960" spans="7:17" s="7" customFormat="1">
      <c r="G960" s="9"/>
      <c r="Q960" s="49"/>
    </row>
    <row r="961" spans="7:17" s="7" customFormat="1">
      <c r="G961" s="9"/>
      <c r="Q961" s="49"/>
    </row>
    <row r="962" spans="7:17" s="7" customFormat="1">
      <c r="G962" s="9"/>
      <c r="Q962" s="49"/>
    </row>
    <row r="963" spans="7:17" s="7" customFormat="1">
      <c r="G963" s="9"/>
      <c r="Q963" s="49"/>
    </row>
    <row r="964" spans="7:17" s="7" customFormat="1">
      <c r="G964" s="9"/>
      <c r="Q964" s="49"/>
    </row>
    <row r="965" spans="7:17" s="7" customFormat="1">
      <c r="G965" s="9"/>
      <c r="Q965" s="49"/>
    </row>
    <row r="966" spans="7:17" s="7" customFormat="1">
      <c r="G966" s="9"/>
      <c r="Q966" s="49"/>
    </row>
    <row r="967" spans="7:17" s="7" customFormat="1">
      <c r="G967" s="9"/>
      <c r="Q967" s="49"/>
    </row>
    <row r="968" spans="7:17" s="7" customFormat="1">
      <c r="G968" s="9"/>
      <c r="Q968" s="49"/>
    </row>
    <row r="969" spans="7:17" s="7" customFormat="1">
      <c r="G969" s="9"/>
      <c r="Q969" s="49"/>
    </row>
    <row r="970" spans="7:17" s="7" customFormat="1">
      <c r="G970" s="9"/>
      <c r="Q970" s="49"/>
    </row>
    <row r="971" spans="7:17" s="7" customFormat="1">
      <c r="G971" s="9"/>
      <c r="Q971" s="49"/>
    </row>
    <row r="972" spans="7:17" s="7" customFormat="1">
      <c r="G972" s="9"/>
      <c r="Q972" s="49"/>
    </row>
    <row r="973" spans="7:17" s="7" customFormat="1">
      <c r="G973" s="9"/>
      <c r="Q973" s="49"/>
    </row>
    <row r="974" spans="7:17" s="7" customFormat="1">
      <c r="G974" s="9"/>
      <c r="Q974" s="49"/>
    </row>
    <row r="975" spans="7:17" s="7" customFormat="1">
      <c r="G975" s="9"/>
      <c r="Q975" s="49"/>
    </row>
    <row r="976" spans="7:17" s="7" customFormat="1">
      <c r="G976" s="9"/>
      <c r="Q976" s="49"/>
    </row>
    <row r="977" spans="7:17" s="7" customFormat="1">
      <c r="G977" s="9"/>
      <c r="Q977" s="49"/>
    </row>
    <row r="978" spans="7:17" s="7" customFormat="1">
      <c r="G978" s="9"/>
      <c r="Q978" s="49"/>
    </row>
    <row r="979" spans="7:17" s="7" customFormat="1">
      <c r="G979" s="9"/>
      <c r="Q979" s="49"/>
    </row>
    <row r="980" spans="7:17" s="7" customFormat="1">
      <c r="G980" s="9"/>
      <c r="Q980" s="49"/>
    </row>
    <row r="981" spans="7:17" s="7" customFormat="1">
      <c r="G981" s="9"/>
      <c r="Q981" s="49"/>
    </row>
    <row r="982" spans="7:17" s="7" customFormat="1">
      <c r="G982" s="9"/>
      <c r="Q982" s="49"/>
    </row>
    <row r="983" spans="7:17" s="7" customFormat="1">
      <c r="G983" s="9"/>
      <c r="Q983" s="49"/>
    </row>
    <row r="984" spans="7:17" s="7" customFormat="1">
      <c r="G984" s="9"/>
      <c r="Q984" s="49"/>
    </row>
    <row r="985" spans="7:17" s="7" customFormat="1">
      <c r="G985" s="9"/>
      <c r="Q985" s="49"/>
    </row>
    <row r="986" spans="7:17" s="7" customFormat="1">
      <c r="G986" s="9"/>
      <c r="Q986" s="49"/>
    </row>
    <row r="987" spans="7:17" s="7" customFormat="1">
      <c r="G987" s="9"/>
      <c r="Q987" s="49"/>
    </row>
    <row r="988" spans="7:17" s="7" customFormat="1">
      <c r="G988" s="9"/>
      <c r="Q988" s="49"/>
    </row>
    <row r="989" spans="7:17" s="7" customFormat="1">
      <c r="G989" s="9"/>
      <c r="Q989" s="49"/>
    </row>
    <row r="990" spans="7:17" s="7" customFormat="1">
      <c r="G990" s="9"/>
      <c r="Q990" s="49"/>
    </row>
    <row r="991" spans="7:17" s="7" customFormat="1">
      <c r="G991" s="9"/>
      <c r="Q991" s="49"/>
    </row>
    <row r="992" spans="7:17" s="7" customFormat="1">
      <c r="G992" s="9"/>
      <c r="Q992" s="49"/>
    </row>
    <row r="993" spans="7:17" s="7" customFormat="1">
      <c r="G993" s="9"/>
      <c r="Q993" s="49"/>
    </row>
    <row r="994" spans="7:17" s="7" customFormat="1">
      <c r="G994" s="9"/>
      <c r="Q994" s="49"/>
    </row>
    <row r="995" spans="7:17" s="7" customFormat="1">
      <c r="G995" s="9"/>
      <c r="Q995" s="49"/>
    </row>
    <row r="996" spans="7:17" s="7" customFormat="1">
      <c r="G996" s="9"/>
      <c r="Q996" s="49"/>
    </row>
    <row r="997" spans="7:17" s="7" customFormat="1">
      <c r="G997" s="9"/>
      <c r="Q997" s="49"/>
    </row>
    <row r="998" spans="7:17" s="7" customFormat="1">
      <c r="G998" s="9"/>
      <c r="Q998" s="49"/>
    </row>
    <row r="999" spans="7:17" s="7" customFormat="1">
      <c r="G999" s="9"/>
      <c r="Q999" s="49"/>
    </row>
    <row r="1000" spans="7:17" s="7" customFormat="1">
      <c r="G1000" s="9"/>
      <c r="Q1000" s="49"/>
    </row>
    <row r="1001" spans="7:17" s="7" customFormat="1">
      <c r="G1001" s="9"/>
      <c r="Q1001" s="49"/>
    </row>
    <row r="1002" spans="7:17" s="7" customFormat="1">
      <c r="G1002" s="9"/>
      <c r="Q1002" s="49"/>
    </row>
    <row r="1003" spans="7:17" s="7" customFormat="1">
      <c r="G1003" s="9"/>
      <c r="Q1003" s="49"/>
    </row>
    <row r="1004" spans="7:17" s="7" customFormat="1">
      <c r="G1004" s="9"/>
      <c r="Q1004" s="49"/>
    </row>
    <row r="1005" spans="7:17" s="7" customFormat="1">
      <c r="G1005" s="9"/>
      <c r="Q1005" s="49"/>
    </row>
    <row r="1006" spans="7:17" s="7" customFormat="1">
      <c r="G1006" s="9"/>
      <c r="Q1006" s="49"/>
    </row>
    <row r="1007" spans="7:17" s="7" customFormat="1">
      <c r="G1007" s="9"/>
      <c r="Q1007" s="49"/>
    </row>
    <row r="1008" spans="7:17" s="7" customFormat="1">
      <c r="G1008" s="9"/>
      <c r="Q1008" s="49"/>
    </row>
    <row r="1009" spans="7:17" s="7" customFormat="1">
      <c r="G1009" s="9"/>
      <c r="Q1009" s="49"/>
    </row>
    <row r="1010" spans="7:17" s="7" customFormat="1">
      <c r="G1010" s="9"/>
      <c r="Q1010" s="49"/>
    </row>
    <row r="1011" spans="7:17" s="7" customFormat="1">
      <c r="G1011" s="9"/>
      <c r="Q1011" s="49"/>
    </row>
    <row r="1012" spans="7:17" s="7" customFormat="1">
      <c r="G1012" s="9"/>
      <c r="Q1012" s="49"/>
    </row>
    <row r="1013" spans="7:17" s="7" customFormat="1">
      <c r="G1013" s="9"/>
      <c r="Q1013" s="49"/>
    </row>
    <row r="1014" spans="7:17" s="7" customFormat="1">
      <c r="G1014" s="9"/>
      <c r="Q1014" s="49"/>
    </row>
    <row r="1015" spans="7:17" s="7" customFormat="1">
      <c r="G1015" s="9"/>
      <c r="Q1015" s="49"/>
    </row>
    <row r="1016" spans="7:17" s="7" customFormat="1">
      <c r="G1016" s="9"/>
      <c r="Q1016" s="49"/>
    </row>
    <row r="1017" spans="7:17" s="7" customFormat="1">
      <c r="G1017" s="9"/>
      <c r="Q1017" s="49"/>
    </row>
    <row r="1018" spans="7:17" s="7" customFormat="1">
      <c r="G1018" s="9"/>
      <c r="Q1018" s="49"/>
    </row>
    <row r="1019" spans="7:17" s="7" customFormat="1">
      <c r="G1019" s="9"/>
      <c r="Q1019" s="49"/>
    </row>
    <row r="1020" spans="7:17" s="7" customFormat="1">
      <c r="G1020" s="9"/>
      <c r="Q1020" s="49"/>
    </row>
    <row r="1021" spans="7:17" s="7" customFormat="1">
      <c r="G1021" s="9"/>
      <c r="Q1021" s="49"/>
    </row>
    <row r="1022" spans="7:17" s="7" customFormat="1">
      <c r="G1022" s="9"/>
      <c r="Q1022" s="49"/>
    </row>
    <row r="1023" spans="7:17" s="7" customFormat="1">
      <c r="G1023" s="9"/>
      <c r="Q1023" s="49"/>
    </row>
    <row r="1024" spans="7:17" s="7" customFormat="1">
      <c r="G1024" s="9"/>
      <c r="Q1024" s="49"/>
    </row>
    <row r="1025" spans="7:17" s="7" customFormat="1">
      <c r="G1025" s="9"/>
      <c r="Q1025" s="49"/>
    </row>
    <row r="1026" spans="7:17" s="7" customFormat="1">
      <c r="G1026" s="9"/>
      <c r="Q1026" s="49"/>
    </row>
    <row r="1027" spans="7:17" s="7" customFormat="1">
      <c r="G1027" s="9"/>
      <c r="Q1027" s="49"/>
    </row>
    <row r="1028" spans="7:17" s="7" customFormat="1">
      <c r="G1028" s="9"/>
      <c r="Q1028" s="49"/>
    </row>
    <row r="1029" spans="7:17" s="7" customFormat="1">
      <c r="G1029" s="9"/>
      <c r="Q1029" s="49"/>
    </row>
    <row r="1030" spans="7:17" s="7" customFormat="1">
      <c r="G1030" s="9"/>
      <c r="Q1030" s="49"/>
    </row>
    <row r="1031" spans="7:17" s="7" customFormat="1">
      <c r="G1031" s="9"/>
      <c r="Q1031" s="49"/>
    </row>
    <row r="1032" spans="7:17" s="7" customFormat="1">
      <c r="G1032" s="9"/>
      <c r="Q1032" s="49"/>
    </row>
    <row r="1033" spans="7:17" s="7" customFormat="1">
      <c r="G1033" s="9"/>
      <c r="Q1033" s="49"/>
    </row>
    <row r="1034" spans="7:17" s="7" customFormat="1">
      <c r="G1034" s="9"/>
      <c r="Q1034" s="49"/>
    </row>
    <row r="1035" spans="7:17" s="7" customFormat="1">
      <c r="G1035" s="9"/>
      <c r="Q1035" s="49"/>
    </row>
    <row r="1036" spans="7:17" s="7" customFormat="1">
      <c r="G1036" s="9"/>
      <c r="Q1036" s="49"/>
    </row>
    <row r="1037" spans="7:17" s="7" customFormat="1">
      <c r="G1037" s="9"/>
      <c r="Q1037" s="49"/>
    </row>
    <row r="1038" spans="7:17" s="7" customFormat="1">
      <c r="G1038" s="9"/>
      <c r="Q1038" s="49"/>
    </row>
    <row r="1039" spans="7:17" s="7" customFormat="1">
      <c r="G1039" s="9"/>
      <c r="Q1039" s="49"/>
    </row>
    <row r="1040" spans="7:17" s="7" customFormat="1">
      <c r="G1040" s="9"/>
      <c r="Q1040" s="49"/>
    </row>
    <row r="1041" spans="7:17" s="7" customFormat="1">
      <c r="G1041" s="9"/>
      <c r="Q1041" s="49"/>
    </row>
    <row r="1042" spans="7:17" s="7" customFormat="1">
      <c r="G1042" s="9"/>
      <c r="Q1042" s="49"/>
    </row>
    <row r="1043" spans="7:17" s="7" customFormat="1">
      <c r="G1043" s="9"/>
      <c r="Q1043" s="49"/>
    </row>
    <row r="1044" spans="7:17" s="7" customFormat="1">
      <c r="G1044" s="9"/>
      <c r="Q1044" s="49"/>
    </row>
    <row r="1045" spans="7:17" s="7" customFormat="1">
      <c r="G1045" s="9"/>
      <c r="Q1045" s="49"/>
    </row>
    <row r="1046" spans="7:17" s="7" customFormat="1">
      <c r="G1046" s="9"/>
      <c r="Q1046" s="49"/>
    </row>
    <row r="1047" spans="7:17" s="7" customFormat="1">
      <c r="G1047" s="9"/>
      <c r="Q1047" s="49"/>
    </row>
    <row r="1048" spans="7:17" s="7" customFormat="1">
      <c r="G1048" s="9"/>
      <c r="Q1048" s="49"/>
    </row>
    <row r="1049" spans="7:17" s="7" customFormat="1">
      <c r="G1049" s="9"/>
      <c r="Q1049" s="49"/>
    </row>
    <row r="1050" spans="7:17" s="7" customFormat="1">
      <c r="G1050" s="9"/>
      <c r="Q1050" s="49"/>
    </row>
    <row r="1051" spans="7:17" s="7" customFormat="1">
      <c r="G1051" s="9"/>
      <c r="Q1051" s="49"/>
    </row>
    <row r="1052" spans="7:17" s="7" customFormat="1">
      <c r="G1052" s="9"/>
      <c r="Q1052" s="49"/>
    </row>
    <row r="1053" spans="7:17" s="7" customFormat="1">
      <c r="G1053" s="9"/>
      <c r="Q1053" s="49"/>
    </row>
    <row r="1054" spans="7:17" s="7" customFormat="1">
      <c r="G1054" s="9"/>
      <c r="Q1054" s="49"/>
    </row>
    <row r="1055" spans="7:17" s="7" customFormat="1">
      <c r="G1055" s="9"/>
      <c r="Q1055" s="49"/>
    </row>
    <row r="1056" spans="7:17" s="7" customFormat="1">
      <c r="G1056" s="9"/>
      <c r="Q1056" s="49"/>
    </row>
    <row r="1057" spans="7:17" s="7" customFormat="1">
      <c r="G1057" s="9"/>
      <c r="Q1057" s="49"/>
    </row>
    <row r="1058" spans="7:17" s="7" customFormat="1">
      <c r="G1058" s="9"/>
      <c r="Q1058" s="49"/>
    </row>
    <row r="1059" spans="7:17" s="7" customFormat="1">
      <c r="G1059" s="9"/>
      <c r="Q1059" s="49"/>
    </row>
    <row r="1060" spans="7:17" s="7" customFormat="1">
      <c r="G1060" s="9"/>
      <c r="Q1060" s="49"/>
    </row>
    <row r="1061" spans="7:17" s="7" customFormat="1">
      <c r="G1061" s="9"/>
      <c r="Q1061" s="49"/>
    </row>
    <row r="1062" spans="7:17" s="7" customFormat="1">
      <c r="G1062" s="9"/>
      <c r="Q1062" s="49"/>
    </row>
    <row r="1063" spans="7:17" s="7" customFormat="1">
      <c r="G1063" s="9"/>
      <c r="Q1063" s="49"/>
    </row>
    <row r="1064" spans="7:17" s="7" customFormat="1">
      <c r="G1064" s="9"/>
      <c r="Q1064" s="49"/>
    </row>
    <row r="1065" spans="7:17" s="7" customFormat="1">
      <c r="G1065" s="9"/>
      <c r="Q1065" s="49"/>
    </row>
    <row r="1066" spans="7:17" s="7" customFormat="1">
      <c r="G1066" s="9"/>
      <c r="Q1066" s="49"/>
    </row>
    <row r="1067" spans="7:17" s="7" customFormat="1">
      <c r="G1067" s="9"/>
      <c r="Q1067" s="49"/>
    </row>
    <row r="1068" spans="7:17" s="7" customFormat="1">
      <c r="G1068" s="9"/>
      <c r="Q1068" s="49"/>
    </row>
    <row r="1069" spans="7:17" s="7" customFormat="1">
      <c r="G1069" s="9"/>
      <c r="Q1069" s="49"/>
    </row>
    <row r="1070" spans="7:17" s="7" customFormat="1">
      <c r="G1070" s="9"/>
      <c r="Q1070" s="49"/>
    </row>
    <row r="1071" spans="7:17" s="7" customFormat="1">
      <c r="G1071" s="9"/>
      <c r="Q1071" s="49"/>
    </row>
    <row r="1072" spans="7:17" s="7" customFormat="1">
      <c r="G1072" s="9"/>
      <c r="Q1072" s="49"/>
    </row>
    <row r="1073" spans="7:17" s="7" customFormat="1">
      <c r="G1073" s="9"/>
      <c r="Q1073" s="49"/>
    </row>
    <row r="1074" spans="7:17" s="7" customFormat="1">
      <c r="G1074" s="9"/>
      <c r="Q1074" s="49"/>
    </row>
    <row r="1075" spans="7:17" s="7" customFormat="1">
      <c r="G1075" s="9"/>
      <c r="Q1075" s="49"/>
    </row>
    <row r="1076" spans="7:17" s="7" customFormat="1">
      <c r="G1076" s="9"/>
      <c r="Q1076" s="49"/>
    </row>
    <row r="1077" spans="7:17" s="7" customFormat="1">
      <c r="G1077" s="9"/>
      <c r="Q1077" s="49"/>
    </row>
    <row r="1078" spans="7:17" s="7" customFormat="1">
      <c r="G1078" s="9"/>
      <c r="Q1078" s="49"/>
    </row>
    <row r="1079" spans="7:17" s="7" customFormat="1">
      <c r="G1079" s="9"/>
      <c r="Q1079" s="49"/>
    </row>
    <row r="1080" spans="7:17" s="7" customFormat="1">
      <c r="G1080" s="9"/>
      <c r="Q1080" s="49"/>
    </row>
    <row r="1081" spans="7:17" s="7" customFormat="1">
      <c r="G1081" s="9"/>
      <c r="Q1081" s="49"/>
    </row>
    <row r="1082" spans="7:17" s="7" customFormat="1">
      <c r="G1082" s="9"/>
      <c r="Q1082" s="49"/>
    </row>
    <row r="1083" spans="7:17" s="7" customFormat="1">
      <c r="G1083" s="9"/>
      <c r="Q1083" s="49"/>
    </row>
    <row r="1084" spans="7:17" s="7" customFormat="1">
      <c r="G1084" s="9"/>
      <c r="Q1084" s="49"/>
    </row>
    <row r="1085" spans="7:17" s="7" customFormat="1">
      <c r="G1085" s="9"/>
      <c r="Q1085" s="49"/>
    </row>
    <row r="1086" spans="7:17" s="7" customFormat="1">
      <c r="G1086" s="9"/>
      <c r="Q1086" s="49"/>
    </row>
    <row r="1087" spans="7:17" s="7" customFormat="1">
      <c r="G1087" s="9"/>
      <c r="Q1087" s="49"/>
    </row>
    <row r="1088" spans="7:17" s="7" customFormat="1">
      <c r="G1088" s="9"/>
      <c r="Q1088" s="49"/>
    </row>
    <row r="1089" spans="7:17" s="7" customFormat="1">
      <c r="G1089" s="9"/>
      <c r="Q1089" s="49"/>
    </row>
    <row r="1090" spans="7:17" s="7" customFormat="1">
      <c r="G1090" s="9"/>
      <c r="Q1090" s="49"/>
    </row>
    <row r="1091" spans="7:17" s="7" customFormat="1">
      <c r="G1091" s="9"/>
      <c r="Q1091" s="49"/>
    </row>
    <row r="1092" spans="7:17" s="7" customFormat="1">
      <c r="G1092" s="9"/>
      <c r="Q1092" s="49"/>
    </row>
    <row r="1093" spans="7:17" s="7" customFormat="1">
      <c r="G1093" s="9"/>
      <c r="Q1093" s="49"/>
    </row>
    <row r="1094" spans="7:17" s="7" customFormat="1">
      <c r="G1094" s="9"/>
      <c r="Q1094" s="49"/>
    </row>
    <row r="1095" spans="7:17" s="7" customFormat="1">
      <c r="G1095" s="9"/>
      <c r="Q1095" s="49"/>
    </row>
    <row r="1096" spans="7:17" s="7" customFormat="1">
      <c r="G1096" s="9"/>
      <c r="Q1096" s="49"/>
    </row>
    <row r="1097" spans="7:17" s="7" customFormat="1">
      <c r="G1097" s="9"/>
      <c r="Q1097" s="49"/>
    </row>
    <row r="1098" spans="7:17" s="7" customFormat="1">
      <c r="G1098" s="9"/>
      <c r="Q1098" s="49"/>
    </row>
    <row r="1099" spans="7:17" s="7" customFormat="1">
      <c r="G1099" s="9"/>
      <c r="Q1099" s="49"/>
    </row>
    <row r="1100" spans="7:17" s="7" customFormat="1">
      <c r="G1100" s="9"/>
      <c r="Q1100" s="49"/>
    </row>
    <row r="1101" spans="7:17" s="7" customFormat="1">
      <c r="G1101" s="9"/>
      <c r="Q1101" s="49"/>
    </row>
    <row r="1102" spans="7:17" s="7" customFormat="1">
      <c r="G1102" s="9"/>
      <c r="Q1102" s="49"/>
    </row>
    <row r="1103" spans="7:17" s="7" customFormat="1">
      <c r="G1103" s="9"/>
      <c r="Q1103" s="49"/>
    </row>
    <row r="1104" spans="7:17" s="7" customFormat="1">
      <c r="G1104" s="9"/>
      <c r="Q1104" s="49"/>
    </row>
    <row r="1105" spans="7:17" s="7" customFormat="1">
      <c r="G1105" s="9"/>
      <c r="Q1105" s="49"/>
    </row>
    <row r="1106" spans="7:17" s="7" customFormat="1">
      <c r="G1106" s="9"/>
      <c r="Q1106" s="49"/>
    </row>
    <row r="1107" spans="7:17" s="7" customFormat="1">
      <c r="G1107" s="9"/>
      <c r="Q1107" s="49"/>
    </row>
    <row r="1108" spans="7:17" s="7" customFormat="1">
      <c r="G1108" s="9"/>
      <c r="Q1108" s="49"/>
    </row>
    <row r="1109" spans="7:17" s="7" customFormat="1">
      <c r="G1109" s="9"/>
      <c r="Q1109" s="49"/>
    </row>
    <row r="1110" spans="7:17" s="7" customFormat="1">
      <c r="G1110" s="9"/>
      <c r="Q1110" s="49"/>
    </row>
    <row r="1111" spans="7:17" s="7" customFormat="1">
      <c r="G1111" s="9"/>
      <c r="Q1111" s="49"/>
    </row>
    <row r="1112" spans="7:17" s="7" customFormat="1">
      <c r="G1112" s="9"/>
      <c r="Q1112" s="49"/>
    </row>
    <row r="1113" spans="7:17" s="7" customFormat="1">
      <c r="G1113" s="9"/>
      <c r="Q1113" s="49"/>
    </row>
    <row r="1114" spans="7:17" s="7" customFormat="1">
      <c r="G1114" s="9"/>
      <c r="Q1114" s="49"/>
    </row>
    <row r="1115" spans="7:17" s="7" customFormat="1">
      <c r="G1115" s="9"/>
      <c r="Q1115" s="49"/>
    </row>
    <row r="1116" spans="7:17" s="7" customFormat="1">
      <c r="G1116" s="9"/>
      <c r="Q1116" s="49"/>
    </row>
    <row r="1117" spans="7:17" s="7" customFormat="1">
      <c r="G1117" s="9"/>
      <c r="Q1117" s="49"/>
    </row>
    <row r="1118" spans="7:17" s="7" customFormat="1">
      <c r="G1118" s="9"/>
      <c r="Q1118" s="49"/>
    </row>
    <row r="1119" spans="7:17" s="7" customFormat="1">
      <c r="G1119" s="9"/>
      <c r="Q1119" s="49"/>
    </row>
    <row r="1120" spans="7:17" s="7" customFormat="1">
      <c r="G1120" s="9"/>
      <c r="Q1120" s="49"/>
    </row>
    <row r="1121" spans="7:17" s="7" customFormat="1">
      <c r="G1121" s="9"/>
      <c r="Q1121" s="49"/>
    </row>
    <row r="1122" spans="7:17" s="7" customFormat="1">
      <c r="G1122" s="9"/>
      <c r="Q1122" s="49"/>
    </row>
    <row r="1123" spans="7:17" s="7" customFormat="1">
      <c r="G1123" s="9"/>
      <c r="Q1123" s="49"/>
    </row>
    <row r="1124" spans="7:17" s="7" customFormat="1">
      <c r="G1124" s="9"/>
      <c r="Q1124" s="49"/>
    </row>
    <row r="1125" spans="7:17" s="7" customFormat="1">
      <c r="G1125" s="9"/>
      <c r="Q1125" s="49"/>
    </row>
    <row r="1126" spans="7:17" s="7" customFormat="1">
      <c r="G1126" s="9"/>
      <c r="Q1126" s="49"/>
    </row>
    <row r="1127" spans="7:17" s="7" customFormat="1">
      <c r="G1127" s="9"/>
      <c r="Q1127" s="49"/>
    </row>
    <row r="1128" spans="7:17" s="7" customFormat="1">
      <c r="G1128" s="9"/>
      <c r="Q1128" s="49"/>
    </row>
    <row r="1129" spans="7:17" s="7" customFormat="1">
      <c r="G1129" s="9"/>
      <c r="Q1129" s="49"/>
    </row>
    <row r="1130" spans="7:17" s="7" customFormat="1">
      <c r="G1130" s="9"/>
      <c r="Q1130" s="49"/>
    </row>
    <row r="1131" spans="7:17" s="7" customFormat="1">
      <c r="G1131" s="9"/>
      <c r="Q1131" s="49"/>
    </row>
    <row r="1132" spans="7:17" s="7" customFormat="1">
      <c r="G1132" s="9"/>
      <c r="Q1132" s="49"/>
    </row>
    <row r="1133" spans="7:17" s="7" customFormat="1">
      <c r="G1133" s="9"/>
      <c r="Q1133" s="49"/>
    </row>
    <row r="1134" spans="7:17" s="7" customFormat="1">
      <c r="G1134" s="9"/>
      <c r="Q1134" s="49"/>
    </row>
    <row r="1135" spans="7:17" s="7" customFormat="1">
      <c r="G1135" s="9"/>
      <c r="Q1135" s="49"/>
    </row>
    <row r="1136" spans="7:17" s="7" customFormat="1">
      <c r="G1136" s="9"/>
      <c r="Q1136" s="49"/>
    </row>
    <row r="1137" spans="7:17" s="7" customFormat="1">
      <c r="G1137" s="9"/>
      <c r="Q1137" s="49"/>
    </row>
    <row r="1138" spans="7:17" s="7" customFormat="1">
      <c r="G1138" s="9"/>
      <c r="Q1138" s="49"/>
    </row>
    <row r="1139" spans="7:17" s="7" customFormat="1">
      <c r="G1139" s="9"/>
      <c r="Q1139" s="49"/>
    </row>
    <row r="1140" spans="7:17" s="7" customFormat="1">
      <c r="G1140" s="9"/>
      <c r="Q1140" s="49"/>
    </row>
    <row r="1141" spans="7:17" s="7" customFormat="1">
      <c r="G1141" s="9"/>
      <c r="Q1141" s="49"/>
    </row>
    <row r="1142" spans="7:17" s="7" customFormat="1">
      <c r="G1142" s="9"/>
      <c r="Q1142" s="49"/>
    </row>
    <row r="1143" spans="7:17" s="7" customFormat="1">
      <c r="G1143" s="9"/>
      <c r="Q1143" s="49"/>
    </row>
    <row r="1144" spans="7:17" s="7" customFormat="1">
      <c r="G1144" s="9"/>
      <c r="Q1144" s="49"/>
    </row>
    <row r="1145" spans="7:17" s="7" customFormat="1">
      <c r="G1145" s="9"/>
      <c r="Q1145" s="49"/>
    </row>
    <row r="1146" spans="7:17" s="7" customFormat="1">
      <c r="G1146" s="9"/>
      <c r="Q1146" s="49"/>
    </row>
    <row r="1147" spans="7:17" s="7" customFormat="1">
      <c r="G1147" s="9"/>
      <c r="Q1147" s="49"/>
    </row>
    <row r="1148" spans="7:17" s="7" customFormat="1">
      <c r="G1148" s="9"/>
      <c r="Q1148" s="49"/>
    </row>
    <row r="1149" spans="7:17" s="7" customFormat="1">
      <c r="G1149" s="9"/>
      <c r="Q1149" s="49"/>
    </row>
    <row r="1150" spans="7:17" s="7" customFormat="1">
      <c r="G1150" s="9"/>
      <c r="Q1150" s="49"/>
    </row>
    <row r="1151" spans="7:17" s="7" customFormat="1">
      <c r="G1151" s="9"/>
      <c r="Q1151" s="49"/>
    </row>
    <row r="1152" spans="7:17" s="7" customFormat="1">
      <c r="G1152" s="9"/>
      <c r="Q1152" s="49"/>
    </row>
    <row r="1153" spans="7:17" s="7" customFormat="1">
      <c r="G1153" s="9"/>
      <c r="Q1153" s="49"/>
    </row>
    <row r="1154" spans="7:17" s="7" customFormat="1">
      <c r="G1154" s="9"/>
      <c r="Q1154" s="49"/>
    </row>
    <row r="1155" spans="7:17" s="7" customFormat="1">
      <c r="G1155" s="9"/>
      <c r="Q1155" s="49"/>
    </row>
    <row r="1156" spans="7:17" s="7" customFormat="1">
      <c r="G1156" s="9"/>
      <c r="Q1156" s="49"/>
    </row>
    <row r="1157" spans="7:17" s="7" customFormat="1">
      <c r="G1157" s="9"/>
      <c r="Q1157" s="49"/>
    </row>
    <row r="1158" spans="7:17" s="7" customFormat="1">
      <c r="G1158" s="9"/>
      <c r="Q1158" s="49"/>
    </row>
    <row r="1159" spans="7:17" s="7" customFormat="1">
      <c r="G1159" s="9"/>
      <c r="Q1159" s="49"/>
    </row>
    <row r="1160" spans="7:17" s="7" customFormat="1">
      <c r="G1160" s="9"/>
      <c r="Q1160" s="49"/>
    </row>
    <row r="1161" spans="7:17" s="7" customFormat="1">
      <c r="G1161" s="9"/>
      <c r="Q1161" s="49"/>
    </row>
    <row r="1162" spans="7:17" s="7" customFormat="1">
      <c r="G1162" s="9"/>
      <c r="Q1162" s="49"/>
    </row>
    <row r="1163" spans="7:17" s="7" customFormat="1">
      <c r="G1163" s="9"/>
      <c r="Q1163" s="49"/>
    </row>
    <row r="1164" spans="7:17" s="7" customFormat="1">
      <c r="G1164" s="9"/>
      <c r="Q1164" s="49"/>
    </row>
    <row r="1165" spans="7:17" s="7" customFormat="1">
      <c r="G1165" s="9"/>
      <c r="Q1165" s="49"/>
    </row>
    <row r="1166" spans="7:17" s="7" customFormat="1">
      <c r="G1166" s="9"/>
      <c r="Q1166" s="49"/>
    </row>
    <row r="1167" spans="7:17" s="7" customFormat="1">
      <c r="G1167" s="9"/>
      <c r="Q1167" s="49"/>
    </row>
    <row r="1168" spans="7:17" s="7" customFormat="1">
      <c r="G1168" s="9"/>
      <c r="Q1168" s="49"/>
    </row>
    <row r="1169" spans="7:17" s="7" customFormat="1">
      <c r="G1169" s="9"/>
      <c r="Q1169" s="49"/>
    </row>
    <row r="1170" spans="7:17" s="7" customFormat="1">
      <c r="G1170" s="9"/>
      <c r="Q1170" s="49"/>
    </row>
    <row r="1171" spans="7:17" s="7" customFormat="1">
      <c r="G1171" s="9"/>
      <c r="Q1171" s="49"/>
    </row>
    <row r="1172" spans="7:17" s="7" customFormat="1">
      <c r="G1172" s="9"/>
      <c r="Q1172" s="49"/>
    </row>
    <row r="1173" spans="7:17" s="7" customFormat="1">
      <c r="G1173" s="9"/>
      <c r="Q1173" s="49"/>
    </row>
    <row r="1174" spans="7:17" s="7" customFormat="1">
      <c r="G1174" s="9"/>
      <c r="Q1174" s="49"/>
    </row>
    <row r="1175" spans="7:17" s="7" customFormat="1">
      <c r="G1175" s="9"/>
      <c r="Q1175" s="49"/>
    </row>
    <row r="1176" spans="7:17" s="7" customFormat="1">
      <c r="G1176" s="9"/>
      <c r="Q1176" s="49"/>
    </row>
    <row r="1177" spans="7:17" s="7" customFormat="1">
      <c r="G1177" s="9"/>
      <c r="Q1177" s="49"/>
    </row>
    <row r="1178" spans="7:17" s="7" customFormat="1">
      <c r="G1178" s="9"/>
      <c r="Q1178" s="49"/>
    </row>
    <row r="1179" spans="7:17" s="7" customFormat="1">
      <c r="G1179" s="9"/>
      <c r="Q1179" s="49"/>
    </row>
    <row r="1180" spans="7:17" s="7" customFormat="1">
      <c r="G1180" s="9"/>
      <c r="Q1180" s="49"/>
    </row>
    <row r="1181" spans="7:17" s="7" customFormat="1">
      <c r="G1181" s="9"/>
      <c r="Q1181" s="49"/>
    </row>
    <row r="1182" spans="7:17" s="7" customFormat="1">
      <c r="G1182" s="9"/>
      <c r="Q1182" s="49"/>
    </row>
    <row r="1183" spans="7:17" s="7" customFormat="1">
      <c r="G1183" s="9"/>
      <c r="Q1183" s="49"/>
    </row>
    <row r="1184" spans="7:17" s="7" customFormat="1">
      <c r="G1184" s="9"/>
      <c r="Q1184" s="49"/>
    </row>
    <row r="1185" spans="7:17" s="7" customFormat="1">
      <c r="G1185" s="9"/>
      <c r="Q1185" s="49"/>
    </row>
    <row r="1186" spans="7:17" s="7" customFormat="1">
      <c r="G1186" s="9"/>
      <c r="Q1186" s="49"/>
    </row>
    <row r="1187" spans="7:17" s="7" customFormat="1">
      <c r="G1187" s="9"/>
      <c r="Q1187" s="49"/>
    </row>
    <row r="1188" spans="7:17" s="7" customFormat="1">
      <c r="G1188" s="9"/>
      <c r="Q1188" s="49"/>
    </row>
    <row r="1189" spans="7:17" s="7" customFormat="1">
      <c r="G1189" s="9"/>
      <c r="Q1189" s="49"/>
    </row>
    <row r="1190" spans="7:17" s="7" customFormat="1">
      <c r="G1190" s="9"/>
      <c r="Q1190" s="49"/>
    </row>
    <row r="1191" spans="7:17" s="7" customFormat="1">
      <c r="G1191" s="9"/>
      <c r="Q1191" s="49"/>
    </row>
    <row r="1192" spans="7:17" s="7" customFormat="1">
      <c r="G1192" s="9"/>
      <c r="Q1192" s="49"/>
    </row>
    <row r="1193" spans="7:17" s="7" customFormat="1">
      <c r="G1193" s="9"/>
      <c r="Q1193" s="49"/>
    </row>
    <row r="1194" spans="7:17" s="7" customFormat="1">
      <c r="G1194" s="9"/>
      <c r="Q1194" s="49"/>
    </row>
    <row r="1195" spans="7:17" s="7" customFormat="1">
      <c r="G1195" s="9"/>
      <c r="Q1195" s="49"/>
    </row>
    <row r="1196" spans="7:17" s="7" customFormat="1">
      <c r="G1196" s="9"/>
      <c r="Q1196" s="49"/>
    </row>
    <row r="1197" spans="7:17" s="7" customFormat="1">
      <c r="G1197" s="9"/>
      <c r="Q1197" s="49"/>
    </row>
    <row r="1198" spans="7:17" s="7" customFormat="1">
      <c r="G1198" s="9"/>
      <c r="Q1198" s="49"/>
    </row>
    <row r="1199" spans="7:17" s="7" customFormat="1">
      <c r="G1199" s="9"/>
      <c r="Q1199" s="49"/>
    </row>
    <row r="1200" spans="7:17" s="7" customFormat="1">
      <c r="G1200" s="9"/>
      <c r="Q1200" s="49"/>
    </row>
    <row r="1201" spans="6:19" s="7" customFormat="1">
      <c r="G1201" s="9"/>
      <c r="Q1201" s="49"/>
    </row>
    <row r="1202" spans="6:19" s="7" customFormat="1">
      <c r="G1202" s="9"/>
      <c r="Q1202" s="49"/>
    </row>
    <row r="1203" spans="6:19" s="7" customFormat="1">
      <c r="F1203" s="9"/>
      <c r="G1203" s="9"/>
      <c r="P1203" s="13"/>
      <c r="Q1203" s="53"/>
      <c r="R1203" s="15"/>
      <c r="S1203" s="12"/>
    </row>
    <row r="1204" spans="6:19" s="7" customFormat="1">
      <c r="F1204" s="9"/>
      <c r="G1204" s="9"/>
      <c r="P1204" s="13"/>
      <c r="Q1204" s="53"/>
      <c r="R1204" s="15"/>
      <c r="S1204" s="12"/>
    </row>
    <row r="1205" spans="6:19" s="7" customFormat="1">
      <c r="F1205" s="9"/>
      <c r="G1205" s="9"/>
      <c r="P1205" s="13"/>
      <c r="Q1205" s="53"/>
      <c r="R1205" s="15"/>
      <c r="S1205" s="12"/>
    </row>
    <row r="1206" spans="6:19" s="7" customFormat="1">
      <c r="F1206" s="9"/>
      <c r="G1206" s="9"/>
      <c r="P1206" s="13"/>
      <c r="Q1206" s="53"/>
      <c r="R1206" s="15"/>
      <c r="S1206" s="12"/>
    </row>
    <row r="1207" spans="6:19" s="7" customFormat="1">
      <c r="F1207" s="9"/>
      <c r="G1207" s="9"/>
      <c r="P1207" s="13"/>
      <c r="Q1207" s="53"/>
      <c r="R1207" s="15"/>
      <c r="S1207" s="12"/>
    </row>
    <row r="1208" spans="6:19" s="7" customFormat="1">
      <c r="F1208" s="9"/>
      <c r="G1208" s="9"/>
      <c r="P1208" s="13"/>
      <c r="Q1208" s="53"/>
      <c r="R1208" s="15"/>
      <c r="S1208" s="12"/>
    </row>
    <row r="1209" spans="6:19" s="7" customFormat="1">
      <c r="F1209" s="9"/>
      <c r="G1209" s="9"/>
      <c r="P1209" s="13"/>
      <c r="Q1209" s="53"/>
      <c r="R1209" s="15"/>
      <c r="S1209" s="12"/>
    </row>
    <row r="1210" spans="6:19" s="7" customFormat="1">
      <c r="F1210" s="9"/>
      <c r="G1210" s="9"/>
      <c r="P1210" s="13"/>
      <c r="Q1210" s="53"/>
      <c r="R1210" s="15"/>
      <c r="S1210" s="12"/>
    </row>
    <row r="1211" spans="6:19" s="7" customFormat="1">
      <c r="F1211" s="9"/>
      <c r="G1211" s="9"/>
      <c r="P1211" s="13"/>
      <c r="Q1211" s="53"/>
      <c r="R1211" s="15"/>
      <c r="S1211" s="12"/>
    </row>
    <row r="1212" spans="6:19" s="7" customFormat="1">
      <c r="F1212" s="9"/>
      <c r="G1212" s="9"/>
      <c r="P1212" s="13"/>
      <c r="Q1212" s="53"/>
      <c r="R1212" s="15"/>
      <c r="S1212" s="12"/>
    </row>
    <row r="1213" spans="6:19" s="7" customFormat="1">
      <c r="F1213" s="9"/>
      <c r="G1213" s="9"/>
      <c r="P1213" s="13"/>
      <c r="Q1213" s="53"/>
      <c r="R1213" s="15"/>
      <c r="S1213" s="12"/>
    </row>
    <row r="1214" spans="6:19" s="7" customFormat="1">
      <c r="F1214" s="9"/>
      <c r="G1214" s="9"/>
      <c r="P1214" s="13"/>
      <c r="Q1214" s="53"/>
      <c r="R1214" s="15"/>
      <c r="S1214" s="12"/>
    </row>
    <row r="1215" spans="6:19" s="7" customFormat="1">
      <c r="F1215" s="9"/>
      <c r="G1215" s="9"/>
      <c r="P1215" s="13"/>
      <c r="Q1215" s="53"/>
      <c r="R1215" s="15"/>
      <c r="S1215" s="12"/>
    </row>
    <row r="1216" spans="6:19" s="7" customFormat="1">
      <c r="F1216" s="9"/>
      <c r="G1216" s="9"/>
      <c r="P1216" s="13"/>
      <c r="Q1216" s="53"/>
      <c r="R1216" s="15"/>
      <c r="S1216" s="12"/>
    </row>
    <row r="1217" spans="6:19" s="7" customFormat="1">
      <c r="F1217" s="9"/>
      <c r="G1217" s="9"/>
      <c r="P1217" s="13"/>
      <c r="Q1217" s="53"/>
      <c r="R1217" s="15"/>
      <c r="S1217" s="12"/>
    </row>
    <row r="1218" spans="6:19" s="7" customFormat="1">
      <c r="F1218" s="9"/>
      <c r="G1218" s="9"/>
      <c r="P1218" s="13"/>
      <c r="Q1218" s="53"/>
      <c r="R1218" s="15"/>
      <c r="S1218" s="12"/>
    </row>
    <row r="1219" spans="6:19" s="7" customFormat="1">
      <c r="F1219" s="9"/>
      <c r="G1219" s="9"/>
      <c r="P1219" s="13"/>
      <c r="Q1219" s="53"/>
      <c r="R1219" s="15"/>
      <c r="S1219" s="12"/>
    </row>
    <row r="1220" spans="6:19">
      <c r="F1220" s="9"/>
      <c r="G1220" s="9"/>
      <c r="H1220" s="7"/>
      <c r="I1220" s="7"/>
      <c r="J1220" s="7"/>
      <c r="K1220" s="7"/>
      <c r="L1220" s="7"/>
      <c r="M1220" s="7"/>
      <c r="N1220" s="7"/>
      <c r="O1220" s="7"/>
      <c r="P1220" s="13"/>
      <c r="Q1220" s="53"/>
      <c r="R1220" s="15"/>
      <c r="S1220" s="12"/>
    </row>
    <row r="1221" spans="6:19">
      <c r="F1221" s="9"/>
      <c r="G1221" s="9"/>
      <c r="H1221" s="7"/>
      <c r="I1221" s="7"/>
      <c r="J1221" s="7"/>
      <c r="K1221" s="7"/>
      <c r="L1221" s="7"/>
      <c r="M1221" s="7"/>
      <c r="N1221" s="7"/>
      <c r="O1221" s="7"/>
      <c r="P1221" s="13"/>
      <c r="Q1221" s="53"/>
      <c r="R1221" s="15"/>
      <c r="S1221" s="12"/>
    </row>
    <row r="1222" spans="6:19">
      <c r="F1222" s="9"/>
      <c r="G1222" s="9"/>
      <c r="H1222" s="7"/>
      <c r="I1222" s="7"/>
      <c r="J1222" s="7"/>
      <c r="K1222" s="7"/>
      <c r="L1222" s="7"/>
      <c r="M1222" s="7"/>
      <c r="N1222" s="7"/>
      <c r="O1222" s="7"/>
      <c r="P1222" s="13"/>
      <c r="Q1222" s="53"/>
      <c r="R1222" s="15"/>
      <c r="S1222" s="12"/>
    </row>
    <row r="1223" spans="6:19">
      <c r="F1223" s="9"/>
      <c r="G1223" s="9"/>
      <c r="H1223" s="7"/>
      <c r="I1223" s="7"/>
      <c r="J1223" s="7"/>
      <c r="K1223" s="7"/>
      <c r="L1223" s="7"/>
      <c r="M1223" s="7"/>
      <c r="N1223" s="7"/>
      <c r="O1223" s="7"/>
      <c r="P1223" s="13"/>
      <c r="Q1223" s="53"/>
      <c r="R1223" s="15"/>
      <c r="S1223" s="12"/>
    </row>
    <row r="1224" spans="6:19">
      <c r="F1224" s="9"/>
      <c r="G1224" s="9"/>
      <c r="H1224" s="7"/>
      <c r="I1224" s="7"/>
      <c r="J1224" s="7"/>
      <c r="K1224" s="7"/>
      <c r="L1224" s="7"/>
      <c r="M1224" s="7"/>
      <c r="N1224" s="7"/>
      <c r="O1224" s="7"/>
      <c r="P1224" s="13"/>
      <c r="Q1224" s="53"/>
      <c r="R1224" s="15"/>
      <c r="S1224" s="12"/>
    </row>
    <row r="1225" spans="6:19">
      <c r="F1225" s="9"/>
      <c r="G1225" s="9"/>
      <c r="H1225" s="7"/>
      <c r="I1225" s="7"/>
      <c r="J1225" s="7"/>
      <c r="K1225" s="7"/>
      <c r="L1225" s="7"/>
      <c r="M1225" s="7"/>
      <c r="N1225" s="7"/>
      <c r="O1225" s="7"/>
      <c r="P1225" s="13"/>
      <c r="Q1225" s="53"/>
      <c r="R1225" s="15"/>
      <c r="S1225" s="12"/>
    </row>
    <row r="1226" spans="6:19">
      <c r="F1226" s="9"/>
      <c r="G1226" s="9"/>
      <c r="H1226" s="7"/>
      <c r="I1226" s="7"/>
      <c r="J1226" s="7"/>
      <c r="K1226" s="7"/>
      <c r="L1226" s="7"/>
      <c r="M1226" s="7"/>
      <c r="N1226" s="7"/>
      <c r="O1226" s="7"/>
      <c r="P1226" s="13"/>
      <c r="Q1226" s="53"/>
      <c r="R1226" s="15"/>
      <c r="S1226" s="12"/>
    </row>
    <row r="1227" spans="6:19">
      <c r="F1227" s="9"/>
      <c r="G1227" s="9"/>
      <c r="H1227" s="7"/>
      <c r="I1227" s="7"/>
      <c r="J1227" s="7"/>
      <c r="K1227" s="7"/>
      <c r="L1227" s="7"/>
      <c r="M1227" s="7"/>
      <c r="N1227" s="7"/>
      <c r="O1227" s="7"/>
      <c r="P1227" s="13"/>
      <c r="Q1227" s="53"/>
      <c r="R1227" s="15"/>
      <c r="S1227" s="12"/>
    </row>
    <row r="1228" spans="6:19">
      <c r="F1228" s="9"/>
      <c r="G1228" s="9"/>
      <c r="H1228" s="7"/>
      <c r="I1228" s="7"/>
      <c r="J1228" s="7"/>
      <c r="K1228" s="7"/>
      <c r="L1228" s="7"/>
      <c r="M1228" s="7"/>
      <c r="N1228" s="7"/>
      <c r="O1228" s="7"/>
      <c r="P1228" s="13"/>
      <c r="Q1228" s="53"/>
      <c r="R1228" s="15"/>
      <c r="S1228" s="12"/>
    </row>
    <row r="1229" spans="6:19">
      <c r="F1229" s="9"/>
      <c r="G1229" s="9"/>
      <c r="H1229" s="7"/>
      <c r="I1229" s="7"/>
      <c r="J1229" s="7"/>
      <c r="K1229" s="7"/>
      <c r="L1229" s="7"/>
      <c r="M1229" s="7"/>
      <c r="N1229" s="7"/>
      <c r="O1229" s="7"/>
      <c r="P1229" s="13"/>
      <c r="Q1229" s="53"/>
      <c r="R1229" s="15"/>
      <c r="S1229" s="12"/>
    </row>
    <row r="1230" spans="6:19">
      <c r="F1230" s="9"/>
      <c r="G1230" s="9"/>
      <c r="P1230" s="13"/>
      <c r="Q1230" s="53"/>
      <c r="R1230" s="15"/>
      <c r="S1230" s="12"/>
    </row>
    <row r="1231" spans="6:19">
      <c r="F1231" s="9"/>
      <c r="G1231" s="9"/>
      <c r="P1231" s="13"/>
      <c r="Q1231" s="53"/>
      <c r="R1231" s="15"/>
      <c r="S1231" s="12"/>
    </row>
    <row r="1232" spans="6:19">
      <c r="F1232" s="9"/>
      <c r="G1232" s="9"/>
      <c r="P1232" s="13"/>
      <c r="Q1232" s="53"/>
      <c r="R1232" s="15"/>
      <c r="S1232" s="12"/>
    </row>
    <row r="1233" spans="6:19">
      <c r="F1233" s="9"/>
      <c r="G1233" s="9"/>
      <c r="P1233" s="13"/>
      <c r="Q1233" s="53"/>
      <c r="R1233" s="15"/>
      <c r="S1233" s="12"/>
    </row>
  </sheetData>
  <sheetProtection algorithmName="SHA-512" hashValue="rNh+JYpH3ym9OXWulAea64YJT9Kv0Andi2Au49FAI82dKqw7g4qpDSBEnKIiM1NAgh1eZ2Y+dRK+wJCNK+ErVg==" saltValue="FrrjgjhQeOclp470ccUH+g==" spinCount="100000" sheet="1"/>
  <mergeCells count="20">
    <mergeCell ref="K55:O65"/>
    <mergeCell ref="J23:L30"/>
    <mergeCell ref="K42:O52"/>
    <mergeCell ref="D6:D7"/>
    <mergeCell ref="U3:U4"/>
    <mergeCell ref="G5:G7"/>
    <mergeCell ref="M6:S6"/>
    <mergeCell ref="D16:D17"/>
    <mergeCell ref="D9:D10"/>
    <mergeCell ref="G22:G24"/>
    <mergeCell ref="H28:I30"/>
    <mergeCell ref="G32:G34"/>
    <mergeCell ref="G54:G56"/>
    <mergeCell ref="I12:L20"/>
    <mergeCell ref="D19:D26"/>
    <mergeCell ref="V4:AF4"/>
    <mergeCell ref="C2:D2"/>
    <mergeCell ref="D12:D14"/>
    <mergeCell ref="F8:F10"/>
    <mergeCell ref="F12:F13"/>
  </mergeCells>
  <phoneticPr fontId="2" type="noConversion"/>
  <dataValidations count="2">
    <dataValidation type="list" allowBlank="1" showInputMessage="1" showErrorMessage="1" sqref="R74:R121" xr:uid="{00000000-0002-0000-0000-000000000000}">
      <formula1>#REF!</formula1>
    </dataValidation>
    <dataValidation type="list" allowBlank="1" showInputMessage="1" showErrorMessage="1" sqref="Q169:Q65402" xr:uid="{00000000-0002-0000-0000-000001000000}">
      <formula1>$AS$5:$AS$6</formula1>
    </dataValidation>
  </dataValidations>
  <hyperlinks>
    <hyperlink ref="G54:G56" location="'Seth''s Budget'!C5" tooltip="View Instructions" display="#2" xr:uid="{00000000-0004-0000-0000-000000000000}"/>
    <hyperlink ref="D16" r:id="rId1" location="common_graphical_tools" xr:uid="{00000000-0004-0000-0000-000001000000}"/>
  </hyperlinks>
  <pageMargins left="0.75" right="0.75" top="0.75" bottom="0.75" header="0.3" footer="0.3"/>
  <pageSetup orientation="portrait" r:id="rId2"/>
  <headerFooter alignWithMargins="0"/>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SH1233"/>
  <sheetViews>
    <sheetView zoomScale="60" zoomScaleNormal="60" workbookViewId="0">
      <selection activeCell="C2" sqref="C2:D2"/>
    </sheetView>
  </sheetViews>
  <sheetFormatPr defaultColWidth="7.5" defaultRowHeight="20.25"/>
  <cols>
    <col min="1" max="2" width="1.875" style="7" customWidth="1"/>
    <col min="3" max="3" width="10.125" style="7" customWidth="1"/>
    <col min="4" max="4" width="56.625" style="7" customWidth="1"/>
    <col min="5" max="5" width="7.5" style="7"/>
    <col min="6" max="6" width="8" style="1" customWidth="1"/>
    <col min="7" max="7" width="6.625" style="1" customWidth="1"/>
    <col min="8" max="8" width="26.625" style="3" customWidth="1"/>
    <col min="9" max="9" width="17.875" style="3" customWidth="1"/>
    <col min="10" max="10" width="20.125" style="3" customWidth="1"/>
    <col min="11" max="13" width="16.375" style="3" customWidth="1"/>
    <col min="14" max="14" width="16.375" style="2" customWidth="1"/>
    <col min="15" max="15" width="9.125" style="2" customWidth="1"/>
    <col min="16" max="16" width="14.625" style="10" customWidth="1"/>
    <col min="17" max="17" width="15.125" style="54" customWidth="1"/>
    <col min="18" max="18" width="13.375" style="11" customWidth="1"/>
    <col min="19" max="19" width="38" style="6" customWidth="1"/>
    <col min="20" max="33" width="7.5" style="7"/>
    <col min="34" max="34" width="1.375" style="7" customWidth="1"/>
    <col min="35" max="35" width="10.375" style="7" bestFit="1" customWidth="1"/>
    <col min="36" max="123" width="7.5" style="7"/>
    <col min="124" max="124" width="16.5" style="7" customWidth="1"/>
    <col min="125" max="502" width="7.5" style="7"/>
    <col min="503" max="16384" width="7.5" style="3"/>
  </cols>
  <sheetData>
    <row r="1" spans="1:502">
      <c r="A1" s="91"/>
      <c r="B1" s="91"/>
      <c r="C1" s="91"/>
      <c r="D1" s="91"/>
      <c r="E1" s="91"/>
      <c r="F1" s="92"/>
      <c r="G1" s="92"/>
      <c r="H1" s="174">
        <f>'Craig''s Report'!HFY945</f>
        <v>0</v>
      </c>
      <c r="I1" s="91"/>
      <c r="J1" s="91"/>
      <c r="K1" s="91"/>
      <c r="L1" s="91"/>
      <c r="M1" s="91"/>
      <c r="N1" s="91"/>
      <c r="O1" s="91"/>
      <c r="P1" s="93"/>
      <c r="Q1" s="94"/>
      <c r="R1" s="95"/>
      <c r="S1" s="96"/>
      <c r="T1" s="91"/>
      <c r="U1" s="91"/>
      <c r="V1" s="91"/>
      <c r="W1" s="91"/>
      <c r="X1" s="91"/>
      <c r="Y1" s="91"/>
      <c r="Z1" s="91"/>
      <c r="AA1" s="91"/>
      <c r="AB1" s="91"/>
      <c r="AC1" s="91"/>
      <c r="AD1" s="91"/>
      <c r="AE1" s="91"/>
      <c r="AF1" s="91"/>
      <c r="AG1" s="91"/>
      <c r="AH1" s="91"/>
    </row>
    <row r="2" spans="1:502" s="7" customFormat="1" ht="46.5" customHeight="1">
      <c r="A2" s="91"/>
      <c r="B2" s="97"/>
      <c r="C2" s="251" t="s">
        <v>83</v>
      </c>
      <c r="D2" s="251"/>
      <c r="E2" s="98"/>
      <c r="F2" s="260">
        <f>COUNTIF(G4:T66,"ERROR")</f>
        <v>20</v>
      </c>
      <c r="G2" s="260"/>
      <c r="H2" s="99" t="s">
        <v>74</v>
      </c>
      <c r="I2" s="262" t="s">
        <v>76</v>
      </c>
      <c r="J2" s="262"/>
      <c r="K2" s="262"/>
      <c r="L2" s="262"/>
      <c r="M2" s="262"/>
      <c r="N2" s="262"/>
      <c r="O2" s="262"/>
      <c r="P2" s="262"/>
      <c r="Q2" s="100"/>
      <c r="R2" s="97"/>
      <c r="S2" s="97"/>
      <c r="T2" s="101"/>
      <c r="U2" s="101"/>
      <c r="V2" s="101"/>
      <c r="W2" s="101"/>
      <c r="X2" s="101"/>
      <c r="Y2" s="101"/>
      <c r="Z2" s="101"/>
      <c r="AA2" s="101"/>
      <c r="AB2" s="101"/>
      <c r="AC2" s="101"/>
      <c r="AD2" s="101"/>
      <c r="AE2" s="101"/>
      <c r="AF2" s="101"/>
      <c r="AG2" s="101"/>
      <c r="AH2" s="91"/>
      <c r="DT2" s="35" t="s">
        <v>1</v>
      </c>
    </row>
    <row r="3" spans="1:502" s="7" customFormat="1" ht="46.5" customHeight="1">
      <c r="A3" s="91"/>
      <c r="B3" s="97"/>
      <c r="C3" s="102"/>
      <c r="D3" s="103" t="s">
        <v>61</v>
      </c>
      <c r="E3" s="98"/>
      <c r="F3" s="261">
        <f>COUNTIF(G4:T66,"Correct")</f>
        <v>2</v>
      </c>
      <c r="G3" s="261"/>
      <c r="H3" s="105" t="s">
        <v>75</v>
      </c>
      <c r="I3" s="262"/>
      <c r="J3" s="262"/>
      <c r="K3" s="262"/>
      <c r="L3" s="262"/>
      <c r="M3" s="262"/>
      <c r="N3" s="262"/>
      <c r="O3" s="262"/>
      <c r="P3" s="262"/>
      <c r="Q3" s="100"/>
      <c r="R3" s="97"/>
      <c r="S3" s="97"/>
      <c r="T3" s="101"/>
      <c r="U3" s="252" t="s">
        <v>10</v>
      </c>
      <c r="V3" s="101"/>
      <c r="W3" s="101"/>
      <c r="X3" s="101"/>
      <c r="Y3" s="101"/>
      <c r="Z3" s="101"/>
      <c r="AA3" s="101"/>
      <c r="AB3" s="101"/>
      <c r="AC3" s="101"/>
      <c r="AD3" s="101"/>
      <c r="AE3" s="101"/>
      <c r="AF3" s="101"/>
      <c r="AG3" s="101"/>
      <c r="AH3" s="91"/>
      <c r="DT3" s="35"/>
    </row>
    <row r="4" spans="1:502" s="7" customFormat="1" ht="21" customHeight="1">
      <c r="A4" s="91"/>
      <c r="B4" s="97"/>
      <c r="C4" s="106" t="s">
        <v>56</v>
      </c>
      <c r="D4" s="107" t="str">
        <f>'Craig''s Report'!D4</f>
        <v>Scroll to column U and read Craig's Background Story.</v>
      </c>
      <c r="E4" s="97"/>
      <c r="F4" s="97"/>
      <c r="G4" s="97"/>
      <c r="H4" s="97"/>
      <c r="I4" s="108"/>
      <c r="J4" s="108"/>
      <c r="K4" s="108"/>
      <c r="L4" s="108"/>
      <c r="M4" s="108"/>
      <c r="N4" s="108"/>
      <c r="O4" s="108"/>
      <c r="P4" s="108"/>
      <c r="Q4" s="108"/>
      <c r="R4" s="97"/>
      <c r="S4" s="97"/>
      <c r="T4" s="109"/>
      <c r="U4" s="253"/>
      <c r="V4" s="254" t="s">
        <v>11</v>
      </c>
      <c r="W4" s="255"/>
      <c r="X4" s="255"/>
      <c r="Y4" s="255"/>
      <c r="Z4" s="255"/>
      <c r="AA4" s="255"/>
      <c r="AB4" s="255"/>
      <c r="AC4" s="255"/>
      <c r="AD4" s="255"/>
      <c r="AE4" s="255"/>
      <c r="AF4" s="256"/>
      <c r="AG4" s="109"/>
      <c r="AH4" s="91"/>
      <c r="DT4" s="17"/>
    </row>
    <row r="5" spans="1:502" ht="21" customHeight="1">
      <c r="A5" s="91"/>
      <c r="B5" s="97"/>
      <c r="C5" s="110"/>
      <c r="D5" s="111"/>
      <c r="E5" s="97"/>
      <c r="F5" s="104"/>
      <c r="G5" s="257" t="s">
        <v>9</v>
      </c>
      <c r="H5" s="97"/>
      <c r="I5" s="108"/>
      <c r="J5" s="108"/>
      <c r="K5" s="108"/>
      <c r="L5" s="108"/>
      <c r="M5" s="108"/>
      <c r="N5" s="108"/>
      <c r="O5" s="108"/>
      <c r="P5" s="108"/>
      <c r="Q5" s="108"/>
      <c r="R5" s="112"/>
      <c r="S5" s="113"/>
      <c r="T5" s="97"/>
      <c r="U5" s="97"/>
      <c r="V5" s="97"/>
      <c r="W5" s="97"/>
      <c r="X5" s="97"/>
      <c r="Y5" s="97"/>
      <c r="Z5" s="97"/>
      <c r="AA5" s="97"/>
      <c r="AB5" s="97"/>
      <c r="AC5" s="97"/>
      <c r="AD5" s="97"/>
      <c r="AE5" s="97"/>
      <c r="AF5" s="97"/>
      <c r="AG5" s="97"/>
      <c r="AH5" s="91"/>
      <c r="DT5" s="17" t="s">
        <v>0</v>
      </c>
    </row>
    <row r="6" spans="1:502" ht="21" customHeight="1" thickBot="1">
      <c r="A6" s="91"/>
      <c r="B6" s="97"/>
      <c r="C6" s="106" t="s">
        <v>57</v>
      </c>
      <c r="D6" s="242" t="str">
        <f>'Craig''s Report'!D6:D7</f>
        <v>Type in the remaining U.S Census Bureau data and recreate a more appropriate bar chart than the one given to summarize that data.</v>
      </c>
      <c r="E6" s="97"/>
      <c r="F6" s="104"/>
      <c r="G6" s="257"/>
      <c r="H6" s="114"/>
      <c r="I6" s="115"/>
      <c r="J6" s="116"/>
      <c r="K6" s="115"/>
      <c r="L6" s="117"/>
      <c r="M6" s="258" t="s">
        <v>21</v>
      </c>
      <c r="N6" s="258"/>
      <c r="O6" s="258"/>
      <c r="P6" s="258"/>
      <c r="Q6" s="258"/>
      <c r="R6" s="258"/>
      <c r="S6" s="259"/>
      <c r="T6" s="97"/>
      <c r="U6" s="118"/>
      <c r="V6" s="118"/>
      <c r="W6" s="118"/>
      <c r="X6" s="118"/>
      <c r="Y6" s="118"/>
      <c r="Z6" s="118"/>
      <c r="AA6" s="118"/>
      <c r="AB6" s="118"/>
      <c r="AC6" s="118"/>
      <c r="AD6" s="118"/>
      <c r="AE6" s="118"/>
      <c r="AF6" s="118"/>
      <c r="AG6" s="97"/>
      <c r="AH6" s="91"/>
      <c r="DT6" s="17" t="s">
        <v>2</v>
      </c>
    </row>
    <row r="7" spans="1:502" ht="21" customHeight="1">
      <c r="A7" s="91"/>
      <c r="B7" s="97"/>
      <c r="C7" s="119"/>
      <c r="D7" s="243"/>
      <c r="E7" s="97"/>
      <c r="F7" s="104"/>
      <c r="G7" s="257"/>
      <c r="H7" s="120" t="s">
        <v>16</v>
      </c>
      <c r="I7" s="121" t="s">
        <v>12</v>
      </c>
      <c r="J7" s="121" t="s">
        <v>13</v>
      </c>
      <c r="K7" s="121" t="s">
        <v>15</v>
      </c>
      <c r="L7" s="121" t="s">
        <v>14</v>
      </c>
      <c r="M7" s="108"/>
      <c r="N7" s="97"/>
      <c r="O7" s="97"/>
      <c r="P7" s="122"/>
      <c r="Q7" s="122"/>
      <c r="R7" s="122"/>
      <c r="S7" s="122"/>
      <c r="T7" s="122"/>
      <c r="U7" s="123"/>
      <c r="V7" s="123"/>
      <c r="W7" s="123"/>
      <c r="X7" s="123"/>
      <c r="Y7" s="123"/>
      <c r="Z7" s="123"/>
      <c r="AA7" s="123"/>
      <c r="AB7" s="123"/>
      <c r="AC7" s="123"/>
      <c r="AD7" s="123"/>
      <c r="AE7" s="123"/>
      <c r="AF7" s="123"/>
      <c r="AG7" s="122"/>
      <c r="AH7" s="124"/>
      <c r="AI7" s="8"/>
      <c r="AJ7" s="8"/>
      <c r="AK7" s="8"/>
      <c r="AL7" s="8"/>
      <c r="AM7" s="8"/>
      <c r="AN7" s="8"/>
      <c r="AO7" s="8"/>
      <c r="AP7" s="8"/>
      <c r="AQ7" s="8"/>
      <c r="AR7" s="8"/>
      <c r="AS7" s="8"/>
      <c r="AT7" s="8"/>
      <c r="AU7" s="8"/>
      <c r="AV7" s="8"/>
      <c r="AW7" s="8"/>
      <c r="AX7" s="8"/>
      <c r="AY7" s="8"/>
      <c r="AZ7" s="8"/>
      <c r="BA7" s="8"/>
      <c r="BB7" s="8"/>
      <c r="BC7" s="8"/>
      <c r="BD7" s="8"/>
      <c r="BE7" s="8"/>
      <c r="BF7" s="8"/>
      <c r="DT7" s="18" t="s">
        <v>4</v>
      </c>
    </row>
    <row r="8" spans="1:502" s="4" customFormat="1" ht="21" customHeight="1">
      <c r="A8" s="124"/>
      <c r="B8" s="122"/>
      <c r="C8" s="119"/>
      <c r="D8" s="111"/>
      <c r="E8" s="122"/>
      <c r="F8" s="240"/>
      <c r="G8" s="97"/>
      <c r="H8" s="125" t="s">
        <v>17</v>
      </c>
      <c r="I8" s="82">
        <v>28618</v>
      </c>
      <c r="J8" s="82">
        <v>151209</v>
      </c>
      <c r="K8" s="82">
        <v>25798</v>
      </c>
      <c r="L8" s="126" t="str">
        <f>IF(ISBLANK('Craig''s Report'!L8),"ERROR",IF('Craig''s Report'!L8=74126,"Correct","ERROR"))</f>
        <v>ERROR</v>
      </c>
      <c r="M8" s="108"/>
      <c r="N8" s="127"/>
      <c r="O8" s="97"/>
      <c r="P8" s="122"/>
      <c r="Q8" s="122"/>
      <c r="R8" s="122"/>
      <c r="S8" s="122"/>
      <c r="T8" s="122"/>
      <c r="U8" s="123"/>
      <c r="V8" s="123"/>
      <c r="W8" s="123"/>
      <c r="X8" s="123"/>
      <c r="Y8" s="123"/>
      <c r="Z8" s="123"/>
      <c r="AA8" s="123"/>
      <c r="AB8" s="123"/>
      <c r="AC8" s="123"/>
      <c r="AD8" s="123"/>
      <c r="AE8" s="123"/>
      <c r="AF8" s="123"/>
      <c r="AG8" s="122"/>
      <c r="AH8" s="124"/>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18" t="s">
        <v>6</v>
      </c>
      <c r="DU8" s="8"/>
      <c r="DV8" s="8"/>
      <c r="DW8" s="8"/>
      <c r="DX8" s="8"/>
      <c r="DY8" s="8"/>
      <c r="DZ8" s="8"/>
      <c r="EA8" s="8"/>
      <c r="EB8" s="8"/>
      <c r="EC8" s="8"/>
      <c r="ED8" s="8"/>
      <c r="EE8" s="8"/>
      <c r="EF8" s="8"/>
      <c r="EG8" s="8"/>
      <c r="EH8" s="8"/>
      <c r="EI8" s="8"/>
      <c r="EJ8" s="8"/>
      <c r="EK8" s="8"/>
      <c r="EL8" s="8"/>
      <c r="EM8" s="8"/>
      <c r="EN8" s="8"/>
      <c r="EO8" s="8"/>
      <c r="EP8" s="8"/>
      <c r="EQ8" s="8"/>
      <c r="ER8" s="8"/>
      <c r="ES8" s="8"/>
      <c r="ET8" s="8"/>
      <c r="EU8" s="8"/>
      <c r="EV8" s="8"/>
      <c r="EW8" s="8"/>
      <c r="EX8" s="8"/>
      <c r="EY8" s="8"/>
      <c r="EZ8" s="8"/>
      <c r="FA8" s="8"/>
      <c r="FB8" s="8"/>
      <c r="FC8" s="8"/>
      <c r="FD8" s="8"/>
      <c r="FE8" s="8"/>
      <c r="FF8" s="8"/>
      <c r="FG8" s="8"/>
      <c r="FH8" s="8"/>
      <c r="FI8" s="8"/>
      <c r="FJ8" s="8"/>
      <c r="FK8" s="8"/>
      <c r="FL8" s="8"/>
      <c r="FM8" s="8"/>
      <c r="FN8" s="8"/>
      <c r="FO8" s="8"/>
      <c r="FP8" s="8"/>
      <c r="FQ8" s="8"/>
      <c r="FR8" s="8"/>
      <c r="FS8" s="8"/>
      <c r="FT8" s="8"/>
      <c r="FU8" s="8"/>
      <c r="FV8" s="8"/>
      <c r="FW8" s="8"/>
      <c r="FX8" s="8"/>
      <c r="FY8" s="8"/>
      <c r="FZ8" s="8"/>
      <c r="GA8" s="8"/>
      <c r="GB8" s="8"/>
      <c r="GC8" s="8"/>
      <c r="GD8" s="8"/>
      <c r="GE8" s="8"/>
      <c r="GF8" s="8"/>
      <c r="GG8" s="8"/>
      <c r="GH8" s="8"/>
      <c r="GI8" s="8"/>
      <c r="GJ8" s="8"/>
      <c r="GK8" s="8"/>
      <c r="GL8" s="8"/>
      <c r="GM8" s="8"/>
      <c r="GN8" s="8"/>
      <c r="GO8" s="8"/>
      <c r="GP8" s="8"/>
      <c r="GQ8" s="8"/>
      <c r="GR8" s="8"/>
      <c r="GS8" s="8"/>
      <c r="GT8" s="8"/>
      <c r="GU8" s="8"/>
      <c r="GV8" s="8"/>
      <c r="GW8" s="8"/>
      <c r="GX8" s="8"/>
      <c r="GY8" s="8"/>
      <c r="GZ8" s="8"/>
      <c r="HA8" s="8"/>
      <c r="HB8" s="8"/>
      <c r="HC8" s="8"/>
      <c r="HD8" s="8"/>
      <c r="HE8" s="8"/>
      <c r="HF8" s="8"/>
      <c r="HG8" s="8"/>
      <c r="HH8" s="8"/>
      <c r="HI8" s="8"/>
      <c r="HJ8" s="8"/>
      <c r="HK8" s="8"/>
      <c r="HL8" s="8"/>
      <c r="HM8" s="8"/>
      <c r="HN8" s="8"/>
      <c r="HO8" s="8"/>
      <c r="HP8" s="8"/>
      <c r="HQ8" s="8"/>
      <c r="HR8" s="8"/>
      <c r="HS8" s="8"/>
      <c r="HT8" s="8"/>
      <c r="HU8" s="8"/>
      <c r="HV8" s="8"/>
      <c r="HW8" s="8"/>
      <c r="HX8" s="8"/>
      <c r="HY8" s="8"/>
      <c r="HZ8" s="8"/>
      <c r="IA8" s="8"/>
      <c r="IB8" s="8"/>
      <c r="IC8" s="8"/>
      <c r="ID8" s="8"/>
      <c r="IE8" s="8"/>
      <c r="IF8" s="8"/>
      <c r="IG8" s="8"/>
      <c r="IH8" s="8"/>
      <c r="II8" s="8"/>
      <c r="IJ8" s="8"/>
      <c r="IK8" s="8"/>
      <c r="IL8" s="8"/>
      <c r="IM8" s="8"/>
      <c r="IN8" s="8"/>
      <c r="IO8" s="8"/>
      <c r="IP8" s="8"/>
      <c r="IQ8" s="8"/>
      <c r="IR8" s="8"/>
      <c r="IS8" s="8"/>
      <c r="IT8" s="8"/>
      <c r="IU8" s="8"/>
      <c r="IV8" s="8"/>
      <c r="IW8" s="8"/>
      <c r="IX8" s="8"/>
      <c r="IY8" s="8"/>
      <c r="IZ8" s="8"/>
      <c r="JA8" s="8"/>
      <c r="JB8" s="8"/>
      <c r="JC8" s="8"/>
      <c r="JD8" s="8"/>
      <c r="JE8" s="8"/>
      <c r="JF8" s="8"/>
      <c r="JG8" s="8"/>
      <c r="JH8" s="8"/>
      <c r="JI8" s="8"/>
      <c r="JJ8" s="8"/>
      <c r="JK8" s="8"/>
      <c r="JL8" s="8"/>
      <c r="JM8" s="8"/>
      <c r="JN8" s="8"/>
      <c r="JO8" s="8"/>
      <c r="JP8" s="8"/>
      <c r="JQ8" s="8"/>
      <c r="JR8" s="8"/>
      <c r="JS8" s="8"/>
      <c r="JT8" s="8"/>
      <c r="JU8" s="8"/>
      <c r="JV8" s="8"/>
      <c r="JW8" s="8"/>
      <c r="JX8" s="8"/>
      <c r="JY8" s="8"/>
      <c r="JZ8" s="8"/>
      <c r="KA8" s="8"/>
      <c r="KB8" s="8"/>
      <c r="KC8" s="8"/>
      <c r="KD8" s="8"/>
      <c r="KE8" s="8"/>
      <c r="KF8" s="8"/>
      <c r="KG8" s="8"/>
      <c r="KH8" s="8"/>
      <c r="KI8" s="8"/>
      <c r="KJ8" s="8"/>
      <c r="KK8" s="8"/>
      <c r="KL8" s="8"/>
      <c r="KM8" s="8"/>
      <c r="KN8" s="8"/>
      <c r="KO8" s="8"/>
      <c r="KP8" s="8"/>
      <c r="KQ8" s="8"/>
      <c r="KR8" s="8"/>
      <c r="KS8" s="8"/>
      <c r="KT8" s="8"/>
      <c r="KU8" s="8"/>
      <c r="KV8" s="8"/>
      <c r="KW8" s="8"/>
      <c r="KX8" s="8"/>
      <c r="KY8" s="8"/>
      <c r="KZ8" s="8"/>
      <c r="LA8" s="8"/>
      <c r="LB8" s="8"/>
      <c r="LC8" s="8"/>
      <c r="LD8" s="8"/>
      <c r="LE8" s="8"/>
      <c r="LF8" s="8"/>
      <c r="LG8" s="8"/>
      <c r="LH8" s="8"/>
      <c r="LI8" s="8"/>
      <c r="LJ8" s="8"/>
      <c r="LK8" s="8"/>
      <c r="LL8" s="8"/>
      <c r="LM8" s="8"/>
      <c r="LN8" s="8"/>
      <c r="LO8" s="8"/>
      <c r="LP8" s="8"/>
      <c r="LQ8" s="8"/>
      <c r="LR8" s="8"/>
      <c r="LS8" s="8"/>
      <c r="LT8" s="8"/>
      <c r="LU8" s="8"/>
      <c r="LV8" s="8"/>
      <c r="LW8" s="8"/>
      <c r="LX8" s="8"/>
      <c r="LY8" s="8"/>
      <c r="LZ8" s="8"/>
      <c r="MA8" s="8"/>
      <c r="MB8" s="8"/>
      <c r="MC8" s="8"/>
      <c r="MD8" s="8"/>
      <c r="ME8" s="8"/>
      <c r="MF8" s="8"/>
      <c r="MG8" s="8"/>
      <c r="MH8" s="8"/>
      <c r="MI8" s="8"/>
      <c r="MJ8" s="8"/>
      <c r="MK8" s="8"/>
      <c r="ML8" s="8"/>
      <c r="MM8" s="8"/>
      <c r="MN8" s="8"/>
      <c r="MO8" s="8"/>
      <c r="MP8" s="8"/>
      <c r="MQ8" s="8"/>
      <c r="MR8" s="8"/>
      <c r="MS8" s="8"/>
      <c r="MT8" s="8"/>
      <c r="MU8" s="8"/>
      <c r="MV8" s="8"/>
      <c r="MW8" s="8"/>
      <c r="MX8" s="8"/>
      <c r="MY8" s="8"/>
      <c r="MZ8" s="8"/>
      <c r="NA8" s="8"/>
      <c r="NB8" s="8"/>
      <c r="NC8" s="8"/>
      <c r="ND8" s="8"/>
      <c r="NE8" s="8"/>
      <c r="NF8" s="8"/>
      <c r="NG8" s="8"/>
      <c r="NH8" s="8"/>
      <c r="NI8" s="8"/>
      <c r="NJ8" s="8"/>
      <c r="NK8" s="8"/>
      <c r="NL8" s="8"/>
      <c r="NM8" s="8"/>
      <c r="NN8" s="8"/>
      <c r="NO8" s="8"/>
      <c r="NP8" s="8"/>
      <c r="NQ8" s="8"/>
      <c r="NR8" s="8"/>
      <c r="NS8" s="8"/>
      <c r="NT8" s="8"/>
      <c r="NU8" s="8"/>
      <c r="NV8" s="8"/>
      <c r="NW8" s="8"/>
      <c r="NX8" s="8"/>
      <c r="NY8" s="8"/>
      <c r="NZ8" s="8"/>
      <c r="OA8" s="8"/>
      <c r="OB8" s="8"/>
      <c r="OC8" s="8"/>
      <c r="OD8" s="8"/>
      <c r="OE8" s="8"/>
      <c r="OF8" s="8"/>
      <c r="OG8" s="8"/>
      <c r="OH8" s="8"/>
      <c r="OI8" s="8"/>
      <c r="OJ8" s="8"/>
      <c r="OK8" s="8"/>
      <c r="OL8" s="8"/>
      <c r="OM8" s="8"/>
      <c r="ON8" s="8"/>
      <c r="OO8" s="8"/>
      <c r="OP8" s="8"/>
      <c r="OQ8" s="8"/>
      <c r="OR8" s="8"/>
      <c r="OS8" s="8"/>
      <c r="OT8" s="8"/>
      <c r="OU8" s="8"/>
      <c r="OV8" s="8"/>
      <c r="OW8" s="8"/>
      <c r="OX8" s="8"/>
      <c r="OY8" s="8"/>
      <c r="OZ8" s="8"/>
      <c r="PA8" s="8"/>
      <c r="PB8" s="8"/>
      <c r="PC8" s="8"/>
      <c r="PD8" s="8"/>
      <c r="PE8" s="8"/>
      <c r="PF8" s="8"/>
      <c r="PG8" s="8"/>
      <c r="PH8" s="8"/>
      <c r="PI8" s="8"/>
      <c r="PJ8" s="8"/>
      <c r="PK8" s="8"/>
      <c r="PL8" s="8"/>
      <c r="PM8" s="8"/>
      <c r="PN8" s="8"/>
      <c r="PO8" s="8"/>
      <c r="PP8" s="8"/>
      <c r="PQ8" s="8"/>
      <c r="PR8" s="8"/>
      <c r="PS8" s="8"/>
      <c r="PT8" s="8"/>
      <c r="PU8" s="8"/>
      <c r="PV8" s="8"/>
      <c r="PW8" s="8"/>
      <c r="PX8" s="8"/>
      <c r="PY8" s="8"/>
      <c r="PZ8" s="8"/>
      <c r="QA8" s="8"/>
      <c r="QB8" s="8"/>
      <c r="QC8" s="8"/>
      <c r="QD8" s="8"/>
      <c r="QE8" s="8"/>
      <c r="QF8" s="8"/>
      <c r="QG8" s="8"/>
      <c r="QH8" s="8"/>
      <c r="QI8" s="8"/>
      <c r="QJ8" s="8"/>
      <c r="QK8" s="8"/>
      <c r="QL8" s="8"/>
      <c r="QM8" s="8"/>
      <c r="QN8" s="8"/>
      <c r="QO8" s="8"/>
      <c r="QP8" s="8"/>
      <c r="QQ8" s="8"/>
      <c r="QR8" s="8"/>
      <c r="QS8" s="8"/>
      <c r="QT8" s="8"/>
      <c r="QU8" s="8"/>
      <c r="QV8" s="8"/>
      <c r="QW8" s="8"/>
      <c r="QX8" s="8"/>
      <c r="QY8" s="8"/>
      <c r="QZ8" s="8"/>
      <c r="RA8" s="8"/>
      <c r="RB8" s="8"/>
      <c r="RC8" s="8"/>
      <c r="RD8" s="8"/>
      <c r="RE8" s="8"/>
      <c r="RF8" s="8"/>
      <c r="RG8" s="8"/>
      <c r="RH8" s="8"/>
      <c r="RI8" s="8"/>
      <c r="RJ8" s="8"/>
      <c r="RK8" s="8"/>
      <c r="RL8" s="8"/>
      <c r="RM8" s="8"/>
      <c r="RN8" s="8"/>
      <c r="RO8" s="8"/>
      <c r="RP8" s="8"/>
      <c r="RQ8" s="8"/>
      <c r="RR8" s="8"/>
      <c r="RS8" s="8"/>
      <c r="RT8" s="8"/>
      <c r="RU8" s="8"/>
      <c r="RV8" s="8"/>
      <c r="RW8" s="8"/>
      <c r="RX8" s="8"/>
      <c r="RY8" s="8"/>
      <c r="RZ8" s="8"/>
      <c r="SA8" s="8"/>
      <c r="SB8" s="8"/>
      <c r="SC8" s="8"/>
      <c r="SD8" s="8"/>
      <c r="SE8" s="8"/>
      <c r="SF8" s="8"/>
      <c r="SG8" s="8"/>
      <c r="SH8" s="8"/>
    </row>
    <row r="9" spans="1:502" s="4" customFormat="1" ht="21" customHeight="1">
      <c r="A9" s="124"/>
      <c r="B9" s="122"/>
      <c r="C9" s="106" t="s">
        <v>58</v>
      </c>
      <c r="D9" s="242" t="str">
        <f>'Craig''s Report'!D9:D10</f>
        <v xml:space="preserve">Create an appropriate chart or graph that summarizes the company's annual sales by age group category. </v>
      </c>
      <c r="E9" s="122"/>
      <c r="F9" s="241"/>
      <c r="G9" s="122"/>
      <c r="H9" s="125" t="s">
        <v>18</v>
      </c>
      <c r="I9" s="82">
        <v>30997</v>
      </c>
      <c r="J9" s="82">
        <v>155481</v>
      </c>
      <c r="K9" s="82">
        <v>26130</v>
      </c>
      <c r="L9" s="126" t="str">
        <f>IF(ISBLANK('Craig''s Report'!L9),"ERROR",IF('Craig''s Report'!L9=76583,"Correct","ERROR"))</f>
        <v>ERROR</v>
      </c>
      <c r="M9" s="128"/>
      <c r="N9" s="127"/>
      <c r="O9" s="122"/>
      <c r="P9" s="122"/>
      <c r="Q9" s="122"/>
      <c r="R9" s="122"/>
      <c r="S9" s="122"/>
      <c r="T9" s="122"/>
      <c r="U9" s="123"/>
      <c r="V9" s="123"/>
      <c r="W9" s="123"/>
      <c r="X9" s="123"/>
      <c r="Y9" s="123"/>
      <c r="Z9" s="123"/>
      <c r="AA9" s="123"/>
      <c r="AB9" s="123"/>
      <c r="AC9" s="123"/>
      <c r="AD9" s="123"/>
      <c r="AE9" s="123"/>
      <c r="AF9" s="123"/>
      <c r="AG9" s="122"/>
      <c r="AH9" s="124"/>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18" t="s">
        <v>5</v>
      </c>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c r="FN9" s="8"/>
      <c r="FO9" s="8"/>
      <c r="FP9" s="8"/>
      <c r="FQ9" s="8"/>
      <c r="FR9" s="8"/>
      <c r="FS9" s="8"/>
      <c r="FT9" s="8"/>
      <c r="FU9" s="8"/>
      <c r="FV9" s="8"/>
      <c r="FW9" s="8"/>
      <c r="FX9" s="8"/>
      <c r="FY9" s="8"/>
      <c r="FZ9" s="8"/>
      <c r="GA9" s="8"/>
      <c r="GB9" s="8"/>
      <c r="GC9" s="8"/>
      <c r="GD9" s="8"/>
      <c r="GE9" s="8"/>
      <c r="GF9" s="8"/>
      <c r="GG9" s="8"/>
      <c r="GH9" s="8"/>
      <c r="GI9" s="8"/>
      <c r="GJ9" s="8"/>
      <c r="GK9" s="8"/>
      <c r="GL9" s="8"/>
      <c r="GM9" s="8"/>
      <c r="GN9" s="8"/>
      <c r="GO9" s="8"/>
      <c r="GP9" s="8"/>
      <c r="GQ9" s="8"/>
      <c r="GR9" s="8"/>
      <c r="GS9" s="8"/>
      <c r="GT9" s="8"/>
      <c r="GU9" s="8"/>
      <c r="GV9" s="8"/>
      <c r="GW9" s="8"/>
      <c r="GX9" s="8"/>
      <c r="GY9" s="8"/>
      <c r="GZ9" s="8"/>
      <c r="HA9" s="8"/>
      <c r="HB9" s="8"/>
      <c r="HC9" s="8"/>
      <c r="HD9" s="8"/>
      <c r="HE9" s="8"/>
      <c r="HF9" s="8"/>
      <c r="HG9" s="8"/>
      <c r="HH9" s="8"/>
      <c r="HI9" s="8"/>
      <c r="HJ9" s="8"/>
      <c r="HK9" s="8"/>
      <c r="HL9" s="8"/>
      <c r="HM9" s="8"/>
      <c r="HN9" s="8"/>
      <c r="HO9" s="8"/>
      <c r="HP9" s="8"/>
      <c r="HQ9" s="8"/>
      <c r="HR9" s="8"/>
      <c r="HS9" s="8"/>
      <c r="HT9" s="8"/>
      <c r="HU9" s="8"/>
      <c r="HV9" s="8"/>
      <c r="HW9" s="8"/>
      <c r="HX9" s="8"/>
      <c r="HY9" s="8"/>
      <c r="HZ9" s="8"/>
      <c r="IA9" s="8"/>
      <c r="IB9" s="8"/>
      <c r="IC9" s="8"/>
      <c r="ID9" s="8"/>
      <c r="IE9" s="8"/>
      <c r="IF9" s="8"/>
      <c r="IG9" s="8"/>
      <c r="IH9" s="8"/>
      <c r="II9" s="8"/>
      <c r="IJ9" s="8"/>
      <c r="IK9" s="8"/>
      <c r="IL9" s="8"/>
      <c r="IM9" s="8"/>
      <c r="IN9" s="8"/>
      <c r="IO9" s="8"/>
      <c r="IP9" s="8"/>
      <c r="IQ9" s="8"/>
      <c r="IR9" s="8"/>
      <c r="IS9" s="8"/>
      <c r="IT9" s="8"/>
      <c r="IU9" s="8"/>
      <c r="IV9" s="8"/>
      <c r="IW9" s="8"/>
      <c r="IX9" s="8"/>
      <c r="IY9" s="8"/>
      <c r="IZ9" s="8"/>
      <c r="JA9" s="8"/>
      <c r="JB9" s="8"/>
      <c r="JC9" s="8"/>
      <c r="JD9" s="8"/>
      <c r="JE9" s="8"/>
      <c r="JF9" s="8"/>
      <c r="JG9" s="8"/>
      <c r="JH9" s="8"/>
      <c r="JI9" s="8"/>
      <c r="JJ9" s="8"/>
      <c r="JK9" s="8"/>
      <c r="JL9" s="8"/>
      <c r="JM9" s="8"/>
      <c r="JN9" s="8"/>
      <c r="JO9" s="8"/>
      <c r="JP9" s="8"/>
      <c r="JQ9" s="8"/>
      <c r="JR9" s="8"/>
      <c r="JS9" s="8"/>
      <c r="JT9" s="8"/>
      <c r="JU9" s="8"/>
      <c r="JV9" s="8"/>
      <c r="JW9" s="8"/>
      <c r="JX9" s="8"/>
      <c r="JY9" s="8"/>
      <c r="JZ9" s="8"/>
      <c r="KA9" s="8"/>
      <c r="KB9" s="8"/>
      <c r="KC9" s="8"/>
      <c r="KD9" s="8"/>
      <c r="KE9" s="8"/>
      <c r="KF9" s="8"/>
      <c r="KG9" s="8"/>
      <c r="KH9" s="8"/>
      <c r="KI9" s="8"/>
      <c r="KJ9" s="8"/>
      <c r="KK9" s="8"/>
      <c r="KL9" s="8"/>
      <c r="KM9" s="8"/>
      <c r="KN9" s="8"/>
      <c r="KO9" s="8"/>
      <c r="KP9" s="8"/>
      <c r="KQ9" s="8"/>
      <c r="KR9" s="8"/>
      <c r="KS9" s="8"/>
      <c r="KT9" s="8"/>
      <c r="KU9" s="8"/>
      <c r="KV9" s="8"/>
      <c r="KW9" s="8"/>
      <c r="KX9" s="8"/>
      <c r="KY9" s="8"/>
      <c r="KZ9" s="8"/>
      <c r="LA9" s="8"/>
      <c r="LB9" s="8"/>
      <c r="LC9" s="8"/>
      <c r="LD9" s="8"/>
      <c r="LE9" s="8"/>
      <c r="LF9" s="8"/>
      <c r="LG9" s="8"/>
      <c r="LH9" s="8"/>
      <c r="LI9" s="8"/>
      <c r="LJ9" s="8"/>
      <c r="LK9" s="8"/>
      <c r="LL9" s="8"/>
      <c r="LM9" s="8"/>
      <c r="LN9" s="8"/>
      <c r="LO9" s="8"/>
      <c r="LP9" s="8"/>
      <c r="LQ9" s="8"/>
      <c r="LR9" s="8"/>
      <c r="LS9" s="8"/>
      <c r="LT9" s="8"/>
      <c r="LU9" s="8"/>
      <c r="LV9" s="8"/>
      <c r="LW9" s="8"/>
      <c r="LX9" s="8"/>
      <c r="LY9" s="8"/>
      <c r="LZ9" s="8"/>
      <c r="MA9" s="8"/>
      <c r="MB9" s="8"/>
      <c r="MC9" s="8"/>
      <c r="MD9" s="8"/>
      <c r="ME9" s="8"/>
      <c r="MF9" s="8"/>
      <c r="MG9" s="8"/>
      <c r="MH9" s="8"/>
      <c r="MI9" s="8"/>
      <c r="MJ9" s="8"/>
      <c r="MK9" s="8"/>
      <c r="ML9" s="8"/>
      <c r="MM9" s="8"/>
      <c r="MN9" s="8"/>
      <c r="MO9" s="8"/>
      <c r="MP9" s="8"/>
      <c r="MQ9" s="8"/>
      <c r="MR9" s="8"/>
      <c r="MS9" s="8"/>
      <c r="MT9" s="8"/>
      <c r="MU9" s="8"/>
      <c r="MV9" s="8"/>
      <c r="MW9" s="8"/>
      <c r="MX9" s="8"/>
      <c r="MY9" s="8"/>
      <c r="MZ9" s="8"/>
      <c r="NA9" s="8"/>
      <c r="NB9" s="8"/>
      <c r="NC9" s="8"/>
      <c r="ND9" s="8"/>
      <c r="NE9" s="8"/>
      <c r="NF9" s="8"/>
      <c r="NG9" s="8"/>
      <c r="NH9" s="8"/>
      <c r="NI9" s="8"/>
      <c r="NJ9" s="8"/>
      <c r="NK9" s="8"/>
      <c r="NL9" s="8"/>
      <c r="NM9" s="8"/>
      <c r="NN9" s="8"/>
      <c r="NO9" s="8"/>
      <c r="NP9" s="8"/>
      <c r="NQ9" s="8"/>
      <c r="NR9" s="8"/>
      <c r="NS9" s="8"/>
      <c r="NT9" s="8"/>
      <c r="NU9" s="8"/>
      <c r="NV9" s="8"/>
      <c r="NW9" s="8"/>
      <c r="NX9" s="8"/>
      <c r="NY9" s="8"/>
      <c r="NZ9" s="8"/>
      <c r="OA9" s="8"/>
      <c r="OB9" s="8"/>
      <c r="OC9" s="8"/>
      <c r="OD9" s="8"/>
      <c r="OE9" s="8"/>
      <c r="OF9" s="8"/>
      <c r="OG9" s="8"/>
      <c r="OH9" s="8"/>
      <c r="OI9" s="8"/>
      <c r="OJ9" s="8"/>
      <c r="OK9" s="8"/>
      <c r="OL9" s="8"/>
      <c r="OM9" s="8"/>
      <c r="ON9" s="8"/>
      <c r="OO9" s="8"/>
      <c r="OP9" s="8"/>
      <c r="OQ9" s="8"/>
      <c r="OR9" s="8"/>
      <c r="OS9" s="8"/>
      <c r="OT9" s="8"/>
      <c r="OU9" s="8"/>
      <c r="OV9" s="8"/>
      <c r="OW9" s="8"/>
      <c r="OX9" s="8"/>
      <c r="OY9" s="8"/>
      <c r="OZ9" s="8"/>
      <c r="PA9" s="8"/>
      <c r="PB9" s="8"/>
      <c r="PC9" s="8"/>
      <c r="PD9" s="8"/>
      <c r="PE9" s="8"/>
      <c r="PF9" s="8"/>
      <c r="PG9" s="8"/>
      <c r="PH9" s="8"/>
      <c r="PI9" s="8"/>
      <c r="PJ9" s="8"/>
      <c r="PK9" s="8"/>
      <c r="PL9" s="8"/>
      <c r="PM9" s="8"/>
      <c r="PN9" s="8"/>
      <c r="PO9" s="8"/>
      <c r="PP9" s="8"/>
      <c r="PQ9" s="8"/>
      <c r="PR9" s="8"/>
      <c r="PS9" s="8"/>
      <c r="PT9" s="8"/>
      <c r="PU9" s="8"/>
      <c r="PV9" s="8"/>
      <c r="PW9" s="8"/>
      <c r="PX9" s="8"/>
      <c r="PY9" s="8"/>
      <c r="PZ9" s="8"/>
      <c r="QA9" s="8"/>
      <c r="QB9" s="8"/>
      <c r="QC9" s="8"/>
      <c r="QD9" s="8"/>
      <c r="QE9" s="8"/>
      <c r="QF9" s="8"/>
      <c r="QG9" s="8"/>
      <c r="QH9" s="8"/>
      <c r="QI9" s="8"/>
      <c r="QJ9" s="8"/>
      <c r="QK9" s="8"/>
      <c r="QL9" s="8"/>
      <c r="QM9" s="8"/>
      <c r="QN9" s="8"/>
      <c r="QO9" s="8"/>
      <c r="QP9" s="8"/>
      <c r="QQ9" s="8"/>
      <c r="QR9" s="8"/>
      <c r="QS9" s="8"/>
      <c r="QT9" s="8"/>
      <c r="QU9" s="8"/>
      <c r="QV9" s="8"/>
      <c r="QW9" s="8"/>
      <c r="QX9" s="8"/>
      <c r="QY9" s="8"/>
      <c r="QZ9" s="8"/>
      <c r="RA9" s="8"/>
      <c r="RB9" s="8"/>
      <c r="RC9" s="8"/>
      <c r="RD9" s="8"/>
      <c r="RE9" s="8"/>
      <c r="RF9" s="8"/>
      <c r="RG9" s="8"/>
      <c r="RH9" s="8"/>
      <c r="RI9" s="8"/>
      <c r="RJ9" s="8"/>
      <c r="RK9" s="8"/>
      <c r="RL9" s="8"/>
      <c r="RM9" s="8"/>
      <c r="RN9" s="8"/>
      <c r="RO9" s="8"/>
      <c r="RP9" s="8"/>
      <c r="RQ9" s="8"/>
      <c r="RR9" s="8"/>
      <c r="RS9" s="8"/>
      <c r="RT9" s="8"/>
      <c r="RU9" s="8"/>
      <c r="RV9" s="8"/>
      <c r="RW9" s="8"/>
      <c r="RX9" s="8"/>
      <c r="RY9" s="8"/>
      <c r="RZ9" s="8"/>
      <c r="SA9" s="8"/>
      <c r="SB9" s="8"/>
      <c r="SC9" s="8"/>
      <c r="SD9" s="8"/>
      <c r="SE9" s="8"/>
      <c r="SF9" s="8"/>
      <c r="SG9" s="8"/>
      <c r="SH9" s="8"/>
    </row>
    <row r="10" spans="1:502" s="4" customFormat="1" ht="21" customHeight="1">
      <c r="A10" s="124"/>
      <c r="B10" s="122"/>
      <c r="C10" s="129"/>
      <c r="D10" s="243"/>
      <c r="E10" s="122"/>
      <c r="F10" s="241"/>
      <c r="G10" s="122"/>
      <c r="H10" s="125" t="s">
        <v>19</v>
      </c>
      <c r="I10" s="82">
        <v>26556</v>
      </c>
      <c r="J10" s="82">
        <v>164279</v>
      </c>
      <c r="K10" s="82">
        <v>19645</v>
      </c>
      <c r="L10" s="126" t="str">
        <f>IF(ISBLANK('Craig''s Report'!L10),"ERROR",IF('Craig''s Report'!L10=76014,"Correct","ERROR"))</f>
        <v>ERROR</v>
      </c>
      <c r="M10" s="128"/>
      <c r="N10" s="127"/>
      <c r="O10" s="122"/>
      <c r="P10" s="122"/>
      <c r="Q10" s="122"/>
      <c r="R10" s="122"/>
      <c r="S10" s="122"/>
      <c r="T10" s="122"/>
      <c r="U10" s="123"/>
      <c r="V10" s="123"/>
      <c r="W10" s="123"/>
      <c r="X10" s="123"/>
      <c r="Y10" s="123"/>
      <c r="Z10" s="123"/>
      <c r="AA10" s="123"/>
      <c r="AB10" s="123"/>
      <c r="AC10" s="123"/>
      <c r="AD10" s="123"/>
      <c r="AE10" s="123"/>
      <c r="AF10" s="123"/>
      <c r="AG10" s="122"/>
      <c r="AH10" s="124"/>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FY10" s="8"/>
      <c r="FZ10" s="8"/>
      <c r="GA10" s="8"/>
      <c r="GB10" s="8"/>
      <c r="GC10" s="8"/>
      <c r="GD10" s="8"/>
      <c r="GE10" s="8"/>
      <c r="GF10" s="8"/>
      <c r="GG10" s="8"/>
      <c r="GH10" s="8"/>
      <c r="GI10" s="8"/>
      <c r="GJ10" s="8"/>
      <c r="GK10" s="8"/>
      <c r="GL10" s="8"/>
      <c r="GM10" s="8"/>
      <c r="GN10" s="8"/>
      <c r="GO10" s="8"/>
      <c r="GP10" s="8"/>
      <c r="GQ10" s="8"/>
      <c r="GR10" s="8"/>
      <c r="GS10" s="8"/>
      <c r="GT10" s="8"/>
      <c r="GU10" s="8"/>
      <c r="GV10" s="8"/>
      <c r="GW10" s="8"/>
      <c r="GX10" s="8"/>
      <c r="GY10" s="8"/>
      <c r="GZ10" s="8"/>
      <c r="HA10" s="8"/>
      <c r="HB10" s="8"/>
      <c r="HC10" s="8"/>
      <c r="HD10" s="8"/>
      <c r="HE10" s="8"/>
      <c r="HF10" s="8"/>
      <c r="HG10" s="8"/>
      <c r="HH10" s="8"/>
      <c r="HI10" s="8"/>
      <c r="HJ10" s="8"/>
      <c r="HK10" s="8"/>
      <c r="HL10" s="8"/>
      <c r="HM10" s="8"/>
      <c r="HN10" s="8"/>
      <c r="HO10" s="8"/>
      <c r="HP10" s="8"/>
      <c r="HQ10" s="8"/>
      <c r="HR10" s="8"/>
      <c r="HS10" s="8"/>
      <c r="HT10" s="8"/>
      <c r="HU10" s="8"/>
      <c r="HV10" s="8"/>
      <c r="HW10" s="8"/>
      <c r="HX10" s="8"/>
      <c r="HY10" s="8"/>
      <c r="HZ10" s="8"/>
      <c r="IA10" s="8"/>
      <c r="IB10" s="8"/>
      <c r="IC10" s="8"/>
      <c r="ID10" s="8"/>
      <c r="IE10" s="8"/>
      <c r="IF10" s="8"/>
      <c r="IG10" s="8"/>
      <c r="IH10" s="8"/>
      <c r="II10" s="8"/>
      <c r="IJ10" s="8"/>
      <c r="IK10" s="8"/>
      <c r="IL10" s="8"/>
      <c r="IM10" s="8"/>
      <c r="IN10" s="8"/>
      <c r="IO10" s="8"/>
      <c r="IP10" s="8"/>
      <c r="IQ10" s="8"/>
      <c r="IR10" s="8"/>
      <c r="IS10" s="8"/>
      <c r="IT10" s="8"/>
      <c r="IU10" s="8"/>
      <c r="IV10" s="8"/>
      <c r="IW10" s="8"/>
      <c r="IX10" s="8"/>
      <c r="IY10" s="8"/>
      <c r="IZ10" s="8"/>
      <c r="JA10" s="8"/>
      <c r="JB10" s="8"/>
      <c r="JC10" s="8"/>
      <c r="JD10" s="8"/>
      <c r="JE10" s="8"/>
      <c r="JF10" s="8"/>
      <c r="JG10" s="8"/>
      <c r="JH10" s="8"/>
      <c r="JI10" s="8"/>
      <c r="JJ10" s="8"/>
      <c r="JK10" s="8"/>
      <c r="JL10" s="8"/>
      <c r="JM10" s="8"/>
      <c r="JN10" s="8"/>
      <c r="JO10" s="8"/>
      <c r="JP10" s="8"/>
      <c r="JQ10" s="8"/>
      <c r="JR10" s="8"/>
      <c r="JS10" s="8"/>
      <c r="JT10" s="8"/>
      <c r="JU10" s="8"/>
      <c r="JV10" s="8"/>
      <c r="JW10" s="8"/>
      <c r="JX10" s="8"/>
      <c r="JY10" s="8"/>
      <c r="JZ10" s="8"/>
      <c r="KA10" s="8"/>
      <c r="KB10" s="8"/>
      <c r="KC10" s="8"/>
      <c r="KD10" s="8"/>
      <c r="KE10" s="8"/>
      <c r="KF10" s="8"/>
      <c r="KG10" s="8"/>
      <c r="KH10" s="8"/>
      <c r="KI10" s="8"/>
      <c r="KJ10" s="8"/>
      <c r="KK10" s="8"/>
      <c r="KL10" s="8"/>
      <c r="KM10" s="8"/>
      <c r="KN10" s="8"/>
      <c r="KO10" s="8"/>
      <c r="KP10" s="8"/>
      <c r="KQ10" s="8"/>
      <c r="KR10" s="8"/>
      <c r="KS10" s="8"/>
      <c r="KT10" s="8"/>
      <c r="KU10" s="8"/>
      <c r="KV10" s="8"/>
      <c r="KW10" s="8"/>
      <c r="KX10" s="8"/>
      <c r="KY10" s="8"/>
      <c r="KZ10" s="8"/>
      <c r="LA10" s="8"/>
      <c r="LB10" s="8"/>
      <c r="LC10" s="8"/>
      <c r="LD10" s="8"/>
      <c r="LE10" s="8"/>
      <c r="LF10" s="8"/>
      <c r="LG10" s="8"/>
      <c r="LH10" s="8"/>
      <c r="LI10" s="8"/>
      <c r="LJ10" s="8"/>
      <c r="LK10" s="8"/>
      <c r="LL10" s="8"/>
      <c r="LM10" s="8"/>
      <c r="LN10" s="8"/>
      <c r="LO10" s="8"/>
      <c r="LP10" s="8"/>
      <c r="LQ10" s="8"/>
      <c r="LR10" s="8"/>
      <c r="LS10" s="8"/>
      <c r="LT10" s="8"/>
      <c r="LU10" s="8"/>
      <c r="LV10" s="8"/>
      <c r="LW10" s="8"/>
      <c r="LX10" s="8"/>
      <c r="LY10" s="8"/>
      <c r="LZ10" s="8"/>
      <c r="MA10" s="8"/>
      <c r="MB10" s="8"/>
      <c r="MC10" s="8"/>
      <c r="MD10" s="8"/>
      <c r="ME10" s="8"/>
      <c r="MF10" s="8"/>
      <c r="MG10" s="8"/>
      <c r="MH10" s="8"/>
      <c r="MI10" s="8"/>
      <c r="MJ10" s="8"/>
      <c r="MK10" s="8"/>
      <c r="ML10" s="8"/>
      <c r="MM10" s="8"/>
      <c r="MN10" s="8"/>
      <c r="MO10" s="8"/>
      <c r="MP10" s="8"/>
      <c r="MQ10" s="8"/>
      <c r="MR10" s="8"/>
      <c r="MS10" s="8"/>
      <c r="MT10" s="8"/>
      <c r="MU10" s="8"/>
      <c r="MV10" s="8"/>
      <c r="MW10" s="8"/>
      <c r="MX10" s="8"/>
      <c r="MY10" s="8"/>
      <c r="MZ10" s="8"/>
      <c r="NA10" s="8"/>
      <c r="NB10" s="8"/>
      <c r="NC10" s="8"/>
      <c r="ND10" s="8"/>
      <c r="NE10" s="8"/>
      <c r="NF10" s="8"/>
      <c r="NG10" s="8"/>
      <c r="NH10" s="8"/>
      <c r="NI10" s="8"/>
      <c r="NJ10" s="8"/>
      <c r="NK10" s="8"/>
      <c r="NL10" s="8"/>
      <c r="NM10" s="8"/>
      <c r="NN10" s="8"/>
      <c r="NO10" s="8"/>
      <c r="NP10" s="8"/>
      <c r="NQ10" s="8"/>
      <c r="NR10" s="8"/>
      <c r="NS10" s="8"/>
      <c r="NT10" s="8"/>
      <c r="NU10" s="8"/>
      <c r="NV10" s="8"/>
      <c r="NW10" s="8"/>
      <c r="NX10" s="8"/>
      <c r="NY10" s="8"/>
      <c r="NZ10" s="8"/>
      <c r="OA10" s="8"/>
      <c r="OB10" s="8"/>
      <c r="OC10" s="8"/>
      <c r="OD10" s="8"/>
      <c r="OE10" s="8"/>
      <c r="OF10" s="8"/>
      <c r="OG10" s="8"/>
      <c r="OH10" s="8"/>
      <c r="OI10" s="8"/>
      <c r="OJ10" s="8"/>
      <c r="OK10" s="8"/>
      <c r="OL10" s="8"/>
      <c r="OM10" s="8"/>
      <c r="ON10" s="8"/>
      <c r="OO10" s="8"/>
      <c r="OP10" s="8"/>
      <c r="OQ10" s="8"/>
      <c r="OR10" s="8"/>
      <c r="OS10" s="8"/>
      <c r="OT10" s="8"/>
      <c r="OU10" s="8"/>
      <c r="OV10" s="8"/>
      <c r="OW10" s="8"/>
      <c r="OX10" s="8"/>
      <c r="OY10" s="8"/>
      <c r="OZ10" s="8"/>
      <c r="PA10" s="8"/>
      <c r="PB10" s="8"/>
      <c r="PC10" s="8"/>
      <c r="PD10" s="8"/>
      <c r="PE10" s="8"/>
      <c r="PF10" s="8"/>
      <c r="PG10" s="8"/>
      <c r="PH10" s="8"/>
      <c r="PI10" s="8"/>
      <c r="PJ10" s="8"/>
      <c r="PK10" s="8"/>
      <c r="PL10" s="8"/>
      <c r="PM10" s="8"/>
      <c r="PN10" s="8"/>
      <c r="PO10" s="8"/>
      <c r="PP10" s="8"/>
      <c r="PQ10" s="8"/>
      <c r="PR10" s="8"/>
      <c r="PS10" s="8"/>
      <c r="PT10" s="8"/>
      <c r="PU10" s="8"/>
      <c r="PV10" s="8"/>
      <c r="PW10" s="8"/>
      <c r="PX10" s="8"/>
      <c r="PY10" s="8"/>
      <c r="PZ10" s="8"/>
      <c r="QA10" s="8"/>
      <c r="QB10" s="8"/>
      <c r="QC10" s="8"/>
      <c r="QD10" s="8"/>
      <c r="QE10" s="8"/>
      <c r="QF10" s="8"/>
      <c r="QG10" s="8"/>
      <c r="QH10" s="8"/>
      <c r="QI10" s="8"/>
      <c r="QJ10" s="8"/>
      <c r="QK10" s="8"/>
      <c r="QL10" s="8"/>
      <c r="QM10" s="8"/>
      <c r="QN10" s="8"/>
      <c r="QO10" s="8"/>
      <c r="QP10" s="8"/>
      <c r="QQ10" s="8"/>
      <c r="QR10" s="8"/>
      <c r="QS10" s="8"/>
      <c r="QT10" s="8"/>
      <c r="QU10" s="8"/>
      <c r="QV10" s="8"/>
      <c r="QW10" s="8"/>
      <c r="QX10" s="8"/>
      <c r="QY10" s="8"/>
      <c r="QZ10" s="8"/>
      <c r="RA10" s="8"/>
      <c r="RB10" s="8"/>
      <c r="RC10" s="8"/>
      <c r="RD10" s="8"/>
      <c r="RE10" s="8"/>
      <c r="RF10" s="8"/>
      <c r="RG10" s="8"/>
      <c r="RH10" s="8"/>
      <c r="RI10" s="8"/>
      <c r="RJ10" s="8"/>
      <c r="RK10" s="8"/>
      <c r="RL10" s="8"/>
      <c r="RM10" s="8"/>
      <c r="RN10" s="8"/>
      <c r="RO10" s="8"/>
      <c r="RP10" s="8"/>
      <c r="RQ10" s="8"/>
      <c r="RR10" s="8"/>
      <c r="RS10" s="8"/>
      <c r="RT10" s="8"/>
      <c r="RU10" s="8"/>
      <c r="RV10" s="8"/>
      <c r="RW10" s="8"/>
      <c r="RX10" s="8"/>
      <c r="RY10" s="8"/>
      <c r="RZ10" s="8"/>
      <c r="SA10" s="8"/>
      <c r="SB10" s="8"/>
      <c r="SC10" s="8"/>
      <c r="SD10" s="8"/>
      <c r="SE10" s="8"/>
      <c r="SF10" s="8"/>
      <c r="SG10" s="8"/>
      <c r="SH10" s="8"/>
    </row>
    <row r="11" spans="1:502" s="4" customFormat="1" ht="21" customHeight="1">
      <c r="A11" s="124"/>
      <c r="B11" s="122"/>
      <c r="C11" s="119"/>
      <c r="D11" s="130"/>
      <c r="E11" s="122"/>
      <c r="F11" s="122"/>
      <c r="G11" s="122"/>
      <c r="H11" s="125" t="s">
        <v>20</v>
      </c>
      <c r="I11" s="175">
        <v>30656</v>
      </c>
      <c r="J11" s="175">
        <v>240341</v>
      </c>
      <c r="K11" s="175">
        <v>53443</v>
      </c>
      <c r="L11" s="126" t="str">
        <f>IF(ISBLANK('Craig''s Report'!L11),"ERROR",IF('Craig''s Report'!L11=67451,"Correct","ERROR"))</f>
        <v>ERROR</v>
      </c>
      <c r="M11" s="128"/>
      <c r="N11" s="127"/>
      <c r="O11" s="122"/>
      <c r="P11" s="122"/>
      <c r="Q11" s="122"/>
      <c r="R11" s="122"/>
      <c r="S11" s="122"/>
      <c r="T11" s="122"/>
      <c r="U11" s="123"/>
      <c r="V11" s="123"/>
      <c r="W11" s="123"/>
      <c r="X11" s="123"/>
      <c r="Y11" s="123"/>
      <c r="Z11" s="123"/>
      <c r="AA11" s="123"/>
      <c r="AB11" s="123"/>
      <c r="AC11" s="123"/>
      <c r="AD11" s="123"/>
      <c r="AE11" s="123"/>
      <c r="AF11" s="123"/>
      <c r="AG11" s="122"/>
      <c r="AH11" s="124"/>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c r="FF11" s="8"/>
      <c r="FG11" s="8"/>
      <c r="FH11" s="8"/>
      <c r="FI11" s="8"/>
      <c r="FJ11" s="8"/>
      <c r="FK11" s="8"/>
      <c r="FL11" s="8"/>
      <c r="FM11" s="8"/>
      <c r="FN11" s="8"/>
      <c r="FO11" s="8"/>
      <c r="FP11" s="8"/>
      <c r="FQ11" s="8"/>
      <c r="FR11" s="8"/>
      <c r="FS11" s="8"/>
      <c r="FT11" s="8"/>
      <c r="FU11" s="8"/>
      <c r="FV11" s="8"/>
      <c r="FW11" s="8"/>
      <c r="FX11" s="8"/>
      <c r="FY11" s="8"/>
      <c r="FZ11" s="8"/>
      <c r="GA11" s="8"/>
      <c r="GB11" s="8"/>
      <c r="GC11" s="8"/>
      <c r="GD11" s="8"/>
      <c r="GE11" s="8"/>
      <c r="GF11" s="8"/>
      <c r="GG11" s="8"/>
      <c r="GH11" s="8"/>
      <c r="GI11" s="8"/>
      <c r="GJ11" s="8"/>
      <c r="GK11" s="8"/>
      <c r="GL11" s="8"/>
      <c r="GM11" s="8"/>
      <c r="GN11" s="8"/>
      <c r="GO11" s="8"/>
      <c r="GP11" s="8"/>
      <c r="GQ11" s="8"/>
      <c r="GR11" s="8"/>
      <c r="GS11" s="8"/>
      <c r="GT11" s="8"/>
      <c r="GU11" s="8"/>
      <c r="GV11" s="8"/>
      <c r="GW11" s="8"/>
      <c r="GX11" s="8"/>
      <c r="GY11" s="8"/>
      <c r="GZ11" s="8"/>
      <c r="HA11" s="8"/>
      <c r="HB11" s="8"/>
      <c r="HC11" s="8"/>
      <c r="HD11" s="8"/>
      <c r="HE11" s="8"/>
      <c r="HF11" s="8"/>
      <c r="HG11" s="8"/>
      <c r="HH11" s="8"/>
      <c r="HI11" s="8"/>
      <c r="HJ11" s="8"/>
      <c r="HK11" s="8"/>
      <c r="HL11" s="8"/>
      <c r="HM11" s="8"/>
      <c r="HN11" s="8"/>
      <c r="HO11" s="8"/>
      <c r="HP11" s="8"/>
      <c r="HQ11" s="8"/>
      <c r="HR11" s="8"/>
      <c r="HS11" s="8"/>
      <c r="HT11" s="8"/>
      <c r="HU11" s="8"/>
      <c r="HV11" s="8"/>
      <c r="HW11" s="8"/>
      <c r="HX11" s="8"/>
      <c r="HY11" s="8"/>
      <c r="HZ11" s="8"/>
      <c r="IA11" s="8"/>
      <c r="IB11" s="8"/>
      <c r="IC11" s="8"/>
      <c r="ID11" s="8"/>
      <c r="IE11" s="8"/>
      <c r="IF11" s="8"/>
      <c r="IG11" s="8"/>
      <c r="IH11" s="8"/>
      <c r="II11" s="8"/>
      <c r="IJ11" s="8"/>
      <c r="IK11" s="8"/>
      <c r="IL11" s="8"/>
      <c r="IM11" s="8"/>
      <c r="IN11" s="8"/>
      <c r="IO11" s="8"/>
      <c r="IP11" s="8"/>
      <c r="IQ11" s="8"/>
      <c r="IR11" s="8"/>
      <c r="IS11" s="8"/>
      <c r="IT11" s="8"/>
      <c r="IU11" s="8"/>
      <c r="IV11" s="8"/>
      <c r="IW11" s="8"/>
      <c r="IX11" s="8"/>
      <c r="IY11" s="8"/>
      <c r="IZ11" s="8"/>
      <c r="JA11" s="8"/>
      <c r="JB11" s="8"/>
      <c r="JC11" s="8"/>
      <c r="JD11" s="8"/>
      <c r="JE11" s="8"/>
      <c r="JF11" s="8"/>
      <c r="JG11" s="8"/>
      <c r="JH11" s="8"/>
      <c r="JI11" s="8"/>
      <c r="JJ11" s="8"/>
      <c r="JK11" s="8"/>
      <c r="JL11" s="8"/>
      <c r="JM11" s="8"/>
      <c r="JN11" s="8"/>
      <c r="JO11" s="8"/>
      <c r="JP11" s="8"/>
      <c r="JQ11" s="8"/>
      <c r="JR11" s="8"/>
      <c r="JS11" s="8"/>
      <c r="JT11" s="8"/>
      <c r="JU11" s="8"/>
      <c r="JV11" s="8"/>
      <c r="JW11" s="8"/>
      <c r="JX11" s="8"/>
      <c r="JY11" s="8"/>
      <c r="JZ11" s="8"/>
      <c r="KA11" s="8"/>
      <c r="KB11" s="8"/>
      <c r="KC11" s="8"/>
      <c r="KD11" s="8"/>
      <c r="KE11" s="8"/>
      <c r="KF11" s="8"/>
      <c r="KG11" s="8"/>
      <c r="KH11" s="8"/>
      <c r="KI11" s="8"/>
      <c r="KJ11" s="8"/>
      <c r="KK11" s="8"/>
      <c r="KL11" s="8"/>
      <c r="KM11" s="8"/>
      <c r="KN11" s="8"/>
      <c r="KO11" s="8"/>
      <c r="KP11" s="8"/>
      <c r="KQ11" s="8"/>
      <c r="KR11" s="8"/>
      <c r="KS11" s="8"/>
      <c r="KT11" s="8"/>
      <c r="KU11" s="8"/>
      <c r="KV11" s="8"/>
      <c r="KW11" s="8"/>
      <c r="KX11" s="8"/>
      <c r="KY11" s="8"/>
      <c r="KZ11" s="8"/>
      <c r="LA11" s="8"/>
      <c r="LB11" s="8"/>
      <c r="LC11" s="8"/>
      <c r="LD11" s="8"/>
      <c r="LE11" s="8"/>
      <c r="LF11" s="8"/>
      <c r="LG11" s="8"/>
      <c r="LH11" s="8"/>
      <c r="LI11" s="8"/>
      <c r="LJ11" s="8"/>
      <c r="LK11" s="8"/>
      <c r="LL11" s="8"/>
      <c r="LM11" s="8"/>
      <c r="LN11" s="8"/>
      <c r="LO11" s="8"/>
      <c r="LP11" s="8"/>
      <c r="LQ11" s="8"/>
      <c r="LR11" s="8"/>
      <c r="LS11" s="8"/>
      <c r="LT11" s="8"/>
      <c r="LU11" s="8"/>
      <c r="LV11" s="8"/>
      <c r="LW11" s="8"/>
      <c r="LX11" s="8"/>
      <c r="LY11" s="8"/>
      <c r="LZ11" s="8"/>
      <c r="MA11" s="8"/>
      <c r="MB11" s="8"/>
      <c r="MC11" s="8"/>
      <c r="MD11" s="8"/>
      <c r="ME11" s="8"/>
      <c r="MF11" s="8"/>
      <c r="MG11" s="8"/>
      <c r="MH11" s="8"/>
      <c r="MI11" s="8"/>
      <c r="MJ11" s="8"/>
      <c r="MK11" s="8"/>
      <c r="ML11" s="8"/>
      <c r="MM11" s="8"/>
      <c r="MN11" s="8"/>
      <c r="MO11" s="8"/>
      <c r="MP11" s="8"/>
      <c r="MQ11" s="8"/>
      <c r="MR11" s="8"/>
      <c r="MS11" s="8"/>
      <c r="MT11" s="8"/>
      <c r="MU11" s="8"/>
      <c r="MV11" s="8"/>
      <c r="MW11" s="8"/>
      <c r="MX11" s="8"/>
      <c r="MY11" s="8"/>
      <c r="MZ11" s="8"/>
      <c r="NA11" s="8"/>
      <c r="NB11" s="8"/>
      <c r="NC11" s="8"/>
      <c r="ND11" s="8"/>
      <c r="NE11" s="8"/>
      <c r="NF11" s="8"/>
      <c r="NG11" s="8"/>
      <c r="NH11" s="8"/>
      <c r="NI11" s="8"/>
      <c r="NJ11" s="8"/>
      <c r="NK11" s="8"/>
      <c r="NL11" s="8"/>
      <c r="NM11" s="8"/>
      <c r="NN11" s="8"/>
      <c r="NO11" s="8"/>
      <c r="NP11" s="8"/>
      <c r="NQ11" s="8"/>
      <c r="NR11" s="8"/>
      <c r="NS11" s="8"/>
      <c r="NT11" s="8"/>
      <c r="NU11" s="8"/>
      <c r="NV11" s="8"/>
      <c r="NW11" s="8"/>
      <c r="NX11" s="8"/>
      <c r="NY11" s="8"/>
      <c r="NZ11" s="8"/>
      <c r="OA11" s="8"/>
      <c r="OB11" s="8"/>
      <c r="OC11" s="8"/>
      <c r="OD11" s="8"/>
      <c r="OE11" s="8"/>
      <c r="OF11" s="8"/>
      <c r="OG11" s="8"/>
      <c r="OH11" s="8"/>
      <c r="OI11" s="8"/>
      <c r="OJ11" s="8"/>
      <c r="OK11" s="8"/>
      <c r="OL11" s="8"/>
      <c r="OM11" s="8"/>
      <c r="ON11" s="8"/>
      <c r="OO11" s="8"/>
      <c r="OP11" s="8"/>
      <c r="OQ11" s="8"/>
      <c r="OR11" s="8"/>
      <c r="OS11" s="8"/>
      <c r="OT11" s="8"/>
      <c r="OU11" s="8"/>
      <c r="OV11" s="8"/>
      <c r="OW11" s="8"/>
      <c r="OX11" s="8"/>
      <c r="OY11" s="8"/>
      <c r="OZ11" s="8"/>
      <c r="PA11" s="8"/>
      <c r="PB11" s="8"/>
      <c r="PC11" s="8"/>
      <c r="PD11" s="8"/>
      <c r="PE11" s="8"/>
      <c r="PF11" s="8"/>
      <c r="PG11" s="8"/>
      <c r="PH11" s="8"/>
      <c r="PI11" s="8"/>
      <c r="PJ11" s="8"/>
      <c r="PK11" s="8"/>
      <c r="PL11" s="8"/>
      <c r="PM11" s="8"/>
      <c r="PN11" s="8"/>
      <c r="PO11" s="8"/>
      <c r="PP11" s="8"/>
      <c r="PQ11" s="8"/>
      <c r="PR11" s="8"/>
      <c r="PS11" s="8"/>
      <c r="PT11" s="8"/>
      <c r="PU11" s="8"/>
      <c r="PV11" s="8"/>
      <c r="PW11" s="8"/>
      <c r="PX11" s="8"/>
      <c r="PY11" s="8"/>
      <c r="PZ11" s="8"/>
      <c r="QA11" s="8"/>
      <c r="QB11" s="8"/>
      <c r="QC11" s="8"/>
      <c r="QD11" s="8"/>
      <c r="QE11" s="8"/>
      <c r="QF11" s="8"/>
      <c r="QG11" s="8"/>
      <c r="QH11" s="8"/>
      <c r="QI11" s="8"/>
      <c r="QJ11" s="8"/>
      <c r="QK11" s="8"/>
      <c r="QL11" s="8"/>
      <c r="QM11" s="8"/>
      <c r="QN11" s="8"/>
      <c r="QO11" s="8"/>
      <c r="QP11" s="8"/>
      <c r="QQ11" s="8"/>
      <c r="QR11" s="8"/>
      <c r="QS11" s="8"/>
      <c r="QT11" s="8"/>
      <c r="QU11" s="8"/>
      <c r="QV11" s="8"/>
      <c r="QW11" s="8"/>
      <c r="QX11" s="8"/>
      <c r="QY11" s="8"/>
      <c r="QZ11" s="8"/>
      <c r="RA11" s="8"/>
      <c r="RB11" s="8"/>
      <c r="RC11" s="8"/>
      <c r="RD11" s="8"/>
      <c r="RE11" s="8"/>
      <c r="RF11" s="8"/>
      <c r="RG11" s="8"/>
      <c r="RH11" s="8"/>
      <c r="RI11" s="8"/>
      <c r="RJ11" s="8"/>
      <c r="RK11" s="8"/>
      <c r="RL11" s="8"/>
      <c r="RM11" s="8"/>
      <c r="RN11" s="8"/>
      <c r="RO11" s="8"/>
      <c r="RP11" s="8"/>
      <c r="RQ11" s="8"/>
      <c r="RR11" s="8"/>
      <c r="RS11" s="8"/>
      <c r="RT11" s="8"/>
      <c r="RU11" s="8"/>
      <c r="RV11" s="8"/>
      <c r="RW11" s="8"/>
      <c r="RX11" s="8"/>
      <c r="RY11" s="8"/>
      <c r="RZ11" s="8"/>
      <c r="SA11" s="8"/>
      <c r="SB11" s="8"/>
      <c r="SC11" s="8"/>
      <c r="SD11" s="8"/>
      <c r="SE11" s="8"/>
      <c r="SF11" s="8"/>
      <c r="SG11" s="8"/>
      <c r="SH11" s="8"/>
    </row>
    <row r="12" spans="1:502" s="4" customFormat="1" ht="21" customHeight="1">
      <c r="A12" s="124"/>
      <c r="B12" s="122"/>
      <c r="C12" s="106" t="s">
        <v>59</v>
      </c>
      <c r="D12" s="242" t="str">
        <f>'Craig''s Report'!D12:D14</f>
        <v>Check Craig's numerical summaries for accuracy and compute all remaining numerical summaries in order to produce a graph depicting if there is a relationship between                                                                                                                                                                                                                                                                                                                                                                                                               the average annual sales of each store and the store's distance from the nearest athletic stadium.</v>
      </c>
      <c r="E12" s="122"/>
      <c r="F12" s="240"/>
      <c r="G12" s="122"/>
      <c r="H12" s="122"/>
      <c r="I12" s="245" t="s">
        <v>70</v>
      </c>
      <c r="J12" s="246"/>
      <c r="K12" s="246"/>
      <c r="L12" s="247"/>
      <c r="M12" s="122"/>
      <c r="N12" s="122"/>
      <c r="O12" s="122"/>
      <c r="P12" s="122"/>
      <c r="Q12" s="122"/>
      <c r="R12" s="122"/>
      <c r="S12" s="122"/>
      <c r="T12" s="122"/>
      <c r="U12" s="123"/>
      <c r="V12" s="123"/>
      <c r="W12" s="123"/>
      <c r="X12" s="123"/>
      <c r="Y12" s="123"/>
      <c r="Z12" s="123"/>
      <c r="AA12" s="123"/>
      <c r="AB12" s="123"/>
      <c r="AC12" s="123"/>
      <c r="AD12" s="123"/>
      <c r="AE12" s="123"/>
      <c r="AF12" s="123"/>
      <c r="AG12" s="122"/>
      <c r="AH12" s="124"/>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c r="HR12" s="8"/>
      <c r="HS12" s="8"/>
      <c r="HT12" s="8"/>
      <c r="HU12" s="8"/>
      <c r="HV12" s="8"/>
      <c r="HW12" s="8"/>
      <c r="HX12" s="8"/>
      <c r="HY12" s="8"/>
      <c r="HZ12" s="8"/>
      <c r="IA12" s="8"/>
      <c r="IB12" s="8"/>
      <c r="IC12" s="8"/>
      <c r="ID12" s="8"/>
      <c r="IE12" s="8"/>
      <c r="IF12" s="8"/>
      <c r="IG12" s="8"/>
      <c r="IH12" s="8"/>
      <c r="II12" s="8"/>
      <c r="IJ12" s="8"/>
      <c r="IK12" s="8"/>
      <c r="IL12" s="8"/>
      <c r="IM12" s="8"/>
      <c r="IN12" s="8"/>
      <c r="IO12" s="8"/>
      <c r="IP12" s="8"/>
      <c r="IQ12" s="8"/>
      <c r="IR12" s="8"/>
      <c r="IS12" s="8"/>
      <c r="IT12" s="8"/>
      <c r="IU12" s="8"/>
      <c r="IV12" s="8"/>
      <c r="IW12" s="8"/>
      <c r="IX12" s="8"/>
      <c r="IY12" s="8"/>
      <c r="IZ12" s="8"/>
      <c r="JA12" s="8"/>
      <c r="JB12" s="8"/>
      <c r="JC12" s="8"/>
      <c r="JD12" s="8"/>
      <c r="JE12" s="8"/>
      <c r="JF12" s="8"/>
      <c r="JG12" s="8"/>
      <c r="JH12" s="8"/>
      <c r="JI12" s="8"/>
      <c r="JJ12" s="8"/>
      <c r="JK12" s="8"/>
      <c r="JL12" s="8"/>
      <c r="JM12" s="8"/>
      <c r="JN12" s="8"/>
      <c r="JO12" s="8"/>
      <c r="JP12" s="8"/>
      <c r="JQ12" s="8"/>
      <c r="JR12" s="8"/>
      <c r="JS12" s="8"/>
      <c r="JT12" s="8"/>
      <c r="JU12" s="8"/>
      <c r="JV12" s="8"/>
      <c r="JW12" s="8"/>
      <c r="JX12" s="8"/>
      <c r="JY12" s="8"/>
      <c r="JZ12" s="8"/>
      <c r="KA12" s="8"/>
      <c r="KB12" s="8"/>
      <c r="KC12" s="8"/>
      <c r="KD12" s="8"/>
      <c r="KE12" s="8"/>
      <c r="KF12" s="8"/>
      <c r="KG12" s="8"/>
      <c r="KH12" s="8"/>
      <c r="KI12" s="8"/>
      <c r="KJ12" s="8"/>
      <c r="KK12" s="8"/>
      <c r="KL12" s="8"/>
      <c r="KM12" s="8"/>
      <c r="KN12" s="8"/>
      <c r="KO12" s="8"/>
      <c r="KP12" s="8"/>
      <c r="KQ12" s="8"/>
      <c r="KR12" s="8"/>
      <c r="KS12" s="8"/>
      <c r="KT12" s="8"/>
      <c r="KU12" s="8"/>
      <c r="KV12" s="8"/>
      <c r="KW12" s="8"/>
      <c r="KX12" s="8"/>
      <c r="KY12" s="8"/>
      <c r="KZ12" s="8"/>
      <c r="LA12" s="8"/>
      <c r="LB12" s="8"/>
      <c r="LC12" s="8"/>
      <c r="LD12" s="8"/>
      <c r="LE12" s="8"/>
      <c r="LF12" s="8"/>
      <c r="LG12" s="8"/>
      <c r="LH12" s="8"/>
      <c r="LI12" s="8"/>
      <c r="LJ12" s="8"/>
      <c r="LK12" s="8"/>
      <c r="LL12" s="8"/>
      <c r="LM12" s="8"/>
      <c r="LN12" s="8"/>
      <c r="LO12" s="8"/>
      <c r="LP12" s="8"/>
      <c r="LQ12" s="8"/>
      <c r="LR12" s="8"/>
      <c r="LS12" s="8"/>
      <c r="LT12" s="8"/>
      <c r="LU12" s="8"/>
      <c r="LV12" s="8"/>
      <c r="LW12" s="8"/>
      <c r="LX12" s="8"/>
      <c r="LY12" s="8"/>
      <c r="LZ12" s="8"/>
      <c r="MA12" s="8"/>
      <c r="MB12" s="8"/>
      <c r="MC12" s="8"/>
      <c r="MD12" s="8"/>
      <c r="ME12" s="8"/>
      <c r="MF12" s="8"/>
      <c r="MG12" s="8"/>
      <c r="MH12" s="8"/>
      <c r="MI12" s="8"/>
      <c r="MJ12" s="8"/>
      <c r="MK12" s="8"/>
      <c r="ML12" s="8"/>
      <c r="MM12" s="8"/>
      <c r="MN12" s="8"/>
      <c r="MO12" s="8"/>
      <c r="MP12" s="8"/>
      <c r="MQ12" s="8"/>
      <c r="MR12" s="8"/>
      <c r="MS12" s="8"/>
      <c r="MT12" s="8"/>
      <c r="MU12" s="8"/>
      <c r="MV12" s="8"/>
      <c r="MW12" s="8"/>
      <c r="MX12" s="8"/>
      <c r="MY12" s="8"/>
      <c r="MZ12" s="8"/>
      <c r="NA12" s="8"/>
      <c r="NB12" s="8"/>
      <c r="NC12" s="8"/>
      <c r="ND12" s="8"/>
      <c r="NE12" s="8"/>
      <c r="NF12" s="8"/>
      <c r="NG12" s="8"/>
      <c r="NH12" s="8"/>
      <c r="NI12" s="8"/>
      <c r="NJ12" s="8"/>
      <c r="NK12" s="8"/>
      <c r="NL12" s="8"/>
      <c r="NM12" s="8"/>
      <c r="NN12" s="8"/>
      <c r="NO12" s="8"/>
      <c r="NP12" s="8"/>
      <c r="NQ12" s="8"/>
      <c r="NR12" s="8"/>
      <c r="NS12" s="8"/>
      <c r="NT12" s="8"/>
      <c r="NU12" s="8"/>
      <c r="NV12" s="8"/>
      <c r="NW12" s="8"/>
      <c r="NX12" s="8"/>
      <c r="NY12" s="8"/>
      <c r="NZ12" s="8"/>
      <c r="OA12" s="8"/>
      <c r="OB12" s="8"/>
      <c r="OC12" s="8"/>
      <c r="OD12" s="8"/>
      <c r="OE12" s="8"/>
      <c r="OF12" s="8"/>
      <c r="OG12" s="8"/>
      <c r="OH12" s="8"/>
      <c r="OI12" s="8"/>
      <c r="OJ12" s="8"/>
      <c r="OK12" s="8"/>
      <c r="OL12" s="8"/>
      <c r="OM12" s="8"/>
      <c r="ON12" s="8"/>
      <c r="OO12" s="8"/>
      <c r="OP12" s="8"/>
      <c r="OQ12" s="8"/>
      <c r="OR12" s="8"/>
      <c r="OS12" s="8"/>
      <c r="OT12" s="8"/>
      <c r="OU12" s="8"/>
      <c r="OV12" s="8"/>
      <c r="OW12" s="8"/>
      <c r="OX12" s="8"/>
      <c r="OY12" s="8"/>
      <c r="OZ12" s="8"/>
      <c r="PA12" s="8"/>
      <c r="PB12" s="8"/>
      <c r="PC12" s="8"/>
      <c r="PD12" s="8"/>
      <c r="PE12" s="8"/>
      <c r="PF12" s="8"/>
      <c r="PG12" s="8"/>
      <c r="PH12" s="8"/>
      <c r="PI12" s="8"/>
      <c r="PJ12" s="8"/>
      <c r="PK12" s="8"/>
      <c r="PL12" s="8"/>
      <c r="PM12" s="8"/>
      <c r="PN12" s="8"/>
      <c r="PO12" s="8"/>
      <c r="PP12" s="8"/>
      <c r="PQ12" s="8"/>
      <c r="PR12" s="8"/>
      <c r="PS12" s="8"/>
      <c r="PT12" s="8"/>
      <c r="PU12" s="8"/>
      <c r="PV12" s="8"/>
      <c r="PW12" s="8"/>
      <c r="PX12" s="8"/>
      <c r="PY12" s="8"/>
      <c r="PZ12" s="8"/>
      <c r="QA12" s="8"/>
      <c r="QB12" s="8"/>
      <c r="QC12" s="8"/>
      <c r="QD12" s="8"/>
      <c r="QE12" s="8"/>
      <c r="QF12" s="8"/>
      <c r="QG12" s="8"/>
      <c r="QH12" s="8"/>
      <c r="QI12" s="8"/>
      <c r="QJ12" s="8"/>
      <c r="QK12" s="8"/>
      <c r="QL12" s="8"/>
      <c r="QM12" s="8"/>
      <c r="QN12" s="8"/>
      <c r="QO12" s="8"/>
      <c r="QP12" s="8"/>
      <c r="QQ12" s="8"/>
      <c r="QR12" s="8"/>
      <c r="QS12" s="8"/>
      <c r="QT12" s="8"/>
      <c r="QU12" s="8"/>
      <c r="QV12" s="8"/>
      <c r="QW12" s="8"/>
      <c r="QX12" s="8"/>
      <c r="QY12" s="8"/>
      <c r="QZ12" s="8"/>
      <c r="RA12" s="8"/>
      <c r="RB12" s="8"/>
      <c r="RC12" s="8"/>
      <c r="RD12" s="8"/>
      <c r="RE12" s="8"/>
      <c r="RF12" s="8"/>
      <c r="RG12" s="8"/>
      <c r="RH12" s="8"/>
      <c r="RI12" s="8"/>
      <c r="RJ12" s="8"/>
      <c r="RK12" s="8"/>
      <c r="RL12" s="8"/>
      <c r="RM12" s="8"/>
      <c r="RN12" s="8"/>
      <c r="RO12" s="8"/>
      <c r="RP12" s="8"/>
      <c r="RQ12" s="8"/>
      <c r="RR12" s="8"/>
      <c r="RS12" s="8"/>
      <c r="RT12" s="8"/>
      <c r="RU12" s="8"/>
      <c r="RV12" s="8"/>
      <c r="RW12" s="8"/>
      <c r="RX12" s="8"/>
      <c r="RY12" s="8"/>
      <c r="RZ12" s="8"/>
      <c r="SA12" s="8"/>
      <c r="SB12" s="8"/>
      <c r="SC12" s="8"/>
      <c r="SD12" s="8"/>
      <c r="SE12" s="8"/>
      <c r="SF12" s="8"/>
      <c r="SG12" s="8"/>
      <c r="SH12" s="8"/>
    </row>
    <row r="13" spans="1:502" s="4" customFormat="1" ht="21" customHeight="1">
      <c r="A13" s="124"/>
      <c r="B13" s="122"/>
      <c r="C13" s="131"/>
      <c r="D13" s="244"/>
      <c r="E13" s="122"/>
      <c r="F13" s="241"/>
      <c r="G13" s="122"/>
      <c r="H13" s="122"/>
      <c r="I13" s="245"/>
      <c r="J13" s="246"/>
      <c r="K13" s="246"/>
      <c r="L13" s="247"/>
      <c r="M13" s="132"/>
      <c r="N13" s="122"/>
      <c r="O13" s="122"/>
      <c r="P13" s="122"/>
      <c r="Q13" s="122"/>
      <c r="R13" s="122"/>
      <c r="S13" s="122"/>
      <c r="T13" s="122"/>
      <c r="U13" s="123"/>
      <c r="V13" s="123"/>
      <c r="W13" s="123"/>
      <c r="X13" s="123"/>
      <c r="Y13" s="123"/>
      <c r="Z13" s="123"/>
      <c r="AA13" s="123"/>
      <c r="AB13" s="123"/>
      <c r="AC13" s="123"/>
      <c r="AD13" s="123"/>
      <c r="AE13" s="123"/>
      <c r="AF13" s="123"/>
      <c r="AG13" s="122"/>
      <c r="AH13" s="124"/>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c r="IS13" s="8"/>
      <c r="IT13" s="8"/>
      <c r="IU13" s="8"/>
      <c r="IV13" s="8"/>
      <c r="IW13" s="8"/>
      <c r="IX13" s="8"/>
      <c r="IY13" s="8"/>
      <c r="IZ13" s="8"/>
      <c r="JA13" s="8"/>
      <c r="JB13" s="8"/>
      <c r="JC13" s="8"/>
      <c r="JD13" s="8"/>
      <c r="JE13" s="8"/>
      <c r="JF13" s="8"/>
      <c r="JG13" s="8"/>
      <c r="JH13" s="8"/>
      <c r="JI13" s="8"/>
      <c r="JJ13" s="8"/>
      <c r="JK13" s="8"/>
      <c r="JL13" s="8"/>
      <c r="JM13" s="8"/>
      <c r="JN13" s="8"/>
      <c r="JO13" s="8"/>
      <c r="JP13" s="8"/>
      <c r="JQ13" s="8"/>
      <c r="JR13" s="8"/>
      <c r="JS13" s="8"/>
      <c r="JT13" s="8"/>
      <c r="JU13" s="8"/>
      <c r="JV13" s="8"/>
      <c r="JW13" s="8"/>
      <c r="JX13" s="8"/>
      <c r="JY13" s="8"/>
      <c r="JZ13" s="8"/>
      <c r="KA13" s="8"/>
      <c r="KB13" s="8"/>
      <c r="KC13" s="8"/>
      <c r="KD13" s="8"/>
      <c r="KE13" s="8"/>
      <c r="KF13" s="8"/>
      <c r="KG13" s="8"/>
      <c r="KH13" s="8"/>
      <c r="KI13" s="8"/>
      <c r="KJ13" s="8"/>
      <c r="KK13" s="8"/>
      <c r="KL13" s="8"/>
      <c r="KM13" s="8"/>
      <c r="KN13" s="8"/>
      <c r="KO13" s="8"/>
      <c r="KP13" s="8"/>
      <c r="KQ13" s="8"/>
      <c r="KR13" s="8"/>
      <c r="KS13" s="8"/>
      <c r="KT13" s="8"/>
      <c r="KU13" s="8"/>
      <c r="KV13" s="8"/>
      <c r="KW13" s="8"/>
      <c r="KX13" s="8"/>
      <c r="KY13" s="8"/>
      <c r="KZ13" s="8"/>
      <c r="LA13" s="8"/>
      <c r="LB13" s="8"/>
      <c r="LC13" s="8"/>
      <c r="LD13" s="8"/>
      <c r="LE13" s="8"/>
      <c r="LF13" s="8"/>
      <c r="LG13" s="8"/>
      <c r="LH13" s="8"/>
      <c r="LI13" s="8"/>
      <c r="LJ13" s="8"/>
      <c r="LK13" s="8"/>
      <c r="LL13" s="8"/>
      <c r="LM13" s="8"/>
      <c r="LN13" s="8"/>
      <c r="LO13" s="8"/>
      <c r="LP13" s="8"/>
      <c r="LQ13" s="8"/>
      <c r="LR13" s="8"/>
      <c r="LS13" s="8"/>
      <c r="LT13" s="8"/>
      <c r="LU13" s="8"/>
      <c r="LV13" s="8"/>
      <c r="LW13" s="8"/>
      <c r="LX13" s="8"/>
      <c r="LY13" s="8"/>
      <c r="LZ13" s="8"/>
      <c r="MA13" s="8"/>
      <c r="MB13" s="8"/>
      <c r="MC13" s="8"/>
      <c r="MD13" s="8"/>
      <c r="ME13" s="8"/>
      <c r="MF13" s="8"/>
      <c r="MG13" s="8"/>
      <c r="MH13" s="8"/>
      <c r="MI13" s="8"/>
      <c r="MJ13" s="8"/>
      <c r="MK13" s="8"/>
      <c r="ML13" s="8"/>
      <c r="MM13" s="8"/>
      <c r="MN13" s="8"/>
      <c r="MO13" s="8"/>
      <c r="MP13" s="8"/>
      <c r="MQ13" s="8"/>
      <c r="MR13" s="8"/>
      <c r="MS13" s="8"/>
      <c r="MT13" s="8"/>
      <c r="MU13" s="8"/>
      <c r="MV13" s="8"/>
      <c r="MW13" s="8"/>
      <c r="MX13" s="8"/>
      <c r="MY13" s="8"/>
      <c r="MZ13" s="8"/>
      <c r="NA13" s="8"/>
      <c r="NB13" s="8"/>
      <c r="NC13" s="8"/>
      <c r="ND13" s="8"/>
      <c r="NE13" s="8"/>
      <c r="NF13" s="8"/>
      <c r="NG13" s="8"/>
      <c r="NH13" s="8"/>
      <c r="NI13" s="8"/>
      <c r="NJ13" s="8"/>
      <c r="NK13" s="8"/>
      <c r="NL13" s="8"/>
      <c r="NM13" s="8"/>
      <c r="NN13" s="8"/>
      <c r="NO13" s="8"/>
      <c r="NP13" s="8"/>
      <c r="NQ13" s="8"/>
      <c r="NR13" s="8"/>
      <c r="NS13" s="8"/>
      <c r="NT13" s="8"/>
      <c r="NU13" s="8"/>
      <c r="NV13" s="8"/>
      <c r="NW13" s="8"/>
      <c r="NX13" s="8"/>
      <c r="NY13" s="8"/>
      <c r="NZ13" s="8"/>
      <c r="OA13" s="8"/>
      <c r="OB13" s="8"/>
      <c r="OC13" s="8"/>
      <c r="OD13" s="8"/>
      <c r="OE13" s="8"/>
      <c r="OF13" s="8"/>
      <c r="OG13" s="8"/>
      <c r="OH13" s="8"/>
      <c r="OI13" s="8"/>
      <c r="OJ13" s="8"/>
      <c r="OK13" s="8"/>
      <c r="OL13" s="8"/>
      <c r="OM13" s="8"/>
      <c r="ON13" s="8"/>
      <c r="OO13" s="8"/>
      <c r="OP13" s="8"/>
      <c r="OQ13" s="8"/>
      <c r="OR13" s="8"/>
      <c r="OS13" s="8"/>
      <c r="OT13" s="8"/>
      <c r="OU13" s="8"/>
      <c r="OV13" s="8"/>
      <c r="OW13" s="8"/>
      <c r="OX13" s="8"/>
      <c r="OY13" s="8"/>
      <c r="OZ13" s="8"/>
      <c r="PA13" s="8"/>
      <c r="PB13" s="8"/>
      <c r="PC13" s="8"/>
      <c r="PD13" s="8"/>
      <c r="PE13" s="8"/>
      <c r="PF13" s="8"/>
      <c r="PG13" s="8"/>
      <c r="PH13" s="8"/>
      <c r="PI13" s="8"/>
      <c r="PJ13" s="8"/>
      <c r="PK13" s="8"/>
      <c r="PL13" s="8"/>
      <c r="PM13" s="8"/>
      <c r="PN13" s="8"/>
      <c r="PO13" s="8"/>
      <c r="PP13" s="8"/>
      <c r="PQ13" s="8"/>
      <c r="PR13" s="8"/>
      <c r="PS13" s="8"/>
      <c r="PT13" s="8"/>
      <c r="PU13" s="8"/>
      <c r="PV13" s="8"/>
      <c r="PW13" s="8"/>
      <c r="PX13" s="8"/>
      <c r="PY13" s="8"/>
      <c r="PZ13" s="8"/>
      <c r="QA13" s="8"/>
      <c r="QB13" s="8"/>
      <c r="QC13" s="8"/>
      <c r="QD13" s="8"/>
      <c r="QE13" s="8"/>
      <c r="QF13" s="8"/>
      <c r="QG13" s="8"/>
      <c r="QH13" s="8"/>
      <c r="QI13" s="8"/>
      <c r="QJ13" s="8"/>
      <c r="QK13" s="8"/>
      <c r="QL13" s="8"/>
      <c r="QM13" s="8"/>
      <c r="QN13" s="8"/>
      <c r="QO13" s="8"/>
      <c r="QP13" s="8"/>
      <c r="QQ13" s="8"/>
      <c r="QR13" s="8"/>
      <c r="QS13" s="8"/>
      <c r="QT13" s="8"/>
      <c r="QU13" s="8"/>
      <c r="QV13" s="8"/>
      <c r="QW13" s="8"/>
      <c r="QX13" s="8"/>
      <c r="QY13" s="8"/>
      <c r="QZ13" s="8"/>
      <c r="RA13" s="8"/>
      <c r="RB13" s="8"/>
      <c r="RC13" s="8"/>
      <c r="RD13" s="8"/>
      <c r="RE13" s="8"/>
      <c r="RF13" s="8"/>
      <c r="RG13" s="8"/>
      <c r="RH13" s="8"/>
      <c r="RI13" s="8"/>
      <c r="RJ13" s="8"/>
      <c r="RK13" s="8"/>
      <c r="RL13" s="8"/>
      <c r="RM13" s="8"/>
      <c r="RN13" s="8"/>
      <c r="RO13" s="8"/>
      <c r="RP13" s="8"/>
      <c r="RQ13" s="8"/>
      <c r="RR13" s="8"/>
      <c r="RS13" s="8"/>
      <c r="RT13" s="8"/>
      <c r="RU13" s="8"/>
      <c r="RV13" s="8"/>
      <c r="RW13" s="8"/>
      <c r="RX13" s="8"/>
      <c r="RY13" s="8"/>
      <c r="RZ13" s="8"/>
      <c r="SA13" s="8"/>
      <c r="SB13" s="8"/>
      <c r="SC13" s="8"/>
      <c r="SD13" s="8"/>
      <c r="SE13" s="8"/>
      <c r="SF13" s="8"/>
      <c r="SG13" s="8"/>
      <c r="SH13" s="8"/>
    </row>
    <row r="14" spans="1:502" s="4" customFormat="1" ht="21" customHeight="1">
      <c r="A14" s="124"/>
      <c r="B14" s="122"/>
      <c r="C14" s="131"/>
      <c r="D14" s="243"/>
      <c r="E14" s="122"/>
      <c r="F14" s="122"/>
      <c r="G14" s="122"/>
      <c r="H14" s="122"/>
      <c r="I14" s="245"/>
      <c r="J14" s="246"/>
      <c r="K14" s="246"/>
      <c r="L14" s="247"/>
      <c r="M14" s="122"/>
      <c r="N14" s="122"/>
      <c r="O14" s="122"/>
      <c r="P14" s="122"/>
      <c r="Q14" s="122"/>
      <c r="R14" s="122"/>
      <c r="S14" s="122"/>
      <c r="T14" s="122"/>
      <c r="U14" s="123"/>
      <c r="V14" s="123"/>
      <c r="W14" s="123"/>
      <c r="X14" s="123"/>
      <c r="Y14" s="123"/>
      <c r="Z14" s="123"/>
      <c r="AA14" s="123"/>
      <c r="AB14" s="123"/>
      <c r="AC14" s="123"/>
      <c r="AD14" s="123"/>
      <c r="AE14" s="123"/>
      <c r="AF14" s="123"/>
      <c r="AG14" s="122"/>
      <c r="AH14" s="124"/>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c r="DT14" s="8"/>
      <c r="DU14" s="8"/>
      <c r="DV14" s="8"/>
      <c r="DW14" s="8"/>
      <c r="DX14" s="8"/>
      <c r="DY14" s="8"/>
      <c r="DZ14" s="8"/>
      <c r="EA14" s="8"/>
      <c r="EB14" s="8"/>
      <c r="EC14" s="8"/>
      <c r="ED14" s="8"/>
      <c r="EE14" s="8"/>
      <c r="EF14" s="8"/>
      <c r="EG14" s="8"/>
      <c r="EH14" s="8"/>
      <c r="EI14" s="8"/>
      <c r="EJ14" s="8"/>
      <c r="EK14" s="8"/>
      <c r="EL14" s="8"/>
      <c r="EM14" s="8"/>
      <c r="EN14" s="8"/>
      <c r="EO14" s="8"/>
      <c r="EP14" s="8"/>
      <c r="EQ14" s="8"/>
      <c r="ER14" s="8"/>
      <c r="ES14" s="8"/>
      <c r="ET14" s="8"/>
      <c r="EU14" s="8"/>
      <c r="EV14" s="8"/>
      <c r="EW14" s="8"/>
      <c r="EX14" s="8"/>
      <c r="EY14" s="8"/>
      <c r="EZ14" s="8"/>
      <c r="FA14" s="8"/>
      <c r="FB14" s="8"/>
      <c r="FC14" s="8"/>
      <c r="FD14" s="8"/>
      <c r="FE14" s="8"/>
      <c r="FF14" s="8"/>
      <c r="FG14" s="8"/>
      <c r="FH14" s="8"/>
      <c r="FI14" s="8"/>
      <c r="FJ14" s="8"/>
      <c r="FK14" s="8"/>
      <c r="FL14" s="8"/>
      <c r="FM14" s="8"/>
      <c r="FN14" s="8"/>
      <c r="FO14" s="8"/>
      <c r="FP14" s="8"/>
      <c r="FQ14" s="8"/>
      <c r="FR14" s="8"/>
      <c r="FS14" s="8"/>
      <c r="FT14" s="8"/>
      <c r="FU14" s="8"/>
      <c r="FV14" s="8"/>
      <c r="FW14" s="8"/>
      <c r="FX14" s="8"/>
      <c r="FY14" s="8"/>
      <c r="FZ14" s="8"/>
      <c r="GA14" s="8"/>
      <c r="GB14" s="8"/>
      <c r="GC14" s="8"/>
      <c r="GD14" s="8"/>
      <c r="GE14" s="8"/>
      <c r="GF14" s="8"/>
      <c r="GG14" s="8"/>
      <c r="GH14" s="8"/>
      <c r="GI14" s="8"/>
      <c r="GJ14" s="8"/>
      <c r="GK14" s="8"/>
      <c r="GL14" s="8"/>
      <c r="GM14" s="8"/>
      <c r="GN14" s="8"/>
      <c r="GO14" s="8"/>
      <c r="GP14" s="8"/>
      <c r="GQ14" s="8"/>
      <c r="GR14" s="8"/>
      <c r="GS14" s="8"/>
      <c r="GT14" s="8"/>
      <c r="GU14" s="8"/>
      <c r="GV14" s="8"/>
      <c r="GW14" s="8"/>
      <c r="GX14" s="8"/>
      <c r="GY14" s="8"/>
      <c r="GZ14" s="8"/>
      <c r="HA14" s="8"/>
      <c r="HB14" s="8"/>
      <c r="HC14" s="8"/>
      <c r="HD14" s="8"/>
      <c r="HE14" s="8"/>
      <c r="HF14" s="8"/>
      <c r="HG14" s="8"/>
      <c r="HH14" s="8"/>
      <c r="HI14" s="8"/>
      <c r="HJ14" s="8"/>
      <c r="HK14" s="8"/>
      <c r="HL14" s="8"/>
      <c r="HM14" s="8"/>
      <c r="HN14" s="8"/>
      <c r="HO14" s="8"/>
      <c r="HP14" s="8"/>
      <c r="HQ14" s="8"/>
      <c r="HR14" s="8"/>
      <c r="HS14" s="8"/>
      <c r="HT14" s="8"/>
      <c r="HU14" s="8"/>
      <c r="HV14" s="8"/>
      <c r="HW14" s="8"/>
      <c r="HX14" s="8"/>
      <c r="HY14" s="8"/>
      <c r="HZ14" s="8"/>
      <c r="IA14" s="8"/>
      <c r="IB14" s="8"/>
      <c r="IC14" s="8"/>
      <c r="ID14" s="8"/>
      <c r="IE14" s="8"/>
      <c r="IF14" s="8"/>
      <c r="IG14" s="8"/>
      <c r="IH14" s="8"/>
      <c r="II14" s="8"/>
      <c r="IJ14" s="8"/>
      <c r="IK14" s="8"/>
      <c r="IL14" s="8"/>
      <c r="IM14" s="8"/>
      <c r="IN14" s="8"/>
      <c r="IO14" s="8"/>
      <c r="IP14" s="8"/>
      <c r="IQ14" s="8"/>
      <c r="IR14" s="8"/>
      <c r="IS14" s="8"/>
      <c r="IT14" s="8"/>
      <c r="IU14" s="8"/>
      <c r="IV14" s="8"/>
      <c r="IW14" s="8"/>
      <c r="IX14" s="8"/>
      <c r="IY14" s="8"/>
      <c r="IZ14" s="8"/>
      <c r="JA14" s="8"/>
      <c r="JB14" s="8"/>
      <c r="JC14" s="8"/>
      <c r="JD14" s="8"/>
      <c r="JE14" s="8"/>
      <c r="JF14" s="8"/>
      <c r="JG14" s="8"/>
      <c r="JH14" s="8"/>
      <c r="JI14" s="8"/>
      <c r="JJ14" s="8"/>
      <c r="JK14" s="8"/>
      <c r="JL14" s="8"/>
      <c r="JM14" s="8"/>
      <c r="JN14" s="8"/>
      <c r="JO14" s="8"/>
      <c r="JP14" s="8"/>
      <c r="JQ14" s="8"/>
      <c r="JR14" s="8"/>
      <c r="JS14" s="8"/>
      <c r="JT14" s="8"/>
      <c r="JU14" s="8"/>
      <c r="JV14" s="8"/>
      <c r="JW14" s="8"/>
      <c r="JX14" s="8"/>
      <c r="JY14" s="8"/>
      <c r="JZ14" s="8"/>
      <c r="KA14" s="8"/>
      <c r="KB14" s="8"/>
      <c r="KC14" s="8"/>
      <c r="KD14" s="8"/>
      <c r="KE14" s="8"/>
      <c r="KF14" s="8"/>
      <c r="KG14" s="8"/>
      <c r="KH14" s="8"/>
      <c r="KI14" s="8"/>
      <c r="KJ14" s="8"/>
      <c r="KK14" s="8"/>
      <c r="KL14" s="8"/>
      <c r="KM14" s="8"/>
      <c r="KN14" s="8"/>
      <c r="KO14" s="8"/>
      <c r="KP14" s="8"/>
      <c r="KQ14" s="8"/>
      <c r="KR14" s="8"/>
      <c r="KS14" s="8"/>
      <c r="KT14" s="8"/>
      <c r="KU14" s="8"/>
      <c r="KV14" s="8"/>
      <c r="KW14" s="8"/>
      <c r="KX14" s="8"/>
      <c r="KY14" s="8"/>
      <c r="KZ14" s="8"/>
      <c r="LA14" s="8"/>
      <c r="LB14" s="8"/>
      <c r="LC14" s="8"/>
      <c r="LD14" s="8"/>
      <c r="LE14" s="8"/>
      <c r="LF14" s="8"/>
      <c r="LG14" s="8"/>
      <c r="LH14" s="8"/>
      <c r="LI14" s="8"/>
      <c r="LJ14" s="8"/>
      <c r="LK14" s="8"/>
      <c r="LL14" s="8"/>
      <c r="LM14" s="8"/>
      <c r="LN14" s="8"/>
      <c r="LO14" s="8"/>
      <c r="LP14" s="8"/>
      <c r="LQ14" s="8"/>
      <c r="LR14" s="8"/>
      <c r="LS14" s="8"/>
      <c r="LT14" s="8"/>
      <c r="LU14" s="8"/>
      <c r="LV14" s="8"/>
      <c r="LW14" s="8"/>
      <c r="LX14" s="8"/>
      <c r="LY14" s="8"/>
      <c r="LZ14" s="8"/>
      <c r="MA14" s="8"/>
      <c r="MB14" s="8"/>
      <c r="MC14" s="8"/>
      <c r="MD14" s="8"/>
      <c r="ME14" s="8"/>
      <c r="MF14" s="8"/>
      <c r="MG14" s="8"/>
      <c r="MH14" s="8"/>
      <c r="MI14" s="8"/>
      <c r="MJ14" s="8"/>
      <c r="MK14" s="8"/>
      <c r="ML14" s="8"/>
      <c r="MM14" s="8"/>
      <c r="MN14" s="8"/>
      <c r="MO14" s="8"/>
      <c r="MP14" s="8"/>
      <c r="MQ14" s="8"/>
      <c r="MR14" s="8"/>
      <c r="MS14" s="8"/>
      <c r="MT14" s="8"/>
      <c r="MU14" s="8"/>
      <c r="MV14" s="8"/>
      <c r="MW14" s="8"/>
      <c r="MX14" s="8"/>
      <c r="MY14" s="8"/>
      <c r="MZ14" s="8"/>
      <c r="NA14" s="8"/>
      <c r="NB14" s="8"/>
      <c r="NC14" s="8"/>
      <c r="ND14" s="8"/>
      <c r="NE14" s="8"/>
      <c r="NF14" s="8"/>
      <c r="NG14" s="8"/>
      <c r="NH14" s="8"/>
      <c r="NI14" s="8"/>
      <c r="NJ14" s="8"/>
      <c r="NK14" s="8"/>
      <c r="NL14" s="8"/>
      <c r="NM14" s="8"/>
      <c r="NN14" s="8"/>
      <c r="NO14" s="8"/>
      <c r="NP14" s="8"/>
      <c r="NQ14" s="8"/>
      <c r="NR14" s="8"/>
      <c r="NS14" s="8"/>
      <c r="NT14" s="8"/>
      <c r="NU14" s="8"/>
      <c r="NV14" s="8"/>
      <c r="NW14" s="8"/>
      <c r="NX14" s="8"/>
      <c r="NY14" s="8"/>
      <c r="NZ14" s="8"/>
      <c r="OA14" s="8"/>
      <c r="OB14" s="8"/>
      <c r="OC14" s="8"/>
      <c r="OD14" s="8"/>
      <c r="OE14" s="8"/>
      <c r="OF14" s="8"/>
      <c r="OG14" s="8"/>
      <c r="OH14" s="8"/>
      <c r="OI14" s="8"/>
      <c r="OJ14" s="8"/>
      <c r="OK14" s="8"/>
      <c r="OL14" s="8"/>
      <c r="OM14" s="8"/>
      <c r="ON14" s="8"/>
      <c r="OO14" s="8"/>
      <c r="OP14" s="8"/>
      <c r="OQ14" s="8"/>
      <c r="OR14" s="8"/>
      <c r="OS14" s="8"/>
      <c r="OT14" s="8"/>
      <c r="OU14" s="8"/>
      <c r="OV14" s="8"/>
      <c r="OW14" s="8"/>
      <c r="OX14" s="8"/>
      <c r="OY14" s="8"/>
      <c r="OZ14" s="8"/>
      <c r="PA14" s="8"/>
      <c r="PB14" s="8"/>
      <c r="PC14" s="8"/>
      <c r="PD14" s="8"/>
      <c r="PE14" s="8"/>
      <c r="PF14" s="8"/>
      <c r="PG14" s="8"/>
      <c r="PH14" s="8"/>
      <c r="PI14" s="8"/>
      <c r="PJ14" s="8"/>
      <c r="PK14" s="8"/>
      <c r="PL14" s="8"/>
      <c r="PM14" s="8"/>
      <c r="PN14" s="8"/>
      <c r="PO14" s="8"/>
      <c r="PP14" s="8"/>
      <c r="PQ14" s="8"/>
      <c r="PR14" s="8"/>
      <c r="PS14" s="8"/>
      <c r="PT14" s="8"/>
      <c r="PU14" s="8"/>
      <c r="PV14" s="8"/>
      <c r="PW14" s="8"/>
      <c r="PX14" s="8"/>
      <c r="PY14" s="8"/>
      <c r="PZ14" s="8"/>
      <c r="QA14" s="8"/>
      <c r="QB14" s="8"/>
      <c r="QC14" s="8"/>
      <c r="QD14" s="8"/>
      <c r="QE14" s="8"/>
      <c r="QF14" s="8"/>
      <c r="QG14" s="8"/>
      <c r="QH14" s="8"/>
      <c r="QI14" s="8"/>
      <c r="QJ14" s="8"/>
      <c r="QK14" s="8"/>
      <c r="QL14" s="8"/>
      <c r="QM14" s="8"/>
      <c r="QN14" s="8"/>
      <c r="QO14" s="8"/>
      <c r="QP14" s="8"/>
      <c r="QQ14" s="8"/>
      <c r="QR14" s="8"/>
      <c r="QS14" s="8"/>
      <c r="QT14" s="8"/>
      <c r="QU14" s="8"/>
      <c r="QV14" s="8"/>
      <c r="QW14" s="8"/>
      <c r="QX14" s="8"/>
      <c r="QY14" s="8"/>
      <c r="QZ14" s="8"/>
      <c r="RA14" s="8"/>
      <c r="RB14" s="8"/>
      <c r="RC14" s="8"/>
      <c r="RD14" s="8"/>
      <c r="RE14" s="8"/>
      <c r="RF14" s="8"/>
      <c r="RG14" s="8"/>
      <c r="RH14" s="8"/>
      <c r="RI14" s="8"/>
      <c r="RJ14" s="8"/>
      <c r="RK14" s="8"/>
      <c r="RL14" s="8"/>
      <c r="RM14" s="8"/>
      <c r="RN14" s="8"/>
      <c r="RO14" s="8"/>
      <c r="RP14" s="8"/>
      <c r="RQ14" s="8"/>
      <c r="RR14" s="8"/>
      <c r="RS14" s="8"/>
      <c r="RT14" s="8"/>
      <c r="RU14" s="8"/>
      <c r="RV14" s="8"/>
      <c r="RW14" s="8"/>
      <c r="RX14" s="8"/>
      <c r="RY14" s="8"/>
      <c r="RZ14" s="8"/>
      <c r="SA14" s="8"/>
      <c r="SB14" s="8"/>
      <c r="SC14" s="8"/>
      <c r="SD14" s="8"/>
      <c r="SE14" s="8"/>
      <c r="SF14" s="8"/>
      <c r="SG14" s="8"/>
      <c r="SH14" s="8"/>
    </row>
    <row r="15" spans="1:502" s="4" customFormat="1" ht="21" customHeight="1">
      <c r="A15" s="124"/>
      <c r="B15" s="122"/>
      <c r="C15" s="131"/>
      <c r="D15" s="130"/>
      <c r="E15" s="122"/>
      <c r="F15" s="122"/>
      <c r="G15" s="122"/>
      <c r="H15" s="122"/>
      <c r="I15" s="245"/>
      <c r="J15" s="246"/>
      <c r="K15" s="246"/>
      <c r="L15" s="247"/>
      <c r="M15" s="122"/>
      <c r="N15" s="122"/>
      <c r="O15" s="122"/>
      <c r="P15" s="122"/>
      <c r="Q15" s="122"/>
      <c r="R15" s="122"/>
      <c r="S15" s="122"/>
      <c r="T15" s="122"/>
      <c r="U15" s="123"/>
      <c r="V15" s="123"/>
      <c r="W15" s="123"/>
      <c r="X15" s="123"/>
      <c r="Y15" s="123"/>
      <c r="Z15" s="123"/>
      <c r="AA15" s="123"/>
      <c r="AB15" s="123"/>
      <c r="AC15" s="123"/>
      <c r="AD15" s="123"/>
      <c r="AE15" s="123"/>
      <c r="AF15" s="123"/>
      <c r="AG15" s="122"/>
      <c r="AH15" s="124"/>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c r="FF15" s="8"/>
      <c r="FG15" s="8"/>
      <c r="FH15" s="8"/>
      <c r="FI15" s="8"/>
      <c r="FJ15" s="8"/>
      <c r="FK15" s="8"/>
      <c r="FL15" s="8"/>
      <c r="FM15" s="8"/>
      <c r="FN15" s="8"/>
      <c r="FO15" s="8"/>
      <c r="FP15" s="8"/>
      <c r="FQ15" s="8"/>
      <c r="FR15" s="8"/>
      <c r="FS15" s="8"/>
      <c r="FT15" s="8"/>
      <c r="FU15" s="8"/>
      <c r="FV15" s="8"/>
      <c r="FW15" s="8"/>
      <c r="FX15" s="8"/>
      <c r="FY15" s="8"/>
      <c r="FZ15" s="8"/>
      <c r="GA15" s="8"/>
      <c r="GB15" s="8"/>
      <c r="GC15" s="8"/>
      <c r="GD15" s="8"/>
      <c r="GE15" s="8"/>
      <c r="GF15" s="8"/>
      <c r="GG15" s="8"/>
      <c r="GH15" s="8"/>
      <c r="GI15" s="8"/>
      <c r="GJ15" s="8"/>
      <c r="GK15" s="8"/>
      <c r="GL15" s="8"/>
      <c r="GM15" s="8"/>
      <c r="GN15" s="8"/>
      <c r="GO15" s="8"/>
      <c r="GP15" s="8"/>
      <c r="GQ15" s="8"/>
      <c r="GR15" s="8"/>
      <c r="GS15" s="8"/>
      <c r="GT15" s="8"/>
      <c r="GU15" s="8"/>
      <c r="GV15" s="8"/>
      <c r="GW15" s="8"/>
      <c r="GX15" s="8"/>
      <c r="GY15" s="8"/>
      <c r="GZ15" s="8"/>
      <c r="HA15" s="8"/>
      <c r="HB15" s="8"/>
      <c r="HC15" s="8"/>
      <c r="HD15" s="8"/>
      <c r="HE15" s="8"/>
      <c r="HF15" s="8"/>
      <c r="HG15" s="8"/>
      <c r="HH15" s="8"/>
      <c r="HI15" s="8"/>
      <c r="HJ15" s="8"/>
      <c r="HK15" s="8"/>
      <c r="HL15" s="8"/>
      <c r="HM15" s="8"/>
      <c r="HN15" s="8"/>
      <c r="HO15" s="8"/>
      <c r="HP15" s="8"/>
      <c r="HQ15" s="8"/>
      <c r="HR15" s="8"/>
      <c r="HS15" s="8"/>
      <c r="HT15" s="8"/>
      <c r="HU15" s="8"/>
      <c r="HV15" s="8"/>
      <c r="HW15" s="8"/>
      <c r="HX15" s="8"/>
      <c r="HY15" s="8"/>
      <c r="HZ15" s="8"/>
      <c r="IA15" s="8"/>
      <c r="IB15" s="8"/>
      <c r="IC15" s="8"/>
      <c r="ID15" s="8"/>
      <c r="IE15" s="8"/>
      <c r="IF15" s="8"/>
      <c r="IG15" s="8"/>
      <c r="IH15" s="8"/>
      <c r="II15" s="8"/>
      <c r="IJ15" s="8"/>
      <c r="IK15" s="8"/>
      <c r="IL15" s="8"/>
      <c r="IM15" s="8"/>
      <c r="IN15" s="8"/>
      <c r="IO15" s="8"/>
      <c r="IP15" s="8"/>
      <c r="IQ15" s="8"/>
      <c r="IR15" s="8"/>
      <c r="IS15" s="8"/>
      <c r="IT15" s="8"/>
      <c r="IU15" s="8"/>
      <c r="IV15" s="8"/>
      <c r="IW15" s="8"/>
      <c r="IX15" s="8"/>
      <c r="IY15" s="8"/>
      <c r="IZ15" s="8"/>
      <c r="JA15" s="8"/>
      <c r="JB15" s="8"/>
      <c r="JC15" s="8"/>
      <c r="JD15" s="8"/>
      <c r="JE15" s="8"/>
      <c r="JF15" s="8"/>
      <c r="JG15" s="8"/>
      <c r="JH15" s="8"/>
      <c r="JI15" s="8"/>
      <c r="JJ15" s="8"/>
      <c r="JK15" s="8"/>
      <c r="JL15" s="8"/>
      <c r="JM15" s="8"/>
      <c r="JN15" s="8"/>
      <c r="JO15" s="8"/>
      <c r="JP15" s="8"/>
      <c r="JQ15" s="8"/>
      <c r="JR15" s="8"/>
      <c r="JS15" s="8"/>
      <c r="JT15" s="8"/>
      <c r="JU15" s="8"/>
      <c r="JV15" s="8"/>
      <c r="JW15" s="8"/>
      <c r="JX15" s="8"/>
      <c r="JY15" s="8"/>
      <c r="JZ15" s="8"/>
      <c r="KA15" s="8"/>
      <c r="KB15" s="8"/>
      <c r="KC15" s="8"/>
      <c r="KD15" s="8"/>
      <c r="KE15" s="8"/>
      <c r="KF15" s="8"/>
      <c r="KG15" s="8"/>
      <c r="KH15" s="8"/>
      <c r="KI15" s="8"/>
      <c r="KJ15" s="8"/>
      <c r="KK15" s="8"/>
      <c r="KL15" s="8"/>
      <c r="KM15" s="8"/>
      <c r="KN15" s="8"/>
      <c r="KO15" s="8"/>
      <c r="KP15" s="8"/>
      <c r="KQ15" s="8"/>
      <c r="KR15" s="8"/>
      <c r="KS15" s="8"/>
      <c r="KT15" s="8"/>
      <c r="KU15" s="8"/>
      <c r="KV15" s="8"/>
      <c r="KW15" s="8"/>
      <c r="KX15" s="8"/>
      <c r="KY15" s="8"/>
      <c r="KZ15" s="8"/>
      <c r="LA15" s="8"/>
      <c r="LB15" s="8"/>
      <c r="LC15" s="8"/>
      <c r="LD15" s="8"/>
      <c r="LE15" s="8"/>
      <c r="LF15" s="8"/>
      <c r="LG15" s="8"/>
      <c r="LH15" s="8"/>
      <c r="LI15" s="8"/>
      <c r="LJ15" s="8"/>
      <c r="LK15" s="8"/>
      <c r="LL15" s="8"/>
      <c r="LM15" s="8"/>
      <c r="LN15" s="8"/>
      <c r="LO15" s="8"/>
      <c r="LP15" s="8"/>
      <c r="LQ15" s="8"/>
      <c r="LR15" s="8"/>
      <c r="LS15" s="8"/>
      <c r="LT15" s="8"/>
      <c r="LU15" s="8"/>
      <c r="LV15" s="8"/>
      <c r="LW15" s="8"/>
      <c r="LX15" s="8"/>
      <c r="LY15" s="8"/>
      <c r="LZ15" s="8"/>
      <c r="MA15" s="8"/>
      <c r="MB15" s="8"/>
      <c r="MC15" s="8"/>
      <c r="MD15" s="8"/>
      <c r="ME15" s="8"/>
      <c r="MF15" s="8"/>
      <c r="MG15" s="8"/>
      <c r="MH15" s="8"/>
      <c r="MI15" s="8"/>
      <c r="MJ15" s="8"/>
      <c r="MK15" s="8"/>
      <c r="ML15" s="8"/>
      <c r="MM15" s="8"/>
      <c r="MN15" s="8"/>
      <c r="MO15" s="8"/>
      <c r="MP15" s="8"/>
      <c r="MQ15" s="8"/>
      <c r="MR15" s="8"/>
      <c r="MS15" s="8"/>
      <c r="MT15" s="8"/>
      <c r="MU15" s="8"/>
      <c r="MV15" s="8"/>
      <c r="MW15" s="8"/>
      <c r="MX15" s="8"/>
      <c r="MY15" s="8"/>
      <c r="MZ15" s="8"/>
      <c r="NA15" s="8"/>
      <c r="NB15" s="8"/>
      <c r="NC15" s="8"/>
      <c r="ND15" s="8"/>
      <c r="NE15" s="8"/>
      <c r="NF15" s="8"/>
      <c r="NG15" s="8"/>
      <c r="NH15" s="8"/>
      <c r="NI15" s="8"/>
      <c r="NJ15" s="8"/>
      <c r="NK15" s="8"/>
      <c r="NL15" s="8"/>
      <c r="NM15" s="8"/>
      <c r="NN15" s="8"/>
      <c r="NO15" s="8"/>
      <c r="NP15" s="8"/>
      <c r="NQ15" s="8"/>
      <c r="NR15" s="8"/>
      <c r="NS15" s="8"/>
      <c r="NT15" s="8"/>
      <c r="NU15" s="8"/>
      <c r="NV15" s="8"/>
      <c r="NW15" s="8"/>
      <c r="NX15" s="8"/>
      <c r="NY15" s="8"/>
      <c r="NZ15" s="8"/>
      <c r="OA15" s="8"/>
      <c r="OB15" s="8"/>
      <c r="OC15" s="8"/>
      <c r="OD15" s="8"/>
      <c r="OE15" s="8"/>
      <c r="OF15" s="8"/>
      <c r="OG15" s="8"/>
      <c r="OH15" s="8"/>
      <c r="OI15" s="8"/>
      <c r="OJ15" s="8"/>
      <c r="OK15" s="8"/>
      <c r="OL15" s="8"/>
      <c r="OM15" s="8"/>
      <c r="ON15" s="8"/>
      <c r="OO15" s="8"/>
      <c r="OP15" s="8"/>
      <c r="OQ15" s="8"/>
      <c r="OR15" s="8"/>
      <c r="OS15" s="8"/>
      <c r="OT15" s="8"/>
      <c r="OU15" s="8"/>
      <c r="OV15" s="8"/>
      <c r="OW15" s="8"/>
      <c r="OX15" s="8"/>
      <c r="OY15" s="8"/>
      <c r="OZ15" s="8"/>
      <c r="PA15" s="8"/>
      <c r="PB15" s="8"/>
      <c r="PC15" s="8"/>
      <c r="PD15" s="8"/>
      <c r="PE15" s="8"/>
      <c r="PF15" s="8"/>
      <c r="PG15" s="8"/>
      <c r="PH15" s="8"/>
      <c r="PI15" s="8"/>
      <c r="PJ15" s="8"/>
      <c r="PK15" s="8"/>
      <c r="PL15" s="8"/>
      <c r="PM15" s="8"/>
      <c r="PN15" s="8"/>
      <c r="PO15" s="8"/>
      <c r="PP15" s="8"/>
      <c r="PQ15" s="8"/>
      <c r="PR15" s="8"/>
      <c r="PS15" s="8"/>
      <c r="PT15" s="8"/>
      <c r="PU15" s="8"/>
      <c r="PV15" s="8"/>
      <c r="PW15" s="8"/>
      <c r="PX15" s="8"/>
      <c r="PY15" s="8"/>
      <c r="PZ15" s="8"/>
      <c r="QA15" s="8"/>
      <c r="QB15" s="8"/>
      <c r="QC15" s="8"/>
      <c r="QD15" s="8"/>
      <c r="QE15" s="8"/>
      <c r="QF15" s="8"/>
      <c r="QG15" s="8"/>
      <c r="QH15" s="8"/>
      <c r="QI15" s="8"/>
      <c r="QJ15" s="8"/>
      <c r="QK15" s="8"/>
      <c r="QL15" s="8"/>
      <c r="QM15" s="8"/>
      <c r="QN15" s="8"/>
      <c r="QO15" s="8"/>
      <c r="QP15" s="8"/>
      <c r="QQ15" s="8"/>
      <c r="QR15" s="8"/>
      <c r="QS15" s="8"/>
      <c r="QT15" s="8"/>
      <c r="QU15" s="8"/>
      <c r="QV15" s="8"/>
      <c r="QW15" s="8"/>
      <c r="QX15" s="8"/>
      <c r="QY15" s="8"/>
      <c r="QZ15" s="8"/>
      <c r="RA15" s="8"/>
      <c r="RB15" s="8"/>
      <c r="RC15" s="8"/>
      <c r="RD15" s="8"/>
      <c r="RE15" s="8"/>
      <c r="RF15" s="8"/>
      <c r="RG15" s="8"/>
      <c r="RH15" s="8"/>
      <c r="RI15" s="8"/>
      <c r="RJ15" s="8"/>
      <c r="RK15" s="8"/>
      <c r="RL15" s="8"/>
      <c r="RM15" s="8"/>
      <c r="RN15" s="8"/>
      <c r="RO15" s="8"/>
      <c r="RP15" s="8"/>
      <c r="RQ15" s="8"/>
      <c r="RR15" s="8"/>
      <c r="RS15" s="8"/>
      <c r="RT15" s="8"/>
      <c r="RU15" s="8"/>
      <c r="RV15" s="8"/>
      <c r="RW15" s="8"/>
      <c r="RX15" s="8"/>
      <c r="RY15" s="8"/>
      <c r="RZ15" s="8"/>
      <c r="SA15" s="8"/>
      <c r="SB15" s="8"/>
      <c r="SC15" s="8"/>
      <c r="SD15" s="8"/>
      <c r="SE15" s="8"/>
      <c r="SF15" s="8"/>
      <c r="SG15" s="8"/>
      <c r="SH15" s="8"/>
    </row>
    <row r="16" spans="1:502" s="4" customFormat="1" ht="21" customHeight="1">
      <c r="A16" s="124"/>
      <c r="B16" s="122"/>
      <c r="C16" s="106" t="s">
        <v>60</v>
      </c>
      <c r="D16" s="242" t="str">
        <f>'Craig''s Report'!D16:D17</f>
        <v xml:space="preserve">Create an appropriate chart or graph (click to review when to use each graph) that summarizes the company's average monthly sales by month of the year. </v>
      </c>
      <c r="E16" s="122"/>
      <c r="F16" s="122"/>
      <c r="G16" s="122"/>
      <c r="H16" s="122"/>
      <c r="I16" s="245"/>
      <c r="J16" s="246"/>
      <c r="K16" s="246"/>
      <c r="L16" s="247"/>
      <c r="M16" s="122"/>
      <c r="N16" s="122"/>
      <c r="O16" s="122"/>
      <c r="P16" s="122"/>
      <c r="Q16" s="122"/>
      <c r="R16" s="122"/>
      <c r="S16" s="122"/>
      <c r="T16" s="122"/>
      <c r="U16" s="123"/>
      <c r="V16" s="123"/>
      <c r="W16" s="123"/>
      <c r="X16" s="123"/>
      <c r="Y16" s="123"/>
      <c r="Z16" s="123"/>
      <c r="AA16" s="123"/>
      <c r="AB16" s="123"/>
      <c r="AC16" s="123"/>
      <c r="AD16" s="123"/>
      <c r="AE16" s="123"/>
      <c r="AF16" s="123"/>
      <c r="AG16" s="122"/>
      <c r="AH16" s="124"/>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c r="IS16" s="8"/>
      <c r="IT16" s="8"/>
      <c r="IU16" s="8"/>
      <c r="IV16" s="8"/>
      <c r="IW16" s="8"/>
      <c r="IX16" s="8"/>
      <c r="IY16" s="8"/>
      <c r="IZ16" s="8"/>
      <c r="JA16" s="8"/>
      <c r="JB16" s="8"/>
      <c r="JC16" s="8"/>
      <c r="JD16" s="8"/>
      <c r="JE16" s="8"/>
      <c r="JF16" s="8"/>
      <c r="JG16" s="8"/>
      <c r="JH16" s="8"/>
      <c r="JI16" s="8"/>
      <c r="JJ16" s="8"/>
      <c r="JK16" s="8"/>
      <c r="JL16" s="8"/>
      <c r="JM16" s="8"/>
      <c r="JN16" s="8"/>
      <c r="JO16" s="8"/>
      <c r="JP16" s="8"/>
      <c r="JQ16" s="8"/>
      <c r="JR16" s="8"/>
      <c r="JS16" s="8"/>
      <c r="JT16" s="8"/>
      <c r="JU16" s="8"/>
      <c r="JV16" s="8"/>
      <c r="JW16" s="8"/>
      <c r="JX16" s="8"/>
      <c r="JY16" s="8"/>
      <c r="JZ16" s="8"/>
      <c r="KA16" s="8"/>
      <c r="KB16" s="8"/>
      <c r="KC16" s="8"/>
      <c r="KD16" s="8"/>
      <c r="KE16" s="8"/>
      <c r="KF16" s="8"/>
      <c r="KG16" s="8"/>
      <c r="KH16" s="8"/>
      <c r="KI16" s="8"/>
      <c r="KJ16" s="8"/>
      <c r="KK16" s="8"/>
      <c r="KL16" s="8"/>
      <c r="KM16" s="8"/>
      <c r="KN16" s="8"/>
      <c r="KO16" s="8"/>
      <c r="KP16" s="8"/>
      <c r="KQ16" s="8"/>
      <c r="KR16" s="8"/>
      <c r="KS16" s="8"/>
      <c r="KT16" s="8"/>
      <c r="KU16" s="8"/>
      <c r="KV16" s="8"/>
      <c r="KW16" s="8"/>
      <c r="KX16" s="8"/>
      <c r="KY16" s="8"/>
      <c r="KZ16" s="8"/>
      <c r="LA16" s="8"/>
      <c r="LB16" s="8"/>
      <c r="LC16" s="8"/>
      <c r="LD16" s="8"/>
      <c r="LE16" s="8"/>
      <c r="LF16" s="8"/>
      <c r="LG16" s="8"/>
      <c r="LH16" s="8"/>
      <c r="LI16" s="8"/>
      <c r="LJ16" s="8"/>
      <c r="LK16" s="8"/>
      <c r="LL16" s="8"/>
      <c r="LM16" s="8"/>
      <c r="LN16" s="8"/>
      <c r="LO16" s="8"/>
      <c r="LP16" s="8"/>
      <c r="LQ16" s="8"/>
      <c r="LR16" s="8"/>
      <c r="LS16" s="8"/>
      <c r="LT16" s="8"/>
      <c r="LU16" s="8"/>
      <c r="LV16" s="8"/>
      <c r="LW16" s="8"/>
      <c r="LX16" s="8"/>
      <c r="LY16" s="8"/>
      <c r="LZ16" s="8"/>
      <c r="MA16" s="8"/>
      <c r="MB16" s="8"/>
      <c r="MC16" s="8"/>
      <c r="MD16" s="8"/>
      <c r="ME16" s="8"/>
      <c r="MF16" s="8"/>
      <c r="MG16" s="8"/>
      <c r="MH16" s="8"/>
      <c r="MI16" s="8"/>
      <c r="MJ16" s="8"/>
      <c r="MK16" s="8"/>
      <c r="ML16" s="8"/>
      <c r="MM16" s="8"/>
      <c r="MN16" s="8"/>
      <c r="MO16" s="8"/>
      <c r="MP16" s="8"/>
      <c r="MQ16" s="8"/>
      <c r="MR16" s="8"/>
      <c r="MS16" s="8"/>
      <c r="MT16" s="8"/>
      <c r="MU16" s="8"/>
      <c r="MV16" s="8"/>
      <c r="MW16" s="8"/>
      <c r="MX16" s="8"/>
      <c r="MY16" s="8"/>
      <c r="MZ16" s="8"/>
      <c r="NA16" s="8"/>
      <c r="NB16" s="8"/>
      <c r="NC16" s="8"/>
      <c r="ND16" s="8"/>
      <c r="NE16" s="8"/>
      <c r="NF16" s="8"/>
      <c r="NG16" s="8"/>
      <c r="NH16" s="8"/>
      <c r="NI16" s="8"/>
      <c r="NJ16" s="8"/>
      <c r="NK16" s="8"/>
      <c r="NL16" s="8"/>
      <c r="NM16" s="8"/>
      <c r="NN16" s="8"/>
      <c r="NO16" s="8"/>
      <c r="NP16" s="8"/>
      <c r="NQ16" s="8"/>
      <c r="NR16" s="8"/>
      <c r="NS16" s="8"/>
      <c r="NT16" s="8"/>
      <c r="NU16" s="8"/>
      <c r="NV16" s="8"/>
      <c r="NW16" s="8"/>
      <c r="NX16" s="8"/>
      <c r="NY16" s="8"/>
      <c r="NZ16" s="8"/>
      <c r="OA16" s="8"/>
      <c r="OB16" s="8"/>
      <c r="OC16" s="8"/>
      <c r="OD16" s="8"/>
      <c r="OE16" s="8"/>
      <c r="OF16" s="8"/>
      <c r="OG16" s="8"/>
      <c r="OH16" s="8"/>
      <c r="OI16" s="8"/>
      <c r="OJ16" s="8"/>
      <c r="OK16" s="8"/>
      <c r="OL16" s="8"/>
      <c r="OM16" s="8"/>
      <c r="ON16" s="8"/>
      <c r="OO16" s="8"/>
      <c r="OP16" s="8"/>
      <c r="OQ16" s="8"/>
      <c r="OR16" s="8"/>
      <c r="OS16" s="8"/>
      <c r="OT16" s="8"/>
      <c r="OU16" s="8"/>
      <c r="OV16" s="8"/>
      <c r="OW16" s="8"/>
      <c r="OX16" s="8"/>
      <c r="OY16" s="8"/>
      <c r="OZ16" s="8"/>
      <c r="PA16" s="8"/>
      <c r="PB16" s="8"/>
      <c r="PC16" s="8"/>
      <c r="PD16" s="8"/>
      <c r="PE16" s="8"/>
      <c r="PF16" s="8"/>
      <c r="PG16" s="8"/>
      <c r="PH16" s="8"/>
      <c r="PI16" s="8"/>
      <c r="PJ16" s="8"/>
      <c r="PK16" s="8"/>
      <c r="PL16" s="8"/>
      <c r="PM16" s="8"/>
      <c r="PN16" s="8"/>
      <c r="PO16" s="8"/>
      <c r="PP16" s="8"/>
      <c r="PQ16" s="8"/>
      <c r="PR16" s="8"/>
      <c r="PS16" s="8"/>
      <c r="PT16" s="8"/>
      <c r="PU16" s="8"/>
      <c r="PV16" s="8"/>
      <c r="PW16" s="8"/>
      <c r="PX16" s="8"/>
      <c r="PY16" s="8"/>
      <c r="PZ16" s="8"/>
      <c r="QA16" s="8"/>
      <c r="QB16" s="8"/>
      <c r="QC16" s="8"/>
      <c r="QD16" s="8"/>
      <c r="QE16" s="8"/>
      <c r="QF16" s="8"/>
      <c r="QG16" s="8"/>
      <c r="QH16" s="8"/>
      <c r="QI16" s="8"/>
      <c r="QJ16" s="8"/>
      <c r="QK16" s="8"/>
      <c r="QL16" s="8"/>
      <c r="QM16" s="8"/>
      <c r="QN16" s="8"/>
      <c r="QO16" s="8"/>
      <c r="QP16" s="8"/>
      <c r="QQ16" s="8"/>
      <c r="QR16" s="8"/>
      <c r="QS16" s="8"/>
      <c r="QT16" s="8"/>
      <c r="QU16" s="8"/>
      <c r="QV16" s="8"/>
      <c r="QW16" s="8"/>
      <c r="QX16" s="8"/>
      <c r="QY16" s="8"/>
      <c r="QZ16" s="8"/>
      <c r="RA16" s="8"/>
      <c r="RB16" s="8"/>
      <c r="RC16" s="8"/>
      <c r="RD16" s="8"/>
      <c r="RE16" s="8"/>
      <c r="RF16" s="8"/>
      <c r="RG16" s="8"/>
      <c r="RH16" s="8"/>
      <c r="RI16" s="8"/>
      <c r="RJ16" s="8"/>
      <c r="RK16" s="8"/>
      <c r="RL16" s="8"/>
      <c r="RM16" s="8"/>
      <c r="RN16" s="8"/>
      <c r="RO16" s="8"/>
      <c r="RP16" s="8"/>
      <c r="RQ16" s="8"/>
      <c r="RR16" s="8"/>
      <c r="RS16" s="8"/>
      <c r="RT16" s="8"/>
      <c r="RU16" s="8"/>
      <c r="RV16" s="8"/>
      <c r="RW16" s="8"/>
      <c r="RX16" s="8"/>
      <c r="RY16" s="8"/>
      <c r="RZ16" s="8"/>
      <c r="SA16" s="8"/>
      <c r="SB16" s="8"/>
      <c r="SC16" s="8"/>
      <c r="SD16" s="8"/>
      <c r="SE16" s="8"/>
      <c r="SF16" s="8"/>
      <c r="SG16" s="8"/>
      <c r="SH16" s="8"/>
    </row>
    <row r="17" spans="1:502" s="4" customFormat="1" ht="21" customHeight="1">
      <c r="A17" s="124"/>
      <c r="B17" s="122"/>
      <c r="C17" s="129"/>
      <c r="D17" s="243"/>
      <c r="E17" s="122"/>
      <c r="F17" s="122"/>
      <c r="G17" s="122"/>
      <c r="H17" s="122"/>
      <c r="I17" s="245"/>
      <c r="J17" s="246"/>
      <c r="K17" s="246"/>
      <c r="L17" s="247"/>
      <c r="M17" s="122"/>
      <c r="N17" s="122"/>
      <c r="O17" s="122"/>
      <c r="P17" s="122"/>
      <c r="Q17" s="122"/>
      <c r="R17" s="122"/>
      <c r="S17" s="122"/>
      <c r="T17" s="122"/>
      <c r="U17" s="123"/>
      <c r="V17" s="123"/>
      <c r="W17" s="123"/>
      <c r="X17" s="123"/>
      <c r="Y17" s="123"/>
      <c r="Z17" s="123"/>
      <c r="AA17" s="123"/>
      <c r="AB17" s="123"/>
      <c r="AC17" s="123"/>
      <c r="AD17" s="123"/>
      <c r="AE17" s="123"/>
      <c r="AF17" s="123"/>
      <c r="AG17" s="122"/>
      <c r="AH17" s="124"/>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c r="IW17" s="8"/>
      <c r="IX17" s="8"/>
      <c r="IY17" s="8"/>
      <c r="IZ17" s="8"/>
      <c r="JA17" s="8"/>
      <c r="JB17" s="8"/>
      <c r="JC17" s="8"/>
      <c r="JD17" s="8"/>
      <c r="JE17" s="8"/>
      <c r="JF17" s="8"/>
      <c r="JG17" s="8"/>
      <c r="JH17" s="8"/>
      <c r="JI17" s="8"/>
      <c r="JJ17" s="8"/>
      <c r="JK17" s="8"/>
      <c r="JL17" s="8"/>
      <c r="JM17" s="8"/>
      <c r="JN17" s="8"/>
      <c r="JO17" s="8"/>
      <c r="JP17" s="8"/>
      <c r="JQ17" s="8"/>
      <c r="JR17" s="8"/>
      <c r="JS17" s="8"/>
      <c r="JT17" s="8"/>
      <c r="JU17" s="8"/>
      <c r="JV17" s="8"/>
      <c r="JW17" s="8"/>
      <c r="JX17" s="8"/>
      <c r="JY17" s="8"/>
      <c r="JZ17" s="8"/>
      <c r="KA17" s="8"/>
      <c r="KB17" s="8"/>
      <c r="KC17" s="8"/>
      <c r="KD17" s="8"/>
      <c r="KE17" s="8"/>
      <c r="KF17" s="8"/>
      <c r="KG17" s="8"/>
      <c r="KH17" s="8"/>
      <c r="KI17" s="8"/>
      <c r="KJ17" s="8"/>
      <c r="KK17" s="8"/>
      <c r="KL17" s="8"/>
      <c r="KM17" s="8"/>
      <c r="KN17" s="8"/>
      <c r="KO17" s="8"/>
      <c r="KP17" s="8"/>
      <c r="KQ17" s="8"/>
      <c r="KR17" s="8"/>
      <c r="KS17" s="8"/>
      <c r="KT17" s="8"/>
      <c r="KU17" s="8"/>
      <c r="KV17" s="8"/>
      <c r="KW17" s="8"/>
      <c r="KX17" s="8"/>
      <c r="KY17" s="8"/>
      <c r="KZ17" s="8"/>
      <c r="LA17" s="8"/>
      <c r="LB17" s="8"/>
      <c r="LC17" s="8"/>
      <c r="LD17" s="8"/>
      <c r="LE17" s="8"/>
      <c r="LF17" s="8"/>
      <c r="LG17" s="8"/>
      <c r="LH17" s="8"/>
      <c r="LI17" s="8"/>
      <c r="LJ17" s="8"/>
      <c r="LK17" s="8"/>
      <c r="LL17" s="8"/>
      <c r="LM17" s="8"/>
      <c r="LN17" s="8"/>
      <c r="LO17" s="8"/>
      <c r="LP17" s="8"/>
      <c r="LQ17" s="8"/>
      <c r="LR17" s="8"/>
      <c r="LS17" s="8"/>
      <c r="LT17" s="8"/>
      <c r="LU17" s="8"/>
      <c r="LV17" s="8"/>
      <c r="LW17" s="8"/>
      <c r="LX17" s="8"/>
      <c r="LY17" s="8"/>
      <c r="LZ17" s="8"/>
      <c r="MA17" s="8"/>
      <c r="MB17" s="8"/>
      <c r="MC17" s="8"/>
      <c r="MD17" s="8"/>
      <c r="ME17" s="8"/>
      <c r="MF17" s="8"/>
      <c r="MG17" s="8"/>
      <c r="MH17" s="8"/>
      <c r="MI17" s="8"/>
      <c r="MJ17" s="8"/>
      <c r="MK17" s="8"/>
      <c r="ML17" s="8"/>
      <c r="MM17" s="8"/>
      <c r="MN17" s="8"/>
      <c r="MO17" s="8"/>
      <c r="MP17" s="8"/>
      <c r="MQ17" s="8"/>
      <c r="MR17" s="8"/>
      <c r="MS17" s="8"/>
      <c r="MT17" s="8"/>
      <c r="MU17" s="8"/>
      <c r="MV17" s="8"/>
      <c r="MW17" s="8"/>
      <c r="MX17" s="8"/>
      <c r="MY17" s="8"/>
      <c r="MZ17" s="8"/>
      <c r="NA17" s="8"/>
      <c r="NB17" s="8"/>
      <c r="NC17" s="8"/>
      <c r="ND17" s="8"/>
      <c r="NE17" s="8"/>
      <c r="NF17" s="8"/>
      <c r="NG17" s="8"/>
      <c r="NH17" s="8"/>
      <c r="NI17" s="8"/>
      <c r="NJ17" s="8"/>
      <c r="NK17" s="8"/>
      <c r="NL17" s="8"/>
      <c r="NM17" s="8"/>
      <c r="NN17" s="8"/>
      <c r="NO17" s="8"/>
      <c r="NP17" s="8"/>
      <c r="NQ17" s="8"/>
      <c r="NR17" s="8"/>
      <c r="NS17" s="8"/>
      <c r="NT17" s="8"/>
      <c r="NU17" s="8"/>
      <c r="NV17" s="8"/>
      <c r="NW17" s="8"/>
      <c r="NX17" s="8"/>
      <c r="NY17" s="8"/>
      <c r="NZ17" s="8"/>
      <c r="OA17" s="8"/>
      <c r="OB17" s="8"/>
      <c r="OC17" s="8"/>
      <c r="OD17" s="8"/>
      <c r="OE17" s="8"/>
      <c r="OF17" s="8"/>
      <c r="OG17" s="8"/>
      <c r="OH17" s="8"/>
      <c r="OI17" s="8"/>
      <c r="OJ17" s="8"/>
      <c r="OK17" s="8"/>
      <c r="OL17" s="8"/>
      <c r="OM17" s="8"/>
      <c r="ON17" s="8"/>
      <c r="OO17" s="8"/>
      <c r="OP17" s="8"/>
      <c r="OQ17" s="8"/>
      <c r="OR17" s="8"/>
      <c r="OS17" s="8"/>
      <c r="OT17" s="8"/>
      <c r="OU17" s="8"/>
      <c r="OV17" s="8"/>
      <c r="OW17" s="8"/>
      <c r="OX17" s="8"/>
      <c r="OY17" s="8"/>
      <c r="OZ17" s="8"/>
      <c r="PA17" s="8"/>
      <c r="PB17" s="8"/>
      <c r="PC17" s="8"/>
      <c r="PD17" s="8"/>
      <c r="PE17" s="8"/>
      <c r="PF17" s="8"/>
      <c r="PG17" s="8"/>
      <c r="PH17" s="8"/>
      <c r="PI17" s="8"/>
      <c r="PJ17" s="8"/>
      <c r="PK17" s="8"/>
      <c r="PL17" s="8"/>
      <c r="PM17" s="8"/>
      <c r="PN17" s="8"/>
      <c r="PO17" s="8"/>
      <c r="PP17" s="8"/>
      <c r="PQ17" s="8"/>
      <c r="PR17" s="8"/>
      <c r="PS17" s="8"/>
      <c r="PT17" s="8"/>
      <c r="PU17" s="8"/>
      <c r="PV17" s="8"/>
      <c r="PW17" s="8"/>
      <c r="PX17" s="8"/>
      <c r="PY17" s="8"/>
      <c r="PZ17" s="8"/>
      <c r="QA17" s="8"/>
      <c r="QB17" s="8"/>
      <c r="QC17" s="8"/>
      <c r="QD17" s="8"/>
      <c r="QE17" s="8"/>
      <c r="QF17" s="8"/>
      <c r="QG17" s="8"/>
      <c r="QH17" s="8"/>
      <c r="QI17" s="8"/>
      <c r="QJ17" s="8"/>
      <c r="QK17" s="8"/>
      <c r="QL17" s="8"/>
      <c r="QM17" s="8"/>
      <c r="QN17" s="8"/>
      <c r="QO17" s="8"/>
      <c r="QP17" s="8"/>
      <c r="QQ17" s="8"/>
      <c r="QR17" s="8"/>
      <c r="QS17" s="8"/>
      <c r="QT17" s="8"/>
      <c r="QU17" s="8"/>
      <c r="QV17" s="8"/>
      <c r="QW17" s="8"/>
      <c r="QX17" s="8"/>
      <c r="QY17" s="8"/>
      <c r="QZ17" s="8"/>
      <c r="RA17" s="8"/>
      <c r="RB17" s="8"/>
      <c r="RC17" s="8"/>
      <c r="RD17" s="8"/>
      <c r="RE17" s="8"/>
      <c r="RF17" s="8"/>
      <c r="RG17" s="8"/>
      <c r="RH17" s="8"/>
      <c r="RI17" s="8"/>
      <c r="RJ17" s="8"/>
      <c r="RK17" s="8"/>
      <c r="RL17" s="8"/>
      <c r="RM17" s="8"/>
      <c r="RN17" s="8"/>
      <c r="RO17" s="8"/>
      <c r="RP17" s="8"/>
      <c r="RQ17" s="8"/>
      <c r="RR17" s="8"/>
      <c r="RS17" s="8"/>
      <c r="RT17" s="8"/>
      <c r="RU17" s="8"/>
      <c r="RV17" s="8"/>
      <c r="RW17" s="8"/>
      <c r="RX17" s="8"/>
      <c r="RY17" s="8"/>
      <c r="RZ17" s="8"/>
      <c r="SA17" s="8"/>
      <c r="SB17" s="8"/>
      <c r="SC17" s="8"/>
      <c r="SD17" s="8"/>
      <c r="SE17" s="8"/>
      <c r="SF17" s="8"/>
      <c r="SG17" s="8"/>
      <c r="SH17" s="8"/>
    </row>
    <row r="18" spans="1:502" s="4" customFormat="1" ht="21" customHeight="1">
      <c r="A18" s="124"/>
      <c r="B18" s="122"/>
      <c r="C18" s="131"/>
      <c r="D18" s="130"/>
      <c r="E18" s="122"/>
      <c r="F18" s="122"/>
      <c r="G18" s="122"/>
      <c r="H18" s="122"/>
      <c r="I18" s="245"/>
      <c r="J18" s="246"/>
      <c r="K18" s="246"/>
      <c r="L18" s="247"/>
      <c r="M18" s="122"/>
      <c r="N18" s="122"/>
      <c r="O18" s="122"/>
      <c r="P18" s="122"/>
      <c r="Q18" s="122"/>
      <c r="R18" s="122"/>
      <c r="S18" s="122"/>
      <c r="T18" s="122"/>
      <c r="U18" s="123"/>
      <c r="V18" s="123"/>
      <c r="W18" s="123"/>
      <c r="X18" s="123"/>
      <c r="Y18" s="123"/>
      <c r="Z18" s="123"/>
      <c r="AA18" s="123"/>
      <c r="AB18" s="123"/>
      <c r="AC18" s="123"/>
      <c r="AD18" s="123"/>
      <c r="AE18" s="123"/>
      <c r="AF18" s="123"/>
      <c r="AG18" s="122"/>
      <c r="AH18" s="124"/>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c r="IW18" s="8"/>
      <c r="IX18" s="8"/>
      <c r="IY18" s="8"/>
      <c r="IZ18" s="8"/>
      <c r="JA18" s="8"/>
      <c r="JB18" s="8"/>
      <c r="JC18" s="8"/>
      <c r="JD18" s="8"/>
      <c r="JE18" s="8"/>
      <c r="JF18" s="8"/>
      <c r="JG18" s="8"/>
      <c r="JH18" s="8"/>
      <c r="JI18" s="8"/>
      <c r="JJ18" s="8"/>
      <c r="JK18" s="8"/>
      <c r="JL18" s="8"/>
      <c r="JM18" s="8"/>
      <c r="JN18" s="8"/>
      <c r="JO18" s="8"/>
      <c r="JP18" s="8"/>
      <c r="JQ18" s="8"/>
      <c r="JR18" s="8"/>
      <c r="JS18" s="8"/>
      <c r="JT18" s="8"/>
      <c r="JU18" s="8"/>
      <c r="JV18" s="8"/>
      <c r="JW18" s="8"/>
      <c r="JX18" s="8"/>
      <c r="JY18" s="8"/>
      <c r="JZ18" s="8"/>
      <c r="KA18" s="8"/>
      <c r="KB18" s="8"/>
      <c r="KC18" s="8"/>
      <c r="KD18" s="8"/>
      <c r="KE18" s="8"/>
      <c r="KF18" s="8"/>
      <c r="KG18" s="8"/>
      <c r="KH18" s="8"/>
      <c r="KI18" s="8"/>
      <c r="KJ18" s="8"/>
      <c r="KK18" s="8"/>
      <c r="KL18" s="8"/>
      <c r="KM18" s="8"/>
      <c r="KN18" s="8"/>
      <c r="KO18" s="8"/>
      <c r="KP18" s="8"/>
      <c r="KQ18" s="8"/>
      <c r="KR18" s="8"/>
      <c r="KS18" s="8"/>
      <c r="KT18" s="8"/>
      <c r="KU18" s="8"/>
      <c r="KV18" s="8"/>
      <c r="KW18" s="8"/>
      <c r="KX18" s="8"/>
      <c r="KY18" s="8"/>
      <c r="KZ18" s="8"/>
      <c r="LA18" s="8"/>
      <c r="LB18" s="8"/>
      <c r="LC18" s="8"/>
      <c r="LD18" s="8"/>
      <c r="LE18" s="8"/>
      <c r="LF18" s="8"/>
      <c r="LG18" s="8"/>
      <c r="LH18" s="8"/>
      <c r="LI18" s="8"/>
      <c r="LJ18" s="8"/>
      <c r="LK18" s="8"/>
      <c r="LL18" s="8"/>
      <c r="LM18" s="8"/>
      <c r="LN18" s="8"/>
      <c r="LO18" s="8"/>
      <c r="LP18" s="8"/>
      <c r="LQ18" s="8"/>
      <c r="LR18" s="8"/>
      <c r="LS18" s="8"/>
      <c r="LT18" s="8"/>
      <c r="LU18" s="8"/>
      <c r="LV18" s="8"/>
      <c r="LW18" s="8"/>
      <c r="LX18" s="8"/>
      <c r="LY18" s="8"/>
      <c r="LZ18" s="8"/>
      <c r="MA18" s="8"/>
      <c r="MB18" s="8"/>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c r="ND18" s="8"/>
      <c r="NE18" s="8"/>
      <c r="NF18" s="8"/>
      <c r="NG18" s="8"/>
      <c r="NH18" s="8"/>
      <c r="NI18" s="8"/>
      <c r="NJ18" s="8"/>
      <c r="NK18" s="8"/>
      <c r="NL18" s="8"/>
      <c r="NM18" s="8"/>
      <c r="NN18" s="8"/>
      <c r="NO18" s="8"/>
      <c r="NP18" s="8"/>
      <c r="NQ18" s="8"/>
      <c r="NR18" s="8"/>
      <c r="NS18" s="8"/>
      <c r="NT18" s="8"/>
      <c r="NU18" s="8"/>
      <c r="NV18" s="8"/>
      <c r="NW18" s="8"/>
      <c r="NX18" s="8"/>
      <c r="NY18" s="8"/>
      <c r="NZ18" s="8"/>
      <c r="OA18" s="8"/>
      <c r="OB18" s="8"/>
      <c r="OC18" s="8"/>
      <c r="OD18" s="8"/>
      <c r="OE18" s="8"/>
      <c r="OF18" s="8"/>
      <c r="OG18" s="8"/>
      <c r="OH18" s="8"/>
      <c r="OI18" s="8"/>
      <c r="OJ18" s="8"/>
      <c r="OK18" s="8"/>
      <c r="OL18" s="8"/>
      <c r="OM18" s="8"/>
      <c r="ON18" s="8"/>
      <c r="OO18" s="8"/>
      <c r="OP18" s="8"/>
      <c r="OQ18" s="8"/>
      <c r="OR18" s="8"/>
      <c r="OS18" s="8"/>
      <c r="OT18" s="8"/>
      <c r="OU18" s="8"/>
      <c r="OV18" s="8"/>
      <c r="OW18" s="8"/>
      <c r="OX18" s="8"/>
      <c r="OY18" s="8"/>
      <c r="OZ18" s="8"/>
      <c r="PA18" s="8"/>
      <c r="PB18" s="8"/>
      <c r="PC18" s="8"/>
      <c r="PD18" s="8"/>
      <c r="PE18" s="8"/>
      <c r="PF18" s="8"/>
      <c r="PG18" s="8"/>
      <c r="PH18" s="8"/>
      <c r="PI18" s="8"/>
      <c r="PJ18" s="8"/>
      <c r="PK18" s="8"/>
      <c r="PL18" s="8"/>
      <c r="PM18" s="8"/>
      <c r="PN18" s="8"/>
      <c r="PO18" s="8"/>
      <c r="PP18" s="8"/>
      <c r="PQ18" s="8"/>
      <c r="PR18" s="8"/>
      <c r="PS18" s="8"/>
      <c r="PT18" s="8"/>
      <c r="PU18" s="8"/>
      <c r="PV18" s="8"/>
      <c r="PW18" s="8"/>
      <c r="PX18" s="8"/>
      <c r="PY18" s="8"/>
      <c r="PZ18" s="8"/>
      <c r="QA18" s="8"/>
      <c r="QB18" s="8"/>
      <c r="QC18" s="8"/>
      <c r="QD18" s="8"/>
      <c r="QE18" s="8"/>
      <c r="QF18" s="8"/>
      <c r="QG18" s="8"/>
      <c r="QH18" s="8"/>
      <c r="QI18" s="8"/>
      <c r="QJ18" s="8"/>
      <c r="QK18" s="8"/>
      <c r="QL18" s="8"/>
      <c r="QM18" s="8"/>
      <c r="QN18" s="8"/>
      <c r="QO18" s="8"/>
      <c r="QP18" s="8"/>
      <c r="QQ18" s="8"/>
      <c r="QR18" s="8"/>
      <c r="QS18" s="8"/>
      <c r="QT18" s="8"/>
      <c r="QU18" s="8"/>
      <c r="QV18" s="8"/>
      <c r="QW18" s="8"/>
      <c r="QX18" s="8"/>
      <c r="QY18" s="8"/>
      <c r="QZ18" s="8"/>
      <c r="RA18" s="8"/>
      <c r="RB18" s="8"/>
      <c r="RC18" s="8"/>
      <c r="RD18" s="8"/>
      <c r="RE18" s="8"/>
      <c r="RF18" s="8"/>
      <c r="RG18" s="8"/>
      <c r="RH18" s="8"/>
      <c r="RI18" s="8"/>
      <c r="RJ18" s="8"/>
      <c r="RK18" s="8"/>
      <c r="RL18" s="8"/>
      <c r="RM18" s="8"/>
      <c r="RN18" s="8"/>
      <c r="RO18" s="8"/>
      <c r="RP18" s="8"/>
      <c r="RQ18" s="8"/>
      <c r="RR18" s="8"/>
      <c r="RS18" s="8"/>
      <c r="RT18" s="8"/>
      <c r="RU18" s="8"/>
      <c r="RV18" s="8"/>
      <c r="RW18" s="8"/>
      <c r="RX18" s="8"/>
      <c r="RY18" s="8"/>
      <c r="RZ18" s="8"/>
      <c r="SA18" s="8"/>
      <c r="SB18" s="8"/>
      <c r="SC18" s="8"/>
      <c r="SD18" s="8"/>
      <c r="SE18" s="8"/>
      <c r="SF18" s="8"/>
      <c r="SG18" s="8"/>
      <c r="SH18" s="8"/>
    </row>
    <row r="19" spans="1:502" s="4" customFormat="1" ht="21" customHeight="1">
      <c r="A19" s="124"/>
      <c r="B19" s="122"/>
      <c r="C19" s="106" t="s">
        <v>67</v>
      </c>
      <c r="D19" s="242" t="str">
        <f>'Craig''s Report'!D19:D20</f>
        <v>Write a script for what you would say during the next company meeting when presenting these charts and graphs and numerical summaries to Craig's Team. 
Your comments should be of professional presentation quality.Provide conclusions from the data and graphics for each of parts #2 through #5. One paragraph per section.
Provide a recommendation for both where and when the sporting goods company should open, based on your insights from the graphics and data.</v>
      </c>
      <c r="E19" s="122"/>
      <c r="F19" s="122"/>
      <c r="G19" s="122"/>
      <c r="H19" s="122"/>
      <c r="I19" s="245"/>
      <c r="J19" s="246"/>
      <c r="K19" s="246"/>
      <c r="L19" s="247"/>
      <c r="M19" s="122"/>
      <c r="N19" s="122"/>
      <c r="O19" s="122"/>
      <c r="P19" s="122"/>
      <c r="Q19" s="122"/>
      <c r="R19" s="122"/>
      <c r="S19" s="122"/>
      <c r="T19" s="122"/>
      <c r="U19" s="123"/>
      <c r="V19" s="123"/>
      <c r="W19" s="123"/>
      <c r="X19" s="123"/>
      <c r="Y19" s="123"/>
      <c r="Z19" s="123"/>
      <c r="AA19" s="123"/>
      <c r="AB19" s="123"/>
      <c r="AC19" s="123"/>
      <c r="AD19" s="123"/>
      <c r="AE19" s="123"/>
      <c r="AF19" s="123"/>
      <c r="AG19" s="122"/>
      <c r="AH19" s="124"/>
      <c r="AI19" s="34"/>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c r="IS19" s="8"/>
      <c r="IT19" s="8"/>
      <c r="IU19" s="8"/>
      <c r="IV19" s="8"/>
      <c r="IW19" s="8"/>
      <c r="IX19" s="8"/>
      <c r="IY19" s="8"/>
      <c r="IZ19" s="8"/>
      <c r="JA19" s="8"/>
      <c r="JB19" s="8"/>
      <c r="JC19" s="8"/>
      <c r="JD19" s="8"/>
      <c r="JE19" s="8"/>
      <c r="JF19" s="8"/>
      <c r="JG19" s="8"/>
      <c r="JH19" s="8"/>
      <c r="JI19" s="8"/>
      <c r="JJ19" s="8"/>
      <c r="JK19" s="8"/>
      <c r="JL19" s="8"/>
      <c r="JM19" s="8"/>
      <c r="JN19" s="8"/>
      <c r="JO19" s="8"/>
      <c r="JP19" s="8"/>
      <c r="JQ19" s="8"/>
      <c r="JR19" s="8"/>
      <c r="JS19" s="8"/>
      <c r="JT19" s="8"/>
      <c r="JU19" s="8"/>
      <c r="JV19" s="8"/>
      <c r="JW19" s="8"/>
      <c r="JX19" s="8"/>
      <c r="JY19" s="8"/>
      <c r="JZ19" s="8"/>
      <c r="KA19" s="8"/>
      <c r="KB19" s="8"/>
      <c r="KC19" s="8"/>
      <c r="KD19" s="8"/>
      <c r="KE19" s="8"/>
      <c r="KF19" s="8"/>
      <c r="KG19" s="8"/>
      <c r="KH19" s="8"/>
      <c r="KI19" s="8"/>
      <c r="KJ19" s="8"/>
      <c r="KK19" s="8"/>
      <c r="KL19" s="8"/>
      <c r="KM19" s="8"/>
      <c r="KN19" s="8"/>
      <c r="KO19" s="8"/>
      <c r="KP19" s="8"/>
      <c r="KQ19" s="8"/>
      <c r="KR19" s="8"/>
      <c r="KS19" s="8"/>
      <c r="KT19" s="8"/>
      <c r="KU19" s="8"/>
      <c r="KV19" s="8"/>
      <c r="KW19" s="8"/>
      <c r="KX19" s="8"/>
      <c r="KY19" s="8"/>
      <c r="KZ19" s="8"/>
      <c r="LA19" s="8"/>
      <c r="LB19" s="8"/>
      <c r="LC19" s="8"/>
      <c r="LD19" s="8"/>
      <c r="LE19" s="8"/>
      <c r="LF19" s="8"/>
      <c r="LG19" s="8"/>
      <c r="LH19" s="8"/>
      <c r="LI19" s="8"/>
      <c r="LJ19" s="8"/>
      <c r="LK19" s="8"/>
      <c r="LL19" s="8"/>
      <c r="LM19" s="8"/>
      <c r="LN19" s="8"/>
      <c r="LO19" s="8"/>
      <c r="LP19" s="8"/>
      <c r="LQ19" s="8"/>
      <c r="LR19" s="8"/>
      <c r="LS19" s="8"/>
      <c r="LT19" s="8"/>
      <c r="LU19" s="8"/>
      <c r="LV19" s="8"/>
      <c r="LW19" s="8"/>
      <c r="LX19" s="8"/>
      <c r="LY19" s="8"/>
      <c r="LZ19" s="8"/>
      <c r="MA19" s="8"/>
      <c r="MB19" s="8"/>
      <c r="MC19" s="8"/>
      <c r="MD19" s="8"/>
      <c r="ME19" s="8"/>
      <c r="MF19" s="8"/>
      <c r="MG19" s="8"/>
      <c r="MH19" s="8"/>
      <c r="MI19" s="8"/>
      <c r="MJ19" s="8"/>
      <c r="MK19" s="8"/>
      <c r="ML19" s="8"/>
      <c r="MM19" s="8"/>
      <c r="MN19" s="8"/>
      <c r="MO19" s="8"/>
      <c r="MP19" s="8"/>
      <c r="MQ19" s="8"/>
      <c r="MR19" s="8"/>
      <c r="MS19" s="8"/>
      <c r="MT19" s="8"/>
      <c r="MU19" s="8"/>
      <c r="MV19" s="8"/>
      <c r="MW19" s="8"/>
      <c r="MX19" s="8"/>
      <c r="MY19" s="8"/>
      <c r="MZ19" s="8"/>
      <c r="NA19" s="8"/>
      <c r="NB19" s="8"/>
      <c r="NC19" s="8"/>
      <c r="ND19" s="8"/>
      <c r="NE19" s="8"/>
      <c r="NF19" s="8"/>
      <c r="NG19" s="8"/>
      <c r="NH19" s="8"/>
      <c r="NI19" s="8"/>
      <c r="NJ19" s="8"/>
      <c r="NK19" s="8"/>
      <c r="NL19" s="8"/>
      <c r="NM19" s="8"/>
      <c r="NN19" s="8"/>
      <c r="NO19" s="8"/>
      <c r="NP19" s="8"/>
      <c r="NQ19" s="8"/>
      <c r="NR19" s="8"/>
      <c r="NS19" s="8"/>
      <c r="NT19" s="8"/>
      <c r="NU19" s="8"/>
      <c r="NV19" s="8"/>
      <c r="NW19" s="8"/>
      <c r="NX19" s="8"/>
      <c r="NY19" s="8"/>
      <c r="NZ19" s="8"/>
      <c r="OA19" s="8"/>
      <c r="OB19" s="8"/>
      <c r="OC19" s="8"/>
      <c r="OD19" s="8"/>
      <c r="OE19" s="8"/>
      <c r="OF19" s="8"/>
      <c r="OG19" s="8"/>
      <c r="OH19" s="8"/>
      <c r="OI19" s="8"/>
      <c r="OJ19" s="8"/>
      <c r="OK19" s="8"/>
      <c r="OL19" s="8"/>
      <c r="OM19" s="8"/>
      <c r="ON19" s="8"/>
      <c r="OO19" s="8"/>
      <c r="OP19" s="8"/>
      <c r="OQ19" s="8"/>
      <c r="OR19" s="8"/>
      <c r="OS19" s="8"/>
      <c r="OT19" s="8"/>
      <c r="OU19" s="8"/>
      <c r="OV19" s="8"/>
      <c r="OW19" s="8"/>
      <c r="OX19" s="8"/>
      <c r="OY19" s="8"/>
      <c r="OZ19" s="8"/>
      <c r="PA19" s="8"/>
      <c r="PB19" s="8"/>
      <c r="PC19" s="8"/>
      <c r="PD19" s="8"/>
      <c r="PE19" s="8"/>
      <c r="PF19" s="8"/>
      <c r="PG19" s="8"/>
      <c r="PH19" s="8"/>
      <c r="PI19" s="8"/>
      <c r="PJ19" s="8"/>
      <c r="PK19" s="8"/>
      <c r="PL19" s="8"/>
      <c r="PM19" s="8"/>
      <c r="PN19" s="8"/>
      <c r="PO19" s="8"/>
      <c r="PP19" s="8"/>
      <c r="PQ19" s="8"/>
      <c r="PR19" s="8"/>
      <c r="PS19" s="8"/>
      <c r="PT19" s="8"/>
      <c r="PU19" s="8"/>
      <c r="PV19" s="8"/>
      <c r="PW19" s="8"/>
      <c r="PX19" s="8"/>
      <c r="PY19" s="8"/>
      <c r="PZ19" s="8"/>
      <c r="QA19" s="8"/>
      <c r="QB19" s="8"/>
      <c r="QC19" s="8"/>
      <c r="QD19" s="8"/>
      <c r="QE19" s="8"/>
      <c r="QF19" s="8"/>
      <c r="QG19" s="8"/>
      <c r="QH19" s="8"/>
      <c r="QI19" s="8"/>
      <c r="QJ19" s="8"/>
      <c r="QK19" s="8"/>
      <c r="QL19" s="8"/>
      <c r="QM19" s="8"/>
      <c r="QN19" s="8"/>
      <c r="QO19" s="8"/>
      <c r="QP19" s="8"/>
      <c r="QQ19" s="8"/>
      <c r="QR19" s="8"/>
      <c r="QS19" s="8"/>
      <c r="QT19" s="8"/>
      <c r="QU19" s="8"/>
      <c r="QV19" s="8"/>
      <c r="QW19" s="8"/>
      <c r="QX19" s="8"/>
      <c r="QY19" s="8"/>
      <c r="QZ19" s="8"/>
      <c r="RA19" s="8"/>
      <c r="RB19" s="8"/>
      <c r="RC19" s="8"/>
      <c r="RD19" s="8"/>
      <c r="RE19" s="8"/>
      <c r="RF19" s="8"/>
      <c r="RG19" s="8"/>
      <c r="RH19" s="8"/>
      <c r="RI19" s="8"/>
      <c r="RJ19" s="8"/>
      <c r="RK19" s="8"/>
      <c r="RL19" s="8"/>
      <c r="RM19" s="8"/>
      <c r="RN19" s="8"/>
      <c r="RO19" s="8"/>
      <c r="RP19" s="8"/>
      <c r="RQ19" s="8"/>
      <c r="RR19" s="8"/>
      <c r="RS19" s="8"/>
      <c r="RT19" s="8"/>
      <c r="RU19" s="8"/>
      <c r="RV19" s="8"/>
      <c r="RW19" s="8"/>
      <c r="RX19" s="8"/>
      <c r="RY19" s="8"/>
      <c r="RZ19" s="8"/>
      <c r="SA19" s="8"/>
      <c r="SB19" s="8"/>
      <c r="SC19" s="8"/>
      <c r="SD19" s="8"/>
      <c r="SE19" s="8"/>
      <c r="SF19" s="8"/>
      <c r="SG19" s="8"/>
      <c r="SH19" s="8"/>
    </row>
    <row r="20" spans="1:502" s="4" customFormat="1" ht="21" customHeight="1">
      <c r="A20" s="124"/>
      <c r="B20" s="122"/>
      <c r="C20" s="122"/>
      <c r="D20" s="243"/>
      <c r="E20" s="122"/>
      <c r="F20" s="122"/>
      <c r="G20" s="122"/>
      <c r="H20" s="122"/>
      <c r="I20" s="248"/>
      <c r="J20" s="249"/>
      <c r="K20" s="249"/>
      <c r="L20" s="250"/>
      <c r="M20" s="122"/>
      <c r="N20" s="122"/>
      <c r="O20" s="122"/>
      <c r="P20" s="122"/>
      <c r="Q20" s="122"/>
      <c r="R20" s="122"/>
      <c r="S20" s="122"/>
      <c r="T20" s="122"/>
      <c r="U20" s="123"/>
      <c r="V20" s="123"/>
      <c r="W20" s="123"/>
      <c r="X20" s="123"/>
      <c r="Y20" s="123"/>
      <c r="Z20" s="123"/>
      <c r="AA20" s="123"/>
      <c r="AB20" s="123"/>
      <c r="AC20" s="123"/>
      <c r="AD20" s="123"/>
      <c r="AE20" s="123"/>
      <c r="AF20" s="123"/>
      <c r="AG20" s="122"/>
      <c r="AH20" s="124"/>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c r="HR20" s="8"/>
      <c r="HS20" s="8"/>
      <c r="HT20" s="8"/>
      <c r="HU20" s="8"/>
      <c r="HV20" s="8"/>
      <c r="HW20" s="8"/>
      <c r="HX20" s="8"/>
      <c r="HY20" s="8"/>
      <c r="HZ20" s="8"/>
      <c r="IA20" s="8"/>
      <c r="IB20" s="8"/>
      <c r="IC20" s="8"/>
      <c r="ID20" s="8"/>
      <c r="IE20" s="8"/>
      <c r="IF20" s="8"/>
      <c r="IG20" s="8"/>
      <c r="IH20" s="8"/>
      <c r="II20" s="8"/>
      <c r="IJ20" s="8"/>
      <c r="IK20" s="8"/>
      <c r="IL20" s="8"/>
      <c r="IM20" s="8"/>
      <c r="IN20" s="8"/>
      <c r="IO20" s="8"/>
      <c r="IP20" s="8"/>
      <c r="IQ20" s="8"/>
      <c r="IR20" s="8"/>
      <c r="IS20" s="8"/>
      <c r="IT20" s="8"/>
      <c r="IU20" s="8"/>
      <c r="IV20" s="8"/>
      <c r="IW20" s="8"/>
      <c r="IX20" s="8"/>
      <c r="IY20" s="8"/>
      <c r="IZ20" s="8"/>
      <c r="JA20" s="8"/>
      <c r="JB20" s="8"/>
      <c r="JC20" s="8"/>
      <c r="JD20" s="8"/>
      <c r="JE20" s="8"/>
      <c r="JF20" s="8"/>
      <c r="JG20" s="8"/>
      <c r="JH20" s="8"/>
      <c r="JI20" s="8"/>
      <c r="JJ20" s="8"/>
      <c r="JK20" s="8"/>
      <c r="JL20" s="8"/>
      <c r="JM20" s="8"/>
      <c r="JN20" s="8"/>
      <c r="JO20" s="8"/>
      <c r="JP20" s="8"/>
      <c r="JQ20" s="8"/>
      <c r="JR20" s="8"/>
      <c r="JS20" s="8"/>
      <c r="JT20" s="8"/>
      <c r="JU20" s="8"/>
      <c r="JV20" s="8"/>
      <c r="JW20" s="8"/>
      <c r="JX20" s="8"/>
      <c r="JY20" s="8"/>
      <c r="JZ20" s="8"/>
      <c r="KA20" s="8"/>
      <c r="KB20" s="8"/>
      <c r="KC20" s="8"/>
      <c r="KD20" s="8"/>
      <c r="KE20" s="8"/>
      <c r="KF20" s="8"/>
      <c r="KG20" s="8"/>
      <c r="KH20" s="8"/>
      <c r="KI20" s="8"/>
      <c r="KJ20" s="8"/>
      <c r="KK20" s="8"/>
      <c r="KL20" s="8"/>
      <c r="KM20" s="8"/>
      <c r="KN20" s="8"/>
      <c r="KO20" s="8"/>
      <c r="KP20" s="8"/>
      <c r="KQ20" s="8"/>
      <c r="KR20" s="8"/>
      <c r="KS20" s="8"/>
      <c r="KT20" s="8"/>
      <c r="KU20" s="8"/>
      <c r="KV20" s="8"/>
      <c r="KW20" s="8"/>
      <c r="KX20" s="8"/>
      <c r="KY20" s="8"/>
      <c r="KZ20" s="8"/>
      <c r="LA20" s="8"/>
      <c r="LB20" s="8"/>
      <c r="LC20" s="8"/>
      <c r="LD20" s="8"/>
      <c r="LE20" s="8"/>
      <c r="LF20" s="8"/>
      <c r="LG20" s="8"/>
      <c r="LH20" s="8"/>
      <c r="LI20" s="8"/>
      <c r="LJ20" s="8"/>
      <c r="LK20" s="8"/>
      <c r="LL20" s="8"/>
      <c r="LM20" s="8"/>
      <c r="LN20" s="8"/>
      <c r="LO20" s="8"/>
      <c r="LP20" s="8"/>
      <c r="LQ20" s="8"/>
      <c r="LR20" s="8"/>
      <c r="LS20" s="8"/>
      <c r="LT20" s="8"/>
      <c r="LU20" s="8"/>
      <c r="LV20" s="8"/>
      <c r="LW20" s="8"/>
      <c r="LX20" s="8"/>
      <c r="LY20" s="8"/>
      <c r="LZ20" s="8"/>
      <c r="MA20" s="8"/>
      <c r="MB20" s="8"/>
      <c r="MC20" s="8"/>
      <c r="MD20" s="8"/>
      <c r="ME20" s="8"/>
      <c r="MF20" s="8"/>
      <c r="MG20" s="8"/>
      <c r="MH20" s="8"/>
      <c r="MI20" s="8"/>
      <c r="MJ20" s="8"/>
      <c r="MK20" s="8"/>
      <c r="ML20" s="8"/>
      <c r="MM20" s="8"/>
      <c r="MN20" s="8"/>
      <c r="MO20" s="8"/>
      <c r="MP20" s="8"/>
      <c r="MQ20" s="8"/>
      <c r="MR20" s="8"/>
      <c r="MS20" s="8"/>
      <c r="MT20" s="8"/>
      <c r="MU20" s="8"/>
      <c r="MV20" s="8"/>
      <c r="MW20" s="8"/>
      <c r="MX20" s="8"/>
      <c r="MY20" s="8"/>
      <c r="MZ20" s="8"/>
      <c r="NA20" s="8"/>
      <c r="NB20" s="8"/>
      <c r="NC20" s="8"/>
      <c r="ND20" s="8"/>
      <c r="NE20" s="8"/>
      <c r="NF20" s="8"/>
      <c r="NG20" s="8"/>
      <c r="NH20" s="8"/>
      <c r="NI20" s="8"/>
      <c r="NJ20" s="8"/>
      <c r="NK20" s="8"/>
      <c r="NL20" s="8"/>
      <c r="NM20" s="8"/>
      <c r="NN20" s="8"/>
      <c r="NO20" s="8"/>
      <c r="NP20" s="8"/>
      <c r="NQ20" s="8"/>
      <c r="NR20" s="8"/>
      <c r="NS20" s="8"/>
      <c r="NT20" s="8"/>
      <c r="NU20" s="8"/>
      <c r="NV20" s="8"/>
      <c r="NW20" s="8"/>
      <c r="NX20" s="8"/>
      <c r="NY20" s="8"/>
      <c r="NZ20" s="8"/>
      <c r="OA20" s="8"/>
      <c r="OB20" s="8"/>
      <c r="OC20" s="8"/>
      <c r="OD20" s="8"/>
      <c r="OE20" s="8"/>
      <c r="OF20" s="8"/>
      <c r="OG20" s="8"/>
      <c r="OH20" s="8"/>
      <c r="OI20" s="8"/>
      <c r="OJ20" s="8"/>
      <c r="OK20" s="8"/>
      <c r="OL20" s="8"/>
      <c r="OM20" s="8"/>
      <c r="ON20" s="8"/>
      <c r="OO20" s="8"/>
      <c r="OP20" s="8"/>
      <c r="OQ20" s="8"/>
      <c r="OR20" s="8"/>
      <c r="OS20" s="8"/>
      <c r="OT20" s="8"/>
      <c r="OU20" s="8"/>
      <c r="OV20" s="8"/>
      <c r="OW20" s="8"/>
      <c r="OX20" s="8"/>
      <c r="OY20" s="8"/>
      <c r="OZ20" s="8"/>
      <c r="PA20" s="8"/>
      <c r="PB20" s="8"/>
      <c r="PC20" s="8"/>
      <c r="PD20" s="8"/>
      <c r="PE20" s="8"/>
      <c r="PF20" s="8"/>
      <c r="PG20" s="8"/>
      <c r="PH20" s="8"/>
      <c r="PI20" s="8"/>
      <c r="PJ20" s="8"/>
      <c r="PK20" s="8"/>
      <c r="PL20" s="8"/>
      <c r="PM20" s="8"/>
      <c r="PN20" s="8"/>
      <c r="PO20" s="8"/>
      <c r="PP20" s="8"/>
      <c r="PQ20" s="8"/>
      <c r="PR20" s="8"/>
      <c r="PS20" s="8"/>
      <c r="PT20" s="8"/>
      <c r="PU20" s="8"/>
      <c r="PV20" s="8"/>
      <c r="PW20" s="8"/>
      <c r="PX20" s="8"/>
      <c r="PY20" s="8"/>
      <c r="PZ20" s="8"/>
      <c r="QA20" s="8"/>
      <c r="QB20" s="8"/>
      <c r="QC20" s="8"/>
      <c r="QD20" s="8"/>
      <c r="QE20" s="8"/>
      <c r="QF20" s="8"/>
      <c r="QG20" s="8"/>
      <c r="QH20" s="8"/>
      <c r="QI20" s="8"/>
      <c r="QJ20" s="8"/>
      <c r="QK20" s="8"/>
      <c r="QL20" s="8"/>
      <c r="QM20" s="8"/>
      <c r="QN20" s="8"/>
      <c r="QO20" s="8"/>
      <c r="QP20" s="8"/>
      <c r="QQ20" s="8"/>
      <c r="QR20" s="8"/>
      <c r="QS20" s="8"/>
      <c r="QT20" s="8"/>
      <c r="QU20" s="8"/>
      <c r="QV20" s="8"/>
      <c r="QW20" s="8"/>
      <c r="QX20" s="8"/>
      <c r="QY20" s="8"/>
      <c r="QZ20" s="8"/>
      <c r="RA20" s="8"/>
      <c r="RB20" s="8"/>
      <c r="RC20" s="8"/>
      <c r="RD20" s="8"/>
      <c r="RE20" s="8"/>
      <c r="RF20" s="8"/>
      <c r="RG20" s="8"/>
      <c r="RH20" s="8"/>
      <c r="RI20" s="8"/>
      <c r="RJ20" s="8"/>
      <c r="RK20" s="8"/>
      <c r="RL20" s="8"/>
      <c r="RM20" s="8"/>
      <c r="RN20" s="8"/>
      <c r="RO20" s="8"/>
      <c r="RP20" s="8"/>
      <c r="RQ20" s="8"/>
      <c r="RR20" s="8"/>
      <c r="RS20" s="8"/>
      <c r="RT20" s="8"/>
      <c r="RU20" s="8"/>
      <c r="RV20" s="8"/>
      <c r="RW20" s="8"/>
      <c r="RX20" s="8"/>
      <c r="RY20" s="8"/>
      <c r="RZ20" s="8"/>
      <c r="SA20" s="8"/>
      <c r="SB20" s="8"/>
      <c r="SC20" s="8"/>
      <c r="SD20" s="8"/>
      <c r="SE20" s="8"/>
      <c r="SF20" s="8"/>
      <c r="SG20" s="8"/>
      <c r="SH20" s="8"/>
    </row>
    <row r="21" spans="1:502" s="4" customFormat="1" ht="21" customHeight="1">
      <c r="A21" s="124"/>
      <c r="B21" s="122"/>
      <c r="C21" s="122"/>
      <c r="D21" s="133"/>
      <c r="E21" s="122"/>
      <c r="F21" s="122"/>
      <c r="G21" s="122"/>
      <c r="H21" s="122"/>
      <c r="I21" s="134"/>
      <c r="J21" s="134"/>
      <c r="K21" s="134"/>
      <c r="L21" s="134"/>
      <c r="M21" s="122"/>
      <c r="N21" s="122"/>
      <c r="O21" s="122"/>
      <c r="P21" s="122"/>
      <c r="Q21" s="122"/>
      <c r="R21" s="122"/>
      <c r="S21" s="122"/>
      <c r="T21" s="122"/>
      <c r="U21" s="123"/>
      <c r="V21" s="123"/>
      <c r="W21" s="123"/>
      <c r="X21" s="123"/>
      <c r="Y21" s="123"/>
      <c r="Z21" s="123"/>
      <c r="AA21" s="123"/>
      <c r="AB21" s="123"/>
      <c r="AC21" s="123"/>
      <c r="AD21" s="123"/>
      <c r="AE21" s="123"/>
      <c r="AF21" s="123"/>
      <c r="AG21" s="122"/>
      <c r="AH21" s="124"/>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c r="GO21" s="8"/>
      <c r="GP21" s="8"/>
      <c r="GQ21" s="8"/>
      <c r="GR21" s="8"/>
      <c r="GS21" s="8"/>
      <c r="GT21" s="8"/>
      <c r="GU21" s="8"/>
      <c r="GV21" s="8"/>
      <c r="GW21" s="8"/>
      <c r="GX21" s="8"/>
      <c r="GY21" s="8"/>
      <c r="GZ21" s="8"/>
      <c r="HA21" s="8"/>
      <c r="HB21" s="8"/>
      <c r="HC21" s="8"/>
      <c r="HD21" s="8"/>
      <c r="HE21" s="8"/>
      <c r="HF21" s="8"/>
      <c r="HG21" s="8"/>
      <c r="HH21" s="8"/>
      <c r="HI21" s="8"/>
      <c r="HJ21" s="8"/>
      <c r="HK21" s="8"/>
      <c r="HL21" s="8"/>
      <c r="HM21" s="8"/>
      <c r="HN21" s="8"/>
      <c r="HO21" s="8"/>
      <c r="HP21" s="8"/>
      <c r="HQ21" s="8"/>
      <c r="HR21" s="8"/>
      <c r="HS21" s="8"/>
      <c r="HT21" s="8"/>
      <c r="HU21" s="8"/>
      <c r="HV21" s="8"/>
      <c r="HW21" s="8"/>
      <c r="HX21" s="8"/>
      <c r="HY21" s="8"/>
      <c r="HZ21" s="8"/>
      <c r="IA21" s="8"/>
      <c r="IB21" s="8"/>
      <c r="IC21" s="8"/>
      <c r="ID21" s="8"/>
      <c r="IE21" s="8"/>
      <c r="IF21" s="8"/>
      <c r="IG21" s="8"/>
      <c r="IH21" s="8"/>
      <c r="II21" s="8"/>
      <c r="IJ21" s="8"/>
      <c r="IK21" s="8"/>
      <c r="IL21" s="8"/>
      <c r="IM21" s="8"/>
      <c r="IN21" s="8"/>
      <c r="IO21" s="8"/>
      <c r="IP21" s="8"/>
      <c r="IQ21" s="8"/>
      <c r="IR21" s="8"/>
      <c r="IS21" s="8"/>
      <c r="IT21" s="8"/>
      <c r="IU21" s="8"/>
      <c r="IV21" s="8"/>
      <c r="IW21" s="8"/>
      <c r="IX21" s="8"/>
      <c r="IY21" s="8"/>
      <c r="IZ21" s="8"/>
      <c r="JA21" s="8"/>
      <c r="JB21" s="8"/>
      <c r="JC21" s="8"/>
      <c r="JD21" s="8"/>
      <c r="JE21" s="8"/>
      <c r="JF21" s="8"/>
      <c r="JG21" s="8"/>
      <c r="JH21" s="8"/>
      <c r="JI21" s="8"/>
      <c r="JJ21" s="8"/>
      <c r="JK21" s="8"/>
      <c r="JL21" s="8"/>
      <c r="JM21" s="8"/>
      <c r="JN21" s="8"/>
      <c r="JO21" s="8"/>
      <c r="JP21" s="8"/>
      <c r="JQ21" s="8"/>
      <c r="JR21" s="8"/>
      <c r="JS21" s="8"/>
      <c r="JT21" s="8"/>
      <c r="JU21" s="8"/>
      <c r="JV21" s="8"/>
      <c r="JW21" s="8"/>
      <c r="JX21" s="8"/>
      <c r="JY21" s="8"/>
      <c r="JZ21" s="8"/>
      <c r="KA21" s="8"/>
      <c r="KB21" s="8"/>
      <c r="KC21" s="8"/>
      <c r="KD21" s="8"/>
      <c r="KE21" s="8"/>
      <c r="KF21" s="8"/>
      <c r="KG21" s="8"/>
      <c r="KH21" s="8"/>
      <c r="KI21" s="8"/>
      <c r="KJ21" s="8"/>
      <c r="KK21" s="8"/>
      <c r="KL21" s="8"/>
      <c r="KM21" s="8"/>
      <c r="KN21" s="8"/>
      <c r="KO21" s="8"/>
      <c r="KP21" s="8"/>
      <c r="KQ21" s="8"/>
      <c r="KR21" s="8"/>
      <c r="KS21" s="8"/>
      <c r="KT21" s="8"/>
      <c r="KU21" s="8"/>
      <c r="KV21" s="8"/>
      <c r="KW21" s="8"/>
      <c r="KX21" s="8"/>
      <c r="KY21" s="8"/>
      <c r="KZ21" s="8"/>
      <c r="LA21" s="8"/>
      <c r="LB21" s="8"/>
      <c r="LC21" s="8"/>
      <c r="LD21" s="8"/>
      <c r="LE21" s="8"/>
      <c r="LF21" s="8"/>
      <c r="LG21" s="8"/>
      <c r="LH21" s="8"/>
      <c r="LI21" s="8"/>
      <c r="LJ21" s="8"/>
      <c r="LK21" s="8"/>
      <c r="LL21" s="8"/>
      <c r="LM21" s="8"/>
      <c r="LN21" s="8"/>
      <c r="LO21" s="8"/>
      <c r="LP21" s="8"/>
      <c r="LQ21" s="8"/>
      <c r="LR21" s="8"/>
      <c r="LS21" s="8"/>
      <c r="LT21" s="8"/>
      <c r="LU21" s="8"/>
      <c r="LV21" s="8"/>
      <c r="LW21" s="8"/>
      <c r="LX21" s="8"/>
      <c r="LY21" s="8"/>
      <c r="LZ21" s="8"/>
      <c r="MA21" s="8"/>
      <c r="MB21" s="8"/>
      <c r="MC21" s="8"/>
      <c r="MD21" s="8"/>
      <c r="ME21" s="8"/>
      <c r="MF21" s="8"/>
      <c r="MG21" s="8"/>
      <c r="MH21" s="8"/>
      <c r="MI21" s="8"/>
      <c r="MJ21" s="8"/>
      <c r="MK21" s="8"/>
      <c r="ML21" s="8"/>
      <c r="MM21" s="8"/>
      <c r="MN21" s="8"/>
      <c r="MO21" s="8"/>
      <c r="MP21" s="8"/>
      <c r="MQ21" s="8"/>
      <c r="MR21" s="8"/>
      <c r="MS21" s="8"/>
      <c r="MT21" s="8"/>
      <c r="MU21" s="8"/>
      <c r="MV21" s="8"/>
      <c r="MW21" s="8"/>
      <c r="MX21" s="8"/>
      <c r="MY21" s="8"/>
      <c r="MZ21" s="8"/>
      <c r="NA21" s="8"/>
      <c r="NB21" s="8"/>
      <c r="NC21" s="8"/>
      <c r="ND21" s="8"/>
      <c r="NE21" s="8"/>
      <c r="NF21" s="8"/>
      <c r="NG21" s="8"/>
      <c r="NH21" s="8"/>
      <c r="NI21" s="8"/>
      <c r="NJ21" s="8"/>
      <c r="NK21" s="8"/>
      <c r="NL21" s="8"/>
      <c r="NM21" s="8"/>
      <c r="NN21" s="8"/>
      <c r="NO21" s="8"/>
      <c r="NP21" s="8"/>
      <c r="NQ21" s="8"/>
      <c r="NR21" s="8"/>
      <c r="NS21" s="8"/>
      <c r="NT21" s="8"/>
      <c r="NU21" s="8"/>
      <c r="NV21" s="8"/>
      <c r="NW21" s="8"/>
      <c r="NX21" s="8"/>
      <c r="NY21" s="8"/>
      <c r="NZ21" s="8"/>
      <c r="OA21" s="8"/>
      <c r="OB21" s="8"/>
      <c r="OC21" s="8"/>
      <c r="OD21" s="8"/>
      <c r="OE21" s="8"/>
      <c r="OF21" s="8"/>
      <c r="OG21" s="8"/>
      <c r="OH21" s="8"/>
      <c r="OI21" s="8"/>
      <c r="OJ21" s="8"/>
      <c r="OK21" s="8"/>
      <c r="OL21" s="8"/>
      <c r="OM21" s="8"/>
      <c r="ON21" s="8"/>
      <c r="OO21" s="8"/>
      <c r="OP21" s="8"/>
      <c r="OQ21" s="8"/>
      <c r="OR21" s="8"/>
      <c r="OS21" s="8"/>
      <c r="OT21" s="8"/>
      <c r="OU21" s="8"/>
      <c r="OV21" s="8"/>
      <c r="OW21" s="8"/>
      <c r="OX21" s="8"/>
      <c r="OY21" s="8"/>
      <c r="OZ21" s="8"/>
      <c r="PA21" s="8"/>
      <c r="PB21" s="8"/>
      <c r="PC21" s="8"/>
      <c r="PD21" s="8"/>
      <c r="PE21" s="8"/>
      <c r="PF21" s="8"/>
      <c r="PG21" s="8"/>
      <c r="PH21" s="8"/>
      <c r="PI21" s="8"/>
      <c r="PJ21" s="8"/>
      <c r="PK21" s="8"/>
      <c r="PL21" s="8"/>
      <c r="PM21" s="8"/>
      <c r="PN21" s="8"/>
      <c r="PO21" s="8"/>
      <c r="PP21" s="8"/>
      <c r="PQ21" s="8"/>
      <c r="PR21" s="8"/>
      <c r="PS21" s="8"/>
      <c r="PT21" s="8"/>
      <c r="PU21" s="8"/>
      <c r="PV21" s="8"/>
      <c r="PW21" s="8"/>
      <c r="PX21" s="8"/>
      <c r="PY21" s="8"/>
      <c r="PZ21" s="8"/>
      <c r="QA21" s="8"/>
      <c r="QB21" s="8"/>
      <c r="QC21" s="8"/>
      <c r="QD21" s="8"/>
      <c r="QE21" s="8"/>
      <c r="QF21" s="8"/>
      <c r="QG21" s="8"/>
      <c r="QH21" s="8"/>
      <c r="QI21" s="8"/>
      <c r="QJ21" s="8"/>
      <c r="QK21" s="8"/>
      <c r="QL21" s="8"/>
      <c r="QM21" s="8"/>
      <c r="QN21" s="8"/>
      <c r="QO21" s="8"/>
      <c r="QP21" s="8"/>
      <c r="QQ21" s="8"/>
      <c r="QR21" s="8"/>
      <c r="QS21" s="8"/>
      <c r="QT21" s="8"/>
      <c r="QU21" s="8"/>
      <c r="QV21" s="8"/>
      <c r="QW21" s="8"/>
      <c r="QX21" s="8"/>
      <c r="QY21" s="8"/>
      <c r="QZ21" s="8"/>
      <c r="RA21" s="8"/>
      <c r="RB21" s="8"/>
      <c r="RC21" s="8"/>
      <c r="RD21" s="8"/>
      <c r="RE21" s="8"/>
      <c r="RF21" s="8"/>
      <c r="RG21" s="8"/>
      <c r="RH21" s="8"/>
      <c r="RI21" s="8"/>
      <c r="RJ21" s="8"/>
      <c r="RK21" s="8"/>
      <c r="RL21" s="8"/>
      <c r="RM21" s="8"/>
      <c r="RN21" s="8"/>
      <c r="RO21" s="8"/>
      <c r="RP21" s="8"/>
      <c r="RQ21" s="8"/>
      <c r="RR21" s="8"/>
      <c r="RS21" s="8"/>
      <c r="RT21" s="8"/>
      <c r="RU21" s="8"/>
      <c r="RV21" s="8"/>
      <c r="RW21" s="8"/>
      <c r="RX21" s="8"/>
      <c r="RY21" s="8"/>
      <c r="RZ21" s="8"/>
      <c r="SA21" s="8"/>
      <c r="SB21" s="8"/>
      <c r="SC21" s="8"/>
      <c r="SD21" s="8"/>
      <c r="SE21" s="8"/>
      <c r="SF21" s="8"/>
      <c r="SG21" s="8"/>
      <c r="SH21" s="8"/>
    </row>
    <row r="22" spans="1:502" s="4" customFormat="1" ht="21" customHeight="1" thickBot="1">
      <c r="A22" s="124"/>
      <c r="B22" s="122"/>
      <c r="C22" s="122"/>
      <c r="D22" s="133"/>
      <c r="E22" s="122"/>
      <c r="F22" s="122"/>
      <c r="G22" s="257" t="s">
        <v>7</v>
      </c>
      <c r="H22" s="122"/>
      <c r="I22" s="122"/>
      <c r="J22" s="122"/>
      <c r="K22" s="122"/>
      <c r="L22" s="122"/>
      <c r="M22" s="122"/>
      <c r="N22" s="122"/>
      <c r="O22" s="122"/>
      <c r="P22" s="122"/>
      <c r="Q22" s="122"/>
      <c r="R22" s="122"/>
      <c r="S22" s="122"/>
      <c r="T22" s="122"/>
      <c r="U22" s="123"/>
      <c r="V22" s="123"/>
      <c r="W22" s="123"/>
      <c r="X22" s="123"/>
      <c r="Y22" s="123"/>
      <c r="Z22" s="123"/>
      <c r="AA22" s="123"/>
      <c r="AB22" s="123"/>
      <c r="AC22" s="123"/>
      <c r="AD22" s="123"/>
      <c r="AE22" s="123"/>
      <c r="AF22" s="123"/>
      <c r="AG22" s="122"/>
      <c r="AH22" s="124"/>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c r="HR22" s="8"/>
      <c r="HS22" s="8"/>
      <c r="HT22" s="8"/>
      <c r="HU22" s="8"/>
      <c r="HV22" s="8"/>
      <c r="HW22" s="8"/>
      <c r="HX22" s="8"/>
      <c r="HY22" s="8"/>
      <c r="HZ22" s="8"/>
      <c r="IA22" s="8"/>
      <c r="IB22" s="8"/>
      <c r="IC22" s="8"/>
      <c r="ID22" s="8"/>
      <c r="IE22" s="8"/>
      <c r="IF22" s="8"/>
      <c r="IG22" s="8"/>
      <c r="IH22" s="8"/>
      <c r="II22" s="8"/>
      <c r="IJ22" s="8"/>
      <c r="IK22" s="8"/>
      <c r="IL22" s="8"/>
      <c r="IM22" s="8"/>
      <c r="IN22" s="8"/>
      <c r="IO22" s="8"/>
      <c r="IP22" s="8"/>
      <c r="IQ22" s="8"/>
      <c r="IR22" s="8"/>
      <c r="IS22" s="8"/>
      <c r="IT22" s="8"/>
      <c r="IU22" s="8"/>
      <c r="IV22" s="8"/>
      <c r="IW22" s="8"/>
      <c r="IX22" s="8"/>
      <c r="IY22" s="8"/>
      <c r="IZ22" s="8"/>
      <c r="JA22" s="8"/>
      <c r="JB22" s="8"/>
      <c r="JC22" s="8"/>
      <c r="JD22" s="8"/>
      <c r="JE22" s="8"/>
      <c r="JF22" s="8"/>
      <c r="JG22" s="8"/>
      <c r="JH22" s="8"/>
      <c r="JI22" s="8"/>
      <c r="JJ22" s="8"/>
      <c r="JK22" s="8"/>
      <c r="JL22" s="8"/>
      <c r="JM22" s="8"/>
      <c r="JN22" s="8"/>
      <c r="JO22" s="8"/>
      <c r="JP22" s="8"/>
      <c r="JQ22" s="8"/>
      <c r="JR22" s="8"/>
      <c r="JS22" s="8"/>
      <c r="JT22" s="8"/>
      <c r="JU22" s="8"/>
      <c r="JV22" s="8"/>
      <c r="JW22" s="8"/>
      <c r="JX22" s="8"/>
      <c r="JY22" s="8"/>
      <c r="JZ22" s="8"/>
      <c r="KA22" s="8"/>
      <c r="KB22" s="8"/>
      <c r="KC22" s="8"/>
      <c r="KD22" s="8"/>
      <c r="KE22" s="8"/>
      <c r="KF22" s="8"/>
      <c r="KG22" s="8"/>
      <c r="KH22" s="8"/>
      <c r="KI22" s="8"/>
      <c r="KJ22" s="8"/>
      <c r="KK22" s="8"/>
      <c r="KL22" s="8"/>
      <c r="KM22" s="8"/>
      <c r="KN22" s="8"/>
      <c r="KO22" s="8"/>
      <c r="KP22" s="8"/>
      <c r="KQ22" s="8"/>
      <c r="KR22" s="8"/>
      <c r="KS22" s="8"/>
      <c r="KT22" s="8"/>
      <c r="KU22" s="8"/>
      <c r="KV22" s="8"/>
      <c r="KW22" s="8"/>
      <c r="KX22" s="8"/>
      <c r="KY22" s="8"/>
      <c r="KZ22" s="8"/>
      <c r="LA22" s="8"/>
      <c r="LB22" s="8"/>
      <c r="LC22" s="8"/>
      <c r="LD22" s="8"/>
      <c r="LE22" s="8"/>
      <c r="LF22" s="8"/>
      <c r="LG22" s="8"/>
      <c r="LH22" s="8"/>
      <c r="LI22" s="8"/>
      <c r="LJ22" s="8"/>
      <c r="LK22" s="8"/>
      <c r="LL22" s="8"/>
      <c r="LM22" s="8"/>
      <c r="LN22" s="8"/>
      <c r="LO22" s="8"/>
      <c r="LP22" s="8"/>
      <c r="LQ22" s="8"/>
      <c r="LR22" s="8"/>
      <c r="LS22" s="8"/>
      <c r="LT22" s="8"/>
      <c r="LU22" s="8"/>
      <c r="LV22" s="8"/>
      <c r="LW22" s="8"/>
      <c r="LX22" s="8"/>
      <c r="LY22" s="8"/>
      <c r="LZ22" s="8"/>
      <c r="MA22" s="8"/>
      <c r="MB22" s="8"/>
      <c r="MC22" s="8"/>
      <c r="MD22" s="8"/>
      <c r="ME22" s="8"/>
      <c r="MF22" s="8"/>
      <c r="MG22" s="8"/>
      <c r="MH22" s="8"/>
      <c r="MI22" s="8"/>
      <c r="MJ22" s="8"/>
      <c r="MK22" s="8"/>
      <c r="ML22" s="8"/>
      <c r="MM22" s="8"/>
      <c r="MN22" s="8"/>
      <c r="MO22" s="8"/>
      <c r="MP22" s="8"/>
      <c r="MQ22" s="8"/>
      <c r="MR22" s="8"/>
      <c r="MS22" s="8"/>
      <c r="MT22" s="8"/>
      <c r="MU22" s="8"/>
      <c r="MV22" s="8"/>
      <c r="MW22" s="8"/>
      <c r="MX22" s="8"/>
      <c r="MY22" s="8"/>
      <c r="MZ22" s="8"/>
      <c r="NA22" s="8"/>
      <c r="NB22" s="8"/>
      <c r="NC22" s="8"/>
      <c r="ND22" s="8"/>
      <c r="NE22" s="8"/>
      <c r="NF22" s="8"/>
      <c r="NG22" s="8"/>
      <c r="NH22" s="8"/>
      <c r="NI22" s="8"/>
      <c r="NJ22" s="8"/>
      <c r="NK22" s="8"/>
      <c r="NL22" s="8"/>
      <c r="NM22" s="8"/>
      <c r="NN22" s="8"/>
      <c r="NO22" s="8"/>
      <c r="NP22" s="8"/>
      <c r="NQ22" s="8"/>
      <c r="NR22" s="8"/>
      <c r="NS22" s="8"/>
      <c r="NT22" s="8"/>
      <c r="NU22" s="8"/>
      <c r="NV22" s="8"/>
      <c r="NW22" s="8"/>
      <c r="NX22" s="8"/>
      <c r="NY22" s="8"/>
      <c r="NZ22" s="8"/>
      <c r="OA22" s="8"/>
      <c r="OB22" s="8"/>
      <c r="OC22" s="8"/>
      <c r="OD22" s="8"/>
      <c r="OE22" s="8"/>
      <c r="OF22" s="8"/>
      <c r="OG22" s="8"/>
      <c r="OH22" s="8"/>
      <c r="OI22" s="8"/>
      <c r="OJ22" s="8"/>
      <c r="OK22" s="8"/>
      <c r="OL22" s="8"/>
      <c r="OM22" s="8"/>
      <c r="ON22" s="8"/>
      <c r="OO22" s="8"/>
      <c r="OP22" s="8"/>
      <c r="OQ22" s="8"/>
      <c r="OR22" s="8"/>
      <c r="OS22" s="8"/>
      <c r="OT22" s="8"/>
      <c r="OU22" s="8"/>
      <c r="OV22" s="8"/>
      <c r="OW22" s="8"/>
      <c r="OX22" s="8"/>
      <c r="OY22" s="8"/>
      <c r="OZ22" s="8"/>
      <c r="PA22" s="8"/>
      <c r="PB22" s="8"/>
      <c r="PC22" s="8"/>
      <c r="PD22" s="8"/>
      <c r="PE22" s="8"/>
      <c r="PF22" s="8"/>
      <c r="PG22" s="8"/>
      <c r="PH22" s="8"/>
      <c r="PI22" s="8"/>
      <c r="PJ22" s="8"/>
      <c r="PK22" s="8"/>
      <c r="PL22" s="8"/>
      <c r="PM22" s="8"/>
      <c r="PN22" s="8"/>
      <c r="PO22" s="8"/>
      <c r="PP22" s="8"/>
      <c r="PQ22" s="8"/>
      <c r="PR22" s="8"/>
      <c r="PS22" s="8"/>
      <c r="PT22" s="8"/>
      <c r="PU22" s="8"/>
      <c r="PV22" s="8"/>
      <c r="PW22" s="8"/>
      <c r="PX22" s="8"/>
      <c r="PY22" s="8"/>
      <c r="PZ22" s="8"/>
      <c r="QA22" s="8"/>
      <c r="QB22" s="8"/>
      <c r="QC22" s="8"/>
      <c r="QD22" s="8"/>
      <c r="QE22" s="8"/>
      <c r="QF22" s="8"/>
      <c r="QG22" s="8"/>
      <c r="QH22" s="8"/>
      <c r="QI22" s="8"/>
      <c r="QJ22" s="8"/>
      <c r="QK22" s="8"/>
      <c r="QL22" s="8"/>
      <c r="QM22" s="8"/>
      <c r="QN22" s="8"/>
      <c r="QO22" s="8"/>
      <c r="QP22" s="8"/>
      <c r="QQ22" s="8"/>
      <c r="QR22" s="8"/>
      <c r="QS22" s="8"/>
      <c r="QT22" s="8"/>
      <c r="QU22" s="8"/>
      <c r="QV22" s="8"/>
      <c r="QW22" s="8"/>
      <c r="QX22" s="8"/>
      <c r="QY22" s="8"/>
      <c r="QZ22" s="8"/>
      <c r="RA22" s="8"/>
      <c r="RB22" s="8"/>
      <c r="RC22" s="8"/>
      <c r="RD22" s="8"/>
      <c r="RE22" s="8"/>
      <c r="RF22" s="8"/>
      <c r="RG22" s="8"/>
      <c r="RH22" s="8"/>
      <c r="RI22" s="8"/>
      <c r="RJ22" s="8"/>
      <c r="RK22" s="8"/>
      <c r="RL22" s="8"/>
      <c r="RM22" s="8"/>
      <c r="RN22" s="8"/>
      <c r="RO22" s="8"/>
      <c r="RP22" s="8"/>
      <c r="RQ22" s="8"/>
      <c r="RR22" s="8"/>
      <c r="RS22" s="8"/>
      <c r="RT22" s="8"/>
      <c r="RU22" s="8"/>
      <c r="RV22" s="8"/>
      <c r="RW22" s="8"/>
      <c r="RX22" s="8"/>
      <c r="RY22" s="8"/>
      <c r="RZ22" s="8"/>
      <c r="SA22" s="8"/>
      <c r="SB22" s="8"/>
      <c r="SC22" s="8"/>
      <c r="SD22" s="8"/>
      <c r="SE22" s="8"/>
      <c r="SF22" s="8"/>
      <c r="SG22" s="8"/>
      <c r="SH22" s="8"/>
    </row>
    <row r="23" spans="1:502" s="4" customFormat="1" ht="21" customHeight="1">
      <c r="A23" s="124"/>
      <c r="B23" s="122"/>
      <c r="C23" s="122"/>
      <c r="D23" s="135"/>
      <c r="E23" s="122"/>
      <c r="F23" s="122"/>
      <c r="G23" s="257"/>
      <c r="H23" s="136" t="s">
        <v>55</v>
      </c>
      <c r="I23" s="137" t="s">
        <v>62</v>
      </c>
      <c r="J23" s="263" t="s">
        <v>71</v>
      </c>
      <c r="K23" s="264"/>
      <c r="L23" s="265"/>
      <c r="M23" s="122"/>
      <c r="N23" s="122"/>
      <c r="O23" s="122"/>
      <c r="P23" s="122"/>
      <c r="Q23" s="122"/>
      <c r="R23" s="122"/>
      <c r="S23" s="122"/>
      <c r="T23" s="122"/>
      <c r="U23" s="123"/>
      <c r="V23" s="123"/>
      <c r="W23" s="123"/>
      <c r="X23" s="123"/>
      <c r="Y23" s="123"/>
      <c r="Z23" s="123"/>
      <c r="AA23" s="123"/>
      <c r="AB23" s="123"/>
      <c r="AC23" s="123"/>
      <c r="AD23" s="123"/>
      <c r="AE23" s="123"/>
      <c r="AF23" s="123"/>
      <c r="AG23" s="122"/>
      <c r="AH23" s="124"/>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c r="IW23" s="8"/>
      <c r="IX23" s="8"/>
      <c r="IY23" s="8"/>
      <c r="IZ23" s="8"/>
      <c r="JA23" s="8"/>
      <c r="JB23" s="8"/>
      <c r="JC23" s="8"/>
      <c r="JD23" s="8"/>
      <c r="JE23" s="8"/>
      <c r="JF23" s="8"/>
      <c r="JG23" s="8"/>
      <c r="JH23" s="8"/>
      <c r="JI23" s="8"/>
      <c r="JJ23" s="8"/>
      <c r="JK23" s="8"/>
      <c r="JL23" s="8"/>
      <c r="JM23" s="8"/>
      <c r="JN23" s="8"/>
      <c r="JO23" s="8"/>
      <c r="JP23" s="8"/>
      <c r="JQ23" s="8"/>
      <c r="JR23" s="8"/>
      <c r="JS23" s="8"/>
      <c r="JT23" s="8"/>
      <c r="JU23" s="8"/>
      <c r="JV23" s="8"/>
      <c r="JW23" s="8"/>
      <c r="JX23" s="8"/>
      <c r="JY23" s="8"/>
      <c r="JZ23" s="8"/>
      <c r="KA23" s="8"/>
      <c r="KB23" s="8"/>
      <c r="KC23" s="8"/>
      <c r="KD23" s="8"/>
      <c r="KE23" s="8"/>
      <c r="KF23" s="8"/>
      <c r="KG23" s="8"/>
      <c r="KH23" s="8"/>
      <c r="KI23" s="8"/>
      <c r="KJ23" s="8"/>
      <c r="KK23" s="8"/>
      <c r="KL23" s="8"/>
      <c r="KM23" s="8"/>
      <c r="KN23" s="8"/>
      <c r="KO23" s="8"/>
      <c r="KP23" s="8"/>
      <c r="KQ23" s="8"/>
      <c r="KR23" s="8"/>
      <c r="KS23" s="8"/>
      <c r="KT23" s="8"/>
      <c r="KU23" s="8"/>
      <c r="KV23" s="8"/>
      <c r="KW23" s="8"/>
      <c r="KX23" s="8"/>
      <c r="KY23" s="8"/>
      <c r="KZ23" s="8"/>
      <c r="LA23" s="8"/>
      <c r="LB23" s="8"/>
      <c r="LC23" s="8"/>
      <c r="LD23" s="8"/>
      <c r="LE23" s="8"/>
      <c r="LF23" s="8"/>
      <c r="LG23" s="8"/>
      <c r="LH23" s="8"/>
      <c r="LI23" s="8"/>
      <c r="LJ23" s="8"/>
      <c r="LK23" s="8"/>
      <c r="LL23" s="8"/>
      <c r="LM23" s="8"/>
      <c r="LN23" s="8"/>
      <c r="LO23" s="8"/>
      <c r="LP23" s="8"/>
      <c r="LQ23" s="8"/>
      <c r="LR23" s="8"/>
      <c r="LS23" s="8"/>
      <c r="LT23" s="8"/>
      <c r="LU23" s="8"/>
      <c r="LV23" s="8"/>
      <c r="LW23" s="8"/>
      <c r="LX23" s="8"/>
      <c r="LY23" s="8"/>
      <c r="LZ23" s="8"/>
      <c r="MA23" s="8"/>
      <c r="MB23" s="8"/>
      <c r="MC23" s="8"/>
      <c r="MD23" s="8"/>
      <c r="ME23" s="8"/>
      <c r="MF23" s="8"/>
      <c r="MG23" s="8"/>
      <c r="MH23" s="8"/>
      <c r="MI23" s="8"/>
      <c r="MJ23" s="8"/>
      <c r="MK23" s="8"/>
      <c r="ML23" s="8"/>
      <c r="MM23" s="8"/>
      <c r="MN23" s="8"/>
      <c r="MO23" s="8"/>
      <c r="MP23" s="8"/>
      <c r="MQ23" s="8"/>
      <c r="MR23" s="8"/>
      <c r="MS23" s="8"/>
      <c r="MT23" s="8"/>
      <c r="MU23" s="8"/>
      <c r="MV23" s="8"/>
      <c r="MW23" s="8"/>
      <c r="MX23" s="8"/>
      <c r="MY23" s="8"/>
      <c r="MZ23" s="8"/>
      <c r="NA23" s="8"/>
      <c r="NB23" s="8"/>
      <c r="NC23" s="8"/>
      <c r="ND23" s="8"/>
      <c r="NE23" s="8"/>
      <c r="NF23" s="8"/>
      <c r="NG23" s="8"/>
      <c r="NH23" s="8"/>
      <c r="NI23" s="8"/>
      <c r="NJ23" s="8"/>
      <c r="NK23" s="8"/>
      <c r="NL23" s="8"/>
      <c r="NM23" s="8"/>
      <c r="NN23" s="8"/>
      <c r="NO23" s="8"/>
      <c r="NP23" s="8"/>
      <c r="NQ23" s="8"/>
      <c r="NR23" s="8"/>
      <c r="NS23" s="8"/>
      <c r="NT23" s="8"/>
      <c r="NU23" s="8"/>
      <c r="NV23" s="8"/>
      <c r="NW23" s="8"/>
      <c r="NX23" s="8"/>
      <c r="NY23" s="8"/>
      <c r="NZ23" s="8"/>
      <c r="OA23" s="8"/>
      <c r="OB23" s="8"/>
      <c r="OC23" s="8"/>
      <c r="OD23" s="8"/>
      <c r="OE23" s="8"/>
      <c r="OF23" s="8"/>
      <c r="OG23" s="8"/>
      <c r="OH23" s="8"/>
      <c r="OI23" s="8"/>
      <c r="OJ23" s="8"/>
      <c r="OK23" s="8"/>
      <c r="OL23" s="8"/>
      <c r="OM23" s="8"/>
      <c r="ON23" s="8"/>
      <c r="OO23" s="8"/>
      <c r="OP23" s="8"/>
      <c r="OQ23" s="8"/>
      <c r="OR23" s="8"/>
      <c r="OS23" s="8"/>
      <c r="OT23" s="8"/>
      <c r="OU23" s="8"/>
      <c r="OV23" s="8"/>
      <c r="OW23" s="8"/>
      <c r="OX23" s="8"/>
      <c r="OY23" s="8"/>
      <c r="OZ23" s="8"/>
      <c r="PA23" s="8"/>
      <c r="PB23" s="8"/>
      <c r="PC23" s="8"/>
      <c r="PD23" s="8"/>
      <c r="PE23" s="8"/>
      <c r="PF23" s="8"/>
      <c r="PG23" s="8"/>
      <c r="PH23" s="8"/>
      <c r="PI23" s="8"/>
      <c r="PJ23" s="8"/>
      <c r="PK23" s="8"/>
      <c r="PL23" s="8"/>
      <c r="PM23" s="8"/>
      <c r="PN23" s="8"/>
      <c r="PO23" s="8"/>
      <c r="PP23" s="8"/>
      <c r="PQ23" s="8"/>
      <c r="PR23" s="8"/>
      <c r="PS23" s="8"/>
      <c r="PT23" s="8"/>
      <c r="PU23" s="8"/>
      <c r="PV23" s="8"/>
      <c r="PW23" s="8"/>
      <c r="PX23" s="8"/>
      <c r="PY23" s="8"/>
      <c r="PZ23" s="8"/>
      <c r="QA23" s="8"/>
      <c r="QB23" s="8"/>
      <c r="QC23" s="8"/>
      <c r="QD23" s="8"/>
      <c r="QE23" s="8"/>
      <c r="QF23" s="8"/>
      <c r="QG23" s="8"/>
      <c r="QH23" s="8"/>
      <c r="QI23" s="8"/>
      <c r="QJ23" s="8"/>
      <c r="QK23" s="8"/>
      <c r="QL23" s="8"/>
      <c r="QM23" s="8"/>
      <c r="QN23" s="8"/>
      <c r="QO23" s="8"/>
      <c r="QP23" s="8"/>
      <c r="QQ23" s="8"/>
      <c r="QR23" s="8"/>
      <c r="QS23" s="8"/>
      <c r="QT23" s="8"/>
      <c r="QU23" s="8"/>
      <c r="QV23" s="8"/>
      <c r="QW23" s="8"/>
      <c r="QX23" s="8"/>
      <c r="QY23" s="8"/>
      <c r="QZ23" s="8"/>
      <c r="RA23" s="8"/>
      <c r="RB23" s="8"/>
      <c r="RC23" s="8"/>
      <c r="RD23" s="8"/>
      <c r="RE23" s="8"/>
      <c r="RF23" s="8"/>
      <c r="RG23" s="8"/>
      <c r="RH23" s="8"/>
      <c r="RI23" s="8"/>
      <c r="RJ23" s="8"/>
      <c r="RK23" s="8"/>
      <c r="RL23" s="8"/>
      <c r="RM23" s="8"/>
      <c r="RN23" s="8"/>
      <c r="RO23" s="8"/>
      <c r="RP23" s="8"/>
      <c r="RQ23" s="8"/>
      <c r="RR23" s="8"/>
      <c r="RS23" s="8"/>
      <c r="RT23" s="8"/>
      <c r="RU23" s="8"/>
      <c r="RV23" s="8"/>
      <c r="RW23" s="8"/>
      <c r="RX23" s="8"/>
      <c r="RY23" s="8"/>
      <c r="RZ23" s="8"/>
      <c r="SA23" s="8"/>
      <c r="SB23" s="8"/>
      <c r="SC23" s="8"/>
      <c r="SD23" s="8"/>
      <c r="SE23" s="8"/>
      <c r="SF23" s="8"/>
      <c r="SG23" s="8"/>
      <c r="SH23" s="8"/>
    </row>
    <row r="24" spans="1:502" s="4" customFormat="1" ht="21" customHeight="1">
      <c r="A24" s="124"/>
      <c r="B24" s="122"/>
      <c r="C24" s="122"/>
      <c r="D24" s="135"/>
      <c r="E24" s="122"/>
      <c r="F24" s="122"/>
      <c r="G24" s="257"/>
      <c r="H24" s="138" t="s">
        <v>17</v>
      </c>
      <c r="I24" s="83">
        <v>85204</v>
      </c>
      <c r="J24" s="266"/>
      <c r="K24" s="266"/>
      <c r="L24" s="267"/>
      <c r="M24" s="122"/>
      <c r="N24" s="122"/>
      <c r="O24" s="122"/>
      <c r="P24" s="122"/>
      <c r="Q24" s="122"/>
      <c r="R24" s="122"/>
      <c r="S24" s="122"/>
      <c r="T24" s="97"/>
      <c r="U24" s="118"/>
      <c r="V24" s="118"/>
      <c r="W24" s="118"/>
      <c r="X24" s="118"/>
      <c r="Y24" s="118"/>
      <c r="Z24" s="118"/>
      <c r="AA24" s="118"/>
      <c r="AB24" s="118"/>
      <c r="AC24" s="118"/>
      <c r="AD24" s="118"/>
      <c r="AE24" s="118"/>
      <c r="AF24" s="118"/>
      <c r="AG24" s="97"/>
      <c r="AH24" s="91"/>
      <c r="AI24" s="7"/>
      <c r="AJ24" s="7"/>
      <c r="AK24" s="7"/>
      <c r="AL24" s="7"/>
      <c r="AM24" s="7"/>
      <c r="AN24" s="7"/>
      <c r="AO24" s="7"/>
      <c r="AP24" s="7"/>
      <c r="AQ24" s="7"/>
      <c r="AR24" s="7"/>
      <c r="AS24" s="7"/>
      <c r="AT24" s="7"/>
      <c r="AU24" s="7"/>
      <c r="AV24" s="7"/>
      <c r="AW24" s="7"/>
      <c r="AX24" s="7"/>
      <c r="AY24" s="7"/>
      <c r="AZ24" s="7"/>
      <c r="BA24" s="7"/>
      <c r="BB24" s="7"/>
      <c r="BC24" s="7"/>
      <c r="BD24" s="7"/>
      <c r="BE24" s="7"/>
      <c r="BF24" s="7"/>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7"/>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8"/>
      <c r="IV24" s="8"/>
      <c r="IW24" s="8"/>
      <c r="IX24" s="8"/>
      <c r="IY24" s="8"/>
      <c r="IZ24" s="8"/>
      <c r="JA24" s="8"/>
      <c r="JB24" s="8"/>
      <c r="JC24" s="8"/>
      <c r="JD24" s="8"/>
      <c r="JE24" s="8"/>
      <c r="JF24" s="8"/>
      <c r="JG24" s="8"/>
      <c r="JH24" s="8"/>
      <c r="JI24" s="8"/>
      <c r="JJ24" s="8"/>
      <c r="JK24" s="8"/>
      <c r="JL24" s="8"/>
      <c r="JM24" s="8"/>
      <c r="JN24" s="8"/>
      <c r="JO24" s="8"/>
      <c r="JP24" s="8"/>
      <c r="JQ24" s="8"/>
      <c r="JR24" s="8"/>
      <c r="JS24" s="8"/>
      <c r="JT24" s="8"/>
      <c r="JU24" s="8"/>
      <c r="JV24" s="8"/>
      <c r="JW24" s="8"/>
      <c r="JX24" s="8"/>
      <c r="JY24" s="8"/>
      <c r="JZ24" s="8"/>
      <c r="KA24" s="8"/>
      <c r="KB24" s="8"/>
      <c r="KC24" s="8"/>
      <c r="KD24" s="8"/>
      <c r="KE24" s="8"/>
      <c r="KF24" s="8"/>
      <c r="KG24" s="8"/>
      <c r="KH24" s="8"/>
      <c r="KI24" s="8"/>
      <c r="KJ24" s="8"/>
      <c r="KK24" s="8"/>
      <c r="KL24" s="8"/>
      <c r="KM24" s="8"/>
      <c r="KN24" s="8"/>
      <c r="KO24" s="8"/>
      <c r="KP24" s="8"/>
      <c r="KQ24" s="8"/>
      <c r="KR24" s="8"/>
      <c r="KS24" s="8"/>
      <c r="KT24" s="8"/>
      <c r="KU24" s="8"/>
      <c r="KV24" s="8"/>
      <c r="KW24" s="8"/>
      <c r="KX24" s="8"/>
      <c r="KY24" s="8"/>
      <c r="KZ24" s="8"/>
      <c r="LA24" s="8"/>
      <c r="LB24" s="8"/>
      <c r="LC24" s="8"/>
      <c r="LD24" s="8"/>
      <c r="LE24" s="8"/>
      <c r="LF24" s="8"/>
      <c r="LG24" s="8"/>
      <c r="LH24" s="8"/>
      <c r="LI24" s="8"/>
      <c r="LJ24" s="8"/>
      <c r="LK24" s="8"/>
      <c r="LL24" s="8"/>
      <c r="LM24" s="8"/>
      <c r="LN24" s="8"/>
      <c r="LO24" s="8"/>
      <c r="LP24" s="8"/>
      <c r="LQ24" s="8"/>
      <c r="LR24" s="8"/>
      <c r="LS24" s="8"/>
      <c r="LT24" s="8"/>
      <c r="LU24" s="8"/>
      <c r="LV24" s="8"/>
      <c r="LW24" s="8"/>
      <c r="LX24" s="8"/>
      <c r="LY24" s="8"/>
      <c r="LZ24" s="8"/>
      <c r="MA24" s="8"/>
      <c r="MB24" s="8"/>
      <c r="MC24" s="8"/>
      <c r="MD24" s="8"/>
      <c r="ME24" s="8"/>
      <c r="MF24" s="8"/>
      <c r="MG24" s="8"/>
      <c r="MH24" s="8"/>
      <c r="MI24" s="8"/>
      <c r="MJ24" s="8"/>
      <c r="MK24" s="8"/>
      <c r="ML24" s="8"/>
      <c r="MM24" s="8"/>
      <c r="MN24" s="8"/>
      <c r="MO24" s="8"/>
      <c r="MP24" s="8"/>
      <c r="MQ24" s="8"/>
      <c r="MR24" s="8"/>
      <c r="MS24" s="8"/>
      <c r="MT24" s="8"/>
      <c r="MU24" s="8"/>
      <c r="MV24" s="8"/>
      <c r="MW24" s="8"/>
      <c r="MX24" s="8"/>
      <c r="MY24" s="8"/>
      <c r="MZ24" s="8"/>
      <c r="NA24" s="8"/>
      <c r="NB24" s="8"/>
      <c r="NC24" s="8"/>
      <c r="ND24" s="8"/>
      <c r="NE24" s="8"/>
      <c r="NF24" s="8"/>
      <c r="NG24" s="8"/>
      <c r="NH24" s="8"/>
      <c r="NI24" s="8"/>
      <c r="NJ24" s="8"/>
      <c r="NK24" s="8"/>
      <c r="NL24" s="8"/>
      <c r="NM24" s="8"/>
      <c r="NN24" s="8"/>
      <c r="NO24" s="8"/>
      <c r="NP24" s="8"/>
      <c r="NQ24" s="8"/>
      <c r="NR24" s="8"/>
      <c r="NS24" s="8"/>
      <c r="NT24" s="8"/>
      <c r="NU24" s="8"/>
      <c r="NV24" s="8"/>
      <c r="NW24" s="8"/>
      <c r="NX24" s="8"/>
      <c r="NY24" s="8"/>
      <c r="NZ24" s="8"/>
      <c r="OA24" s="8"/>
      <c r="OB24" s="8"/>
      <c r="OC24" s="8"/>
      <c r="OD24" s="8"/>
      <c r="OE24" s="8"/>
      <c r="OF24" s="8"/>
      <c r="OG24" s="8"/>
      <c r="OH24" s="8"/>
      <c r="OI24" s="8"/>
      <c r="OJ24" s="8"/>
      <c r="OK24" s="8"/>
      <c r="OL24" s="8"/>
      <c r="OM24" s="8"/>
      <c r="ON24" s="8"/>
      <c r="OO24" s="8"/>
      <c r="OP24" s="8"/>
      <c r="OQ24" s="8"/>
      <c r="OR24" s="8"/>
      <c r="OS24" s="8"/>
      <c r="OT24" s="8"/>
      <c r="OU24" s="8"/>
      <c r="OV24" s="8"/>
      <c r="OW24" s="8"/>
      <c r="OX24" s="8"/>
      <c r="OY24" s="8"/>
      <c r="OZ24" s="8"/>
      <c r="PA24" s="8"/>
      <c r="PB24" s="8"/>
      <c r="PC24" s="8"/>
      <c r="PD24" s="8"/>
      <c r="PE24" s="8"/>
      <c r="PF24" s="8"/>
      <c r="PG24" s="8"/>
      <c r="PH24" s="8"/>
      <c r="PI24" s="8"/>
      <c r="PJ24" s="8"/>
      <c r="PK24" s="8"/>
      <c r="PL24" s="8"/>
      <c r="PM24" s="8"/>
      <c r="PN24" s="8"/>
      <c r="PO24" s="8"/>
      <c r="PP24" s="8"/>
      <c r="PQ24" s="8"/>
      <c r="PR24" s="8"/>
      <c r="PS24" s="8"/>
      <c r="PT24" s="8"/>
      <c r="PU24" s="8"/>
      <c r="PV24" s="8"/>
      <c r="PW24" s="8"/>
      <c r="PX24" s="8"/>
      <c r="PY24" s="8"/>
      <c r="PZ24" s="8"/>
      <c r="QA24" s="8"/>
      <c r="QB24" s="8"/>
      <c r="QC24" s="8"/>
      <c r="QD24" s="8"/>
      <c r="QE24" s="8"/>
      <c r="QF24" s="8"/>
      <c r="QG24" s="8"/>
      <c r="QH24" s="8"/>
      <c r="QI24" s="8"/>
      <c r="QJ24" s="8"/>
      <c r="QK24" s="8"/>
      <c r="QL24" s="8"/>
      <c r="QM24" s="8"/>
      <c r="QN24" s="8"/>
      <c r="QO24" s="8"/>
      <c r="QP24" s="8"/>
      <c r="QQ24" s="8"/>
      <c r="QR24" s="8"/>
      <c r="QS24" s="8"/>
      <c r="QT24" s="8"/>
      <c r="QU24" s="8"/>
      <c r="QV24" s="8"/>
      <c r="QW24" s="8"/>
      <c r="QX24" s="8"/>
      <c r="QY24" s="8"/>
      <c r="QZ24" s="8"/>
      <c r="RA24" s="8"/>
      <c r="RB24" s="8"/>
      <c r="RC24" s="8"/>
      <c r="RD24" s="8"/>
      <c r="RE24" s="8"/>
      <c r="RF24" s="8"/>
      <c r="RG24" s="8"/>
      <c r="RH24" s="8"/>
      <c r="RI24" s="8"/>
      <c r="RJ24" s="8"/>
      <c r="RK24" s="8"/>
      <c r="RL24" s="8"/>
      <c r="RM24" s="8"/>
      <c r="RN24" s="8"/>
      <c r="RO24" s="8"/>
      <c r="RP24" s="8"/>
      <c r="RQ24" s="8"/>
      <c r="RR24" s="8"/>
      <c r="RS24" s="8"/>
      <c r="RT24" s="8"/>
      <c r="RU24" s="8"/>
      <c r="RV24" s="8"/>
      <c r="RW24" s="8"/>
      <c r="RX24" s="8"/>
      <c r="RY24" s="8"/>
      <c r="RZ24" s="8"/>
      <c r="SA24" s="8"/>
      <c r="SB24" s="8"/>
      <c r="SC24" s="8"/>
      <c r="SD24" s="8"/>
      <c r="SE24" s="8"/>
      <c r="SF24" s="8"/>
      <c r="SG24" s="8"/>
      <c r="SH24" s="8"/>
    </row>
    <row r="25" spans="1:502" ht="21" customHeight="1">
      <c r="A25" s="91"/>
      <c r="B25" s="97"/>
      <c r="C25" s="122"/>
      <c r="D25" s="135"/>
      <c r="E25" s="97"/>
      <c r="F25" s="122"/>
      <c r="G25" s="122"/>
      <c r="H25" s="138" t="s">
        <v>18</v>
      </c>
      <c r="I25" s="84">
        <v>115229</v>
      </c>
      <c r="J25" s="266"/>
      <c r="K25" s="266"/>
      <c r="L25" s="267"/>
      <c r="M25" s="122"/>
      <c r="N25" s="122"/>
      <c r="O25" s="122"/>
      <c r="P25" s="122"/>
      <c r="Q25" s="122"/>
      <c r="R25" s="122"/>
      <c r="S25" s="122"/>
      <c r="T25" s="97"/>
      <c r="U25" s="118"/>
      <c r="V25" s="118"/>
      <c r="W25" s="118"/>
      <c r="X25" s="118"/>
      <c r="Y25" s="118"/>
      <c r="Z25" s="118"/>
      <c r="AA25" s="118"/>
      <c r="AB25" s="118"/>
      <c r="AC25" s="118"/>
      <c r="AD25" s="118"/>
      <c r="AE25" s="118"/>
      <c r="AF25" s="118"/>
      <c r="AG25" s="97"/>
      <c r="AH25" s="91"/>
    </row>
    <row r="26" spans="1:502" ht="21" customHeight="1">
      <c r="A26" s="91"/>
      <c r="B26" s="97"/>
      <c r="C26" s="122"/>
      <c r="D26" s="135"/>
      <c r="E26" s="97"/>
      <c r="F26" s="122"/>
      <c r="G26" s="122"/>
      <c r="H26" s="138" t="s">
        <v>19</v>
      </c>
      <c r="I26" s="84">
        <v>955820</v>
      </c>
      <c r="J26" s="266"/>
      <c r="K26" s="266"/>
      <c r="L26" s="267"/>
      <c r="M26" s="122"/>
      <c r="N26" s="122"/>
      <c r="O26" s="122"/>
      <c r="P26" s="122"/>
      <c r="Q26" s="122"/>
      <c r="R26" s="122"/>
      <c r="S26" s="122"/>
      <c r="T26" s="97"/>
      <c r="U26" s="118"/>
      <c r="V26" s="118"/>
      <c r="W26" s="118"/>
      <c r="X26" s="118"/>
      <c r="Y26" s="118"/>
      <c r="Z26" s="118"/>
      <c r="AA26" s="118"/>
      <c r="AB26" s="118"/>
      <c r="AC26" s="118"/>
      <c r="AD26" s="118"/>
      <c r="AE26" s="118"/>
      <c r="AF26" s="118"/>
      <c r="AG26" s="97"/>
      <c r="AH26" s="91"/>
      <c r="AJ26" s="8"/>
      <c r="AK26" s="8"/>
      <c r="AL26" s="8"/>
      <c r="AM26" s="8"/>
    </row>
    <row r="27" spans="1:502" ht="21" customHeight="1">
      <c r="A27" s="91"/>
      <c r="B27" s="97"/>
      <c r="C27" s="122"/>
      <c r="D27" s="135"/>
      <c r="E27" s="97"/>
      <c r="F27" s="122"/>
      <c r="G27" s="122"/>
      <c r="H27" s="138" t="s">
        <v>20</v>
      </c>
      <c r="I27" s="84">
        <v>402517</v>
      </c>
      <c r="J27" s="266"/>
      <c r="K27" s="266"/>
      <c r="L27" s="267"/>
      <c r="M27" s="122"/>
      <c r="N27" s="122"/>
      <c r="O27" s="122"/>
      <c r="P27" s="122"/>
      <c r="Q27" s="122"/>
      <c r="R27" s="122"/>
      <c r="S27" s="122"/>
      <c r="T27" s="97"/>
      <c r="U27" s="118"/>
      <c r="V27" s="118"/>
      <c r="W27" s="118"/>
      <c r="X27" s="118"/>
      <c r="Y27" s="118"/>
      <c r="Z27" s="118"/>
      <c r="AA27" s="118"/>
      <c r="AB27" s="118"/>
      <c r="AC27" s="118"/>
      <c r="AD27" s="118"/>
      <c r="AE27" s="118"/>
      <c r="AF27" s="118"/>
      <c r="AG27" s="97"/>
      <c r="AH27" s="91"/>
    </row>
    <row r="28" spans="1:502" ht="21" customHeight="1">
      <c r="A28" s="91"/>
      <c r="B28" s="97"/>
      <c r="C28" s="122"/>
      <c r="D28" s="135"/>
      <c r="E28" s="97"/>
      <c r="F28" s="122"/>
      <c r="G28" s="122"/>
      <c r="H28" s="272" t="s">
        <v>63</v>
      </c>
      <c r="I28" s="273"/>
      <c r="J28" s="268"/>
      <c r="K28" s="266"/>
      <c r="L28" s="267"/>
      <c r="M28" s="122"/>
      <c r="N28" s="122"/>
      <c r="O28" s="122"/>
      <c r="P28" s="122"/>
      <c r="Q28" s="122"/>
      <c r="R28" s="122"/>
      <c r="S28" s="122"/>
      <c r="T28" s="122"/>
      <c r="U28" s="123"/>
      <c r="V28" s="123"/>
      <c r="W28" s="123"/>
      <c r="X28" s="123"/>
      <c r="Y28" s="123"/>
      <c r="Z28" s="123"/>
      <c r="AA28" s="123"/>
      <c r="AB28" s="123"/>
      <c r="AC28" s="123"/>
      <c r="AD28" s="123"/>
      <c r="AE28" s="123"/>
      <c r="AF28" s="123"/>
      <c r="AG28" s="122"/>
      <c r="AH28" s="124"/>
      <c r="AI28" s="8"/>
      <c r="AJ28" s="8"/>
      <c r="AK28" s="8"/>
      <c r="AL28" s="8"/>
      <c r="AM28" s="8"/>
      <c r="AN28" s="8"/>
      <c r="AO28" s="8"/>
      <c r="AP28" s="8"/>
      <c r="AQ28" s="8"/>
      <c r="AR28" s="8"/>
      <c r="AS28" s="8"/>
      <c r="AT28" s="8"/>
      <c r="AU28" s="8"/>
      <c r="AV28" s="8"/>
      <c r="AW28" s="8"/>
      <c r="AX28" s="8"/>
      <c r="AY28" s="8"/>
      <c r="AZ28" s="8"/>
      <c r="BA28" s="8"/>
      <c r="BB28" s="8"/>
      <c r="BC28" s="8"/>
      <c r="BD28" s="8"/>
      <c r="BE28" s="8"/>
      <c r="BF28" s="8"/>
      <c r="DT28" s="8"/>
    </row>
    <row r="29" spans="1:502" s="4" customFormat="1" ht="21" customHeight="1">
      <c r="A29" s="124"/>
      <c r="B29" s="122"/>
      <c r="C29" s="97"/>
      <c r="D29" s="135"/>
      <c r="E29" s="122"/>
      <c r="F29" s="122"/>
      <c r="G29" s="122"/>
      <c r="H29" s="272"/>
      <c r="I29" s="273"/>
      <c r="J29" s="268"/>
      <c r="K29" s="266"/>
      <c r="L29" s="267"/>
      <c r="M29" s="122"/>
      <c r="N29" s="122"/>
      <c r="O29" s="122"/>
      <c r="P29" s="122"/>
      <c r="Q29" s="122"/>
      <c r="R29" s="122"/>
      <c r="S29" s="122"/>
      <c r="T29" s="122"/>
      <c r="U29" s="123"/>
      <c r="V29" s="123"/>
      <c r="W29" s="123"/>
      <c r="X29" s="123"/>
      <c r="Y29" s="123"/>
      <c r="Z29" s="123"/>
      <c r="AA29" s="123"/>
      <c r="AB29" s="123"/>
      <c r="AC29" s="123"/>
      <c r="AD29" s="123"/>
      <c r="AE29" s="123"/>
      <c r="AF29" s="123"/>
      <c r="AG29" s="122"/>
      <c r="AH29" s="124"/>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c r="ND29" s="8"/>
      <c r="NE29" s="8"/>
      <c r="NF29" s="8"/>
      <c r="NG29" s="8"/>
      <c r="NH29" s="8"/>
      <c r="NI29" s="8"/>
      <c r="NJ29" s="8"/>
      <c r="NK29" s="8"/>
      <c r="NL29" s="8"/>
      <c r="NM29" s="8"/>
      <c r="NN29" s="8"/>
      <c r="NO29" s="8"/>
      <c r="NP29" s="8"/>
      <c r="NQ29" s="8"/>
      <c r="NR29" s="8"/>
      <c r="NS29" s="8"/>
      <c r="NT29" s="8"/>
      <c r="NU29" s="8"/>
      <c r="NV29" s="8"/>
      <c r="NW29" s="8"/>
      <c r="NX29" s="8"/>
      <c r="NY29" s="8"/>
      <c r="NZ29" s="8"/>
      <c r="OA29" s="8"/>
      <c r="OB29" s="8"/>
      <c r="OC29" s="8"/>
      <c r="OD29" s="8"/>
      <c r="OE29" s="8"/>
      <c r="OF29" s="8"/>
      <c r="OG29" s="8"/>
      <c r="OH29" s="8"/>
      <c r="OI29" s="8"/>
      <c r="OJ29" s="8"/>
      <c r="OK29" s="8"/>
      <c r="OL29" s="8"/>
      <c r="OM29" s="8"/>
      <c r="ON29" s="8"/>
      <c r="OO29" s="8"/>
      <c r="OP29" s="8"/>
      <c r="OQ29" s="8"/>
      <c r="OR29" s="8"/>
      <c r="OS29" s="8"/>
      <c r="OT29" s="8"/>
      <c r="OU29" s="8"/>
      <c r="OV29" s="8"/>
      <c r="OW29" s="8"/>
      <c r="OX29" s="8"/>
      <c r="OY29" s="8"/>
      <c r="OZ29" s="8"/>
      <c r="PA29" s="8"/>
      <c r="PB29" s="8"/>
      <c r="PC29" s="8"/>
      <c r="PD29" s="8"/>
      <c r="PE29" s="8"/>
      <c r="PF29" s="8"/>
      <c r="PG29" s="8"/>
      <c r="PH29" s="8"/>
      <c r="PI29" s="8"/>
      <c r="PJ29" s="8"/>
      <c r="PK29" s="8"/>
      <c r="PL29" s="8"/>
      <c r="PM29" s="8"/>
      <c r="PN29" s="8"/>
      <c r="PO29" s="8"/>
      <c r="PP29" s="8"/>
      <c r="PQ29" s="8"/>
      <c r="PR29" s="8"/>
      <c r="PS29" s="8"/>
      <c r="PT29" s="8"/>
      <c r="PU29" s="8"/>
      <c r="PV29" s="8"/>
      <c r="PW29" s="8"/>
      <c r="PX29" s="8"/>
      <c r="PY29" s="8"/>
      <c r="PZ29" s="8"/>
      <c r="QA29" s="8"/>
      <c r="QB29" s="8"/>
      <c r="QC29" s="8"/>
      <c r="QD29" s="8"/>
      <c r="QE29" s="8"/>
      <c r="QF29" s="8"/>
      <c r="QG29" s="8"/>
      <c r="QH29" s="8"/>
      <c r="QI29" s="8"/>
      <c r="QJ29" s="8"/>
      <c r="QK29" s="8"/>
      <c r="QL29" s="8"/>
      <c r="QM29" s="8"/>
      <c r="QN29" s="8"/>
      <c r="QO29" s="8"/>
      <c r="QP29" s="8"/>
      <c r="QQ29" s="8"/>
      <c r="QR29" s="8"/>
      <c r="QS29" s="8"/>
      <c r="QT29" s="8"/>
      <c r="QU29" s="8"/>
      <c r="QV29" s="8"/>
      <c r="QW29" s="8"/>
      <c r="QX29" s="8"/>
      <c r="QY29" s="8"/>
      <c r="QZ29" s="8"/>
      <c r="RA29" s="8"/>
      <c r="RB29" s="8"/>
      <c r="RC29" s="8"/>
      <c r="RD29" s="8"/>
      <c r="RE29" s="8"/>
      <c r="RF29" s="8"/>
      <c r="RG29" s="8"/>
      <c r="RH29" s="8"/>
      <c r="RI29" s="8"/>
      <c r="RJ29" s="8"/>
      <c r="RK29" s="8"/>
      <c r="RL29" s="8"/>
      <c r="RM29" s="8"/>
      <c r="RN29" s="8"/>
      <c r="RO29" s="8"/>
      <c r="RP29" s="8"/>
      <c r="RQ29" s="8"/>
      <c r="RR29" s="8"/>
      <c r="RS29" s="8"/>
      <c r="RT29" s="8"/>
      <c r="RU29" s="8"/>
      <c r="RV29" s="8"/>
      <c r="RW29" s="8"/>
      <c r="RX29" s="8"/>
      <c r="RY29" s="8"/>
      <c r="RZ29" s="8"/>
      <c r="SA29" s="8"/>
      <c r="SB29" s="8"/>
      <c r="SC29" s="8"/>
      <c r="SD29" s="8"/>
      <c r="SE29" s="8"/>
      <c r="SF29" s="8"/>
      <c r="SG29" s="8"/>
      <c r="SH29" s="8"/>
    </row>
    <row r="30" spans="1:502" s="4" customFormat="1" ht="21" customHeight="1">
      <c r="A30" s="124"/>
      <c r="B30" s="122"/>
      <c r="C30" s="97"/>
      <c r="D30" s="135"/>
      <c r="E30" s="122"/>
      <c r="F30" s="122"/>
      <c r="G30" s="122"/>
      <c r="H30" s="272"/>
      <c r="I30" s="273"/>
      <c r="J30" s="269"/>
      <c r="K30" s="270"/>
      <c r="L30" s="271"/>
      <c r="M30" s="122"/>
      <c r="N30" s="122"/>
      <c r="O30" s="122"/>
      <c r="P30" s="122"/>
      <c r="Q30" s="122"/>
      <c r="R30" s="122"/>
      <c r="S30" s="122"/>
      <c r="T30" s="122"/>
      <c r="U30" s="123"/>
      <c r="V30" s="123"/>
      <c r="W30" s="123"/>
      <c r="X30" s="123"/>
      <c r="Y30" s="123"/>
      <c r="Z30" s="123"/>
      <c r="AA30" s="123"/>
      <c r="AB30" s="123"/>
      <c r="AC30" s="123"/>
      <c r="AD30" s="123"/>
      <c r="AE30" s="123"/>
      <c r="AF30" s="123"/>
      <c r="AG30" s="122"/>
      <c r="AH30" s="124"/>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8"/>
      <c r="PC30" s="8"/>
      <c r="PD30" s="8"/>
      <c r="PE30" s="8"/>
      <c r="PF30" s="8"/>
      <c r="PG30" s="8"/>
      <c r="PH30" s="8"/>
      <c r="PI30" s="8"/>
      <c r="PJ30" s="8"/>
      <c r="PK30" s="8"/>
      <c r="PL30" s="8"/>
      <c r="PM30" s="8"/>
      <c r="PN30" s="8"/>
      <c r="PO30" s="8"/>
      <c r="PP30" s="8"/>
      <c r="PQ30" s="8"/>
      <c r="PR30" s="8"/>
      <c r="PS30" s="8"/>
      <c r="PT30" s="8"/>
      <c r="PU30" s="8"/>
      <c r="PV30" s="8"/>
      <c r="PW30" s="8"/>
      <c r="PX30" s="8"/>
      <c r="PY30" s="8"/>
      <c r="PZ30" s="8"/>
      <c r="QA30" s="8"/>
      <c r="QB30" s="8"/>
      <c r="QC30" s="8"/>
      <c r="QD30" s="8"/>
      <c r="QE30" s="8"/>
      <c r="QF30" s="8"/>
      <c r="QG30" s="8"/>
      <c r="QH30" s="8"/>
      <c r="QI30" s="8"/>
      <c r="QJ30" s="8"/>
      <c r="QK30" s="8"/>
      <c r="QL30" s="8"/>
      <c r="QM30" s="8"/>
      <c r="QN30" s="8"/>
      <c r="QO30" s="8"/>
      <c r="QP30" s="8"/>
      <c r="QQ30" s="8"/>
      <c r="QR30" s="8"/>
      <c r="QS30" s="8"/>
      <c r="QT30" s="8"/>
      <c r="QU30" s="8"/>
      <c r="QV30" s="8"/>
      <c r="QW30" s="8"/>
      <c r="QX30" s="8"/>
      <c r="QY30" s="8"/>
      <c r="QZ30" s="8"/>
      <c r="RA30" s="8"/>
      <c r="RB30" s="8"/>
      <c r="RC30" s="8"/>
      <c r="RD30" s="8"/>
      <c r="RE30" s="8"/>
      <c r="RF30" s="8"/>
      <c r="RG30" s="8"/>
      <c r="RH30" s="8"/>
      <c r="RI30" s="8"/>
      <c r="RJ30" s="8"/>
      <c r="RK30" s="8"/>
      <c r="RL30" s="8"/>
      <c r="RM30" s="8"/>
      <c r="RN30" s="8"/>
      <c r="RO30" s="8"/>
      <c r="RP30" s="8"/>
      <c r="RQ30" s="8"/>
      <c r="RR30" s="8"/>
      <c r="RS30" s="8"/>
      <c r="RT30" s="8"/>
      <c r="RU30" s="8"/>
      <c r="RV30" s="8"/>
      <c r="RW30" s="8"/>
      <c r="RX30" s="8"/>
      <c r="RY30" s="8"/>
      <c r="RZ30" s="8"/>
      <c r="SA30" s="8"/>
      <c r="SB30" s="8"/>
      <c r="SC30" s="8"/>
      <c r="SD30" s="8"/>
      <c r="SE30" s="8"/>
      <c r="SF30" s="8"/>
      <c r="SG30" s="8"/>
      <c r="SH30" s="8"/>
    </row>
    <row r="31" spans="1:502" s="4" customFormat="1" ht="21" customHeight="1">
      <c r="A31" s="124"/>
      <c r="B31" s="122"/>
      <c r="C31" s="97"/>
      <c r="D31" s="135"/>
      <c r="E31" s="122"/>
      <c r="F31" s="122"/>
      <c r="G31" s="122"/>
      <c r="H31" s="139"/>
      <c r="I31" s="122"/>
      <c r="J31" s="122"/>
      <c r="K31" s="122"/>
      <c r="L31" s="122"/>
      <c r="M31" s="122"/>
      <c r="N31" s="122"/>
      <c r="O31" s="122"/>
      <c r="P31" s="122"/>
      <c r="Q31" s="122"/>
      <c r="R31" s="122"/>
      <c r="S31" s="122"/>
      <c r="T31" s="122"/>
      <c r="U31" s="123"/>
      <c r="V31" s="123"/>
      <c r="W31" s="123"/>
      <c r="X31" s="123"/>
      <c r="Y31" s="123"/>
      <c r="Z31" s="123"/>
      <c r="AA31" s="123"/>
      <c r="AB31" s="123"/>
      <c r="AC31" s="123"/>
      <c r="AD31" s="123"/>
      <c r="AE31" s="123"/>
      <c r="AF31" s="123"/>
      <c r="AG31" s="122"/>
      <c r="AH31" s="124"/>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c r="ND31" s="8"/>
      <c r="NE31" s="8"/>
      <c r="NF31" s="8"/>
      <c r="NG31" s="8"/>
      <c r="NH31" s="8"/>
      <c r="NI31" s="8"/>
      <c r="NJ31" s="8"/>
      <c r="NK31" s="8"/>
      <c r="NL31" s="8"/>
      <c r="NM31" s="8"/>
      <c r="NN31" s="8"/>
      <c r="NO31" s="8"/>
      <c r="NP31" s="8"/>
      <c r="NQ31" s="8"/>
      <c r="NR31" s="8"/>
      <c r="NS31" s="8"/>
      <c r="NT31" s="8"/>
      <c r="NU31" s="8"/>
      <c r="NV31" s="8"/>
      <c r="NW31" s="8"/>
      <c r="NX31" s="8"/>
      <c r="NY31" s="8"/>
      <c r="NZ31" s="8"/>
      <c r="OA31" s="8"/>
      <c r="OB31" s="8"/>
      <c r="OC31" s="8"/>
      <c r="OD31" s="8"/>
      <c r="OE31" s="8"/>
      <c r="OF31" s="8"/>
      <c r="OG31" s="8"/>
      <c r="OH31" s="8"/>
      <c r="OI31" s="8"/>
      <c r="OJ31" s="8"/>
      <c r="OK31" s="8"/>
      <c r="OL31" s="8"/>
      <c r="OM31" s="8"/>
      <c r="ON31" s="8"/>
      <c r="OO31" s="8"/>
      <c r="OP31" s="8"/>
      <c r="OQ31" s="8"/>
      <c r="OR31" s="8"/>
      <c r="OS31" s="8"/>
      <c r="OT31" s="8"/>
      <c r="OU31" s="8"/>
      <c r="OV31" s="8"/>
      <c r="OW31" s="8"/>
      <c r="OX31" s="8"/>
      <c r="OY31" s="8"/>
      <c r="OZ31" s="8"/>
      <c r="PA31" s="8"/>
      <c r="PB31" s="8"/>
      <c r="PC31" s="8"/>
      <c r="PD31" s="8"/>
      <c r="PE31" s="8"/>
      <c r="PF31" s="8"/>
      <c r="PG31" s="8"/>
      <c r="PH31" s="8"/>
      <c r="PI31" s="8"/>
      <c r="PJ31" s="8"/>
      <c r="PK31" s="8"/>
      <c r="PL31" s="8"/>
      <c r="PM31" s="8"/>
      <c r="PN31" s="8"/>
      <c r="PO31" s="8"/>
      <c r="PP31" s="8"/>
      <c r="PQ31" s="8"/>
      <c r="PR31" s="8"/>
      <c r="PS31" s="8"/>
      <c r="PT31" s="8"/>
      <c r="PU31" s="8"/>
      <c r="PV31" s="8"/>
      <c r="PW31" s="8"/>
      <c r="PX31" s="8"/>
      <c r="PY31" s="8"/>
      <c r="PZ31" s="8"/>
      <c r="QA31" s="8"/>
      <c r="QB31" s="8"/>
      <c r="QC31" s="8"/>
      <c r="QD31" s="8"/>
      <c r="QE31" s="8"/>
      <c r="QF31" s="8"/>
      <c r="QG31" s="8"/>
      <c r="QH31" s="8"/>
      <c r="QI31" s="8"/>
      <c r="QJ31" s="8"/>
      <c r="QK31" s="8"/>
      <c r="QL31" s="8"/>
      <c r="QM31" s="8"/>
      <c r="QN31" s="8"/>
      <c r="QO31" s="8"/>
      <c r="QP31" s="8"/>
      <c r="QQ31" s="8"/>
      <c r="QR31" s="8"/>
      <c r="QS31" s="8"/>
      <c r="QT31" s="8"/>
      <c r="QU31" s="8"/>
      <c r="QV31" s="8"/>
      <c r="QW31" s="8"/>
      <c r="QX31" s="8"/>
      <c r="QY31" s="8"/>
      <c r="QZ31" s="8"/>
      <c r="RA31" s="8"/>
      <c r="RB31" s="8"/>
      <c r="RC31" s="8"/>
      <c r="RD31" s="8"/>
      <c r="RE31" s="8"/>
      <c r="RF31" s="8"/>
      <c r="RG31" s="8"/>
      <c r="RH31" s="8"/>
      <c r="RI31" s="8"/>
      <c r="RJ31" s="8"/>
      <c r="RK31" s="8"/>
      <c r="RL31" s="8"/>
      <c r="RM31" s="8"/>
      <c r="RN31" s="8"/>
      <c r="RO31" s="8"/>
      <c r="RP31" s="8"/>
      <c r="RQ31" s="8"/>
      <c r="RR31" s="8"/>
      <c r="RS31" s="8"/>
      <c r="RT31" s="8"/>
      <c r="RU31" s="8"/>
      <c r="RV31" s="8"/>
      <c r="RW31" s="8"/>
      <c r="RX31" s="8"/>
      <c r="RY31" s="8"/>
      <c r="RZ31" s="8"/>
      <c r="SA31" s="8"/>
      <c r="SB31" s="8"/>
      <c r="SC31" s="8"/>
      <c r="SD31" s="8"/>
      <c r="SE31" s="8"/>
      <c r="SF31" s="8"/>
      <c r="SG31" s="8"/>
      <c r="SH31" s="8"/>
    </row>
    <row r="32" spans="1:502" s="4" customFormat="1" ht="21" customHeight="1" thickBot="1">
      <c r="A32" s="124"/>
      <c r="B32" s="122"/>
      <c r="C32" s="97"/>
      <c r="D32" s="135"/>
      <c r="E32" s="122"/>
      <c r="F32" s="122"/>
      <c r="G32" s="225" t="s">
        <v>8</v>
      </c>
      <c r="H32" s="122"/>
      <c r="I32" s="122"/>
      <c r="J32" s="122"/>
      <c r="K32" s="122"/>
      <c r="L32" s="122"/>
      <c r="M32" s="122"/>
      <c r="N32" s="122"/>
      <c r="O32" s="122"/>
      <c r="P32" s="122"/>
      <c r="Q32" s="122"/>
      <c r="R32" s="122"/>
      <c r="S32" s="122"/>
      <c r="T32" s="122"/>
      <c r="U32" s="123"/>
      <c r="V32" s="123"/>
      <c r="W32" s="123"/>
      <c r="X32" s="123"/>
      <c r="Y32" s="123"/>
      <c r="Z32" s="123"/>
      <c r="AA32" s="123"/>
      <c r="AB32" s="123"/>
      <c r="AC32" s="123"/>
      <c r="AD32" s="123"/>
      <c r="AE32" s="123"/>
      <c r="AF32" s="123"/>
      <c r="AG32" s="122"/>
      <c r="AH32" s="124"/>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c r="ND32" s="8"/>
      <c r="NE32" s="8"/>
      <c r="NF32" s="8"/>
      <c r="NG32" s="8"/>
      <c r="NH32" s="8"/>
      <c r="NI32" s="8"/>
      <c r="NJ32" s="8"/>
      <c r="NK32" s="8"/>
      <c r="NL32" s="8"/>
      <c r="NM32" s="8"/>
      <c r="NN32" s="8"/>
      <c r="NO32" s="8"/>
      <c r="NP32" s="8"/>
      <c r="NQ32" s="8"/>
      <c r="NR32" s="8"/>
      <c r="NS32" s="8"/>
      <c r="NT32" s="8"/>
      <c r="NU32" s="8"/>
      <c r="NV32" s="8"/>
      <c r="NW32" s="8"/>
      <c r="NX32" s="8"/>
      <c r="NY32" s="8"/>
      <c r="NZ32" s="8"/>
      <c r="OA32" s="8"/>
      <c r="OB32" s="8"/>
      <c r="OC32" s="8"/>
      <c r="OD32" s="8"/>
      <c r="OE32" s="8"/>
      <c r="OF32" s="8"/>
      <c r="OG32" s="8"/>
      <c r="OH32" s="8"/>
      <c r="OI32" s="8"/>
      <c r="OJ32" s="8"/>
      <c r="OK32" s="8"/>
      <c r="OL32" s="8"/>
      <c r="OM32" s="8"/>
      <c r="ON32" s="8"/>
      <c r="OO32" s="8"/>
      <c r="OP32" s="8"/>
      <c r="OQ32" s="8"/>
      <c r="OR32" s="8"/>
      <c r="OS32" s="8"/>
      <c r="OT32" s="8"/>
      <c r="OU32" s="8"/>
      <c r="OV32" s="8"/>
      <c r="OW32" s="8"/>
      <c r="OX32" s="8"/>
      <c r="OY32" s="8"/>
      <c r="OZ32" s="8"/>
      <c r="PA32" s="8"/>
      <c r="PB32" s="8"/>
      <c r="PC32" s="8"/>
      <c r="PD32" s="8"/>
      <c r="PE32" s="8"/>
      <c r="PF32" s="8"/>
      <c r="PG32" s="8"/>
      <c r="PH32" s="8"/>
      <c r="PI32" s="8"/>
      <c r="PJ32" s="8"/>
      <c r="PK32" s="8"/>
      <c r="PL32" s="8"/>
      <c r="PM32" s="8"/>
      <c r="PN32" s="8"/>
      <c r="PO32" s="8"/>
      <c r="PP32" s="8"/>
      <c r="PQ32" s="8"/>
      <c r="PR32" s="8"/>
      <c r="PS32" s="8"/>
      <c r="PT32" s="8"/>
      <c r="PU32" s="8"/>
      <c r="PV32" s="8"/>
      <c r="PW32" s="8"/>
      <c r="PX32" s="8"/>
      <c r="PY32" s="8"/>
      <c r="PZ32" s="8"/>
      <c r="QA32" s="8"/>
      <c r="QB32" s="8"/>
      <c r="QC32" s="8"/>
      <c r="QD32" s="8"/>
      <c r="QE32" s="8"/>
      <c r="QF32" s="8"/>
      <c r="QG32" s="8"/>
      <c r="QH32" s="8"/>
      <c r="QI32" s="8"/>
      <c r="QJ32" s="8"/>
      <c r="QK32" s="8"/>
      <c r="QL32" s="8"/>
      <c r="QM32" s="8"/>
      <c r="QN32" s="8"/>
      <c r="QO32" s="8"/>
      <c r="QP32" s="8"/>
      <c r="QQ32" s="8"/>
      <c r="QR32" s="8"/>
      <c r="QS32" s="8"/>
      <c r="QT32" s="8"/>
      <c r="QU32" s="8"/>
      <c r="QV32" s="8"/>
      <c r="QW32" s="8"/>
      <c r="QX32" s="8"/>
      <c r="QY32" s="8"/>
      <c r="QZ32" s="8"/>
      <c r="RA32" s="8"/>
      <c r="RB32" s="8"/>
      <c r="RC32" s="8"/>
      <c r="RD32" s="8"/>
      <c r="RE32" s="8"/>
      <c r="RF32" s="8"/>
      <c r="RG32" s="8"/>
      <c r="RH32" s="8"/>
      <c r="RI32" s="8"/>
      <c r="RJ32" s="8"/>
      <c r="RK32" s="8"/>
      <c r="RL32" s="8"/>
      <c r="RM32" s="8"/>
      <c r="RN32" s="8"/>
      <c r="RO32" s="8"/>
      <c r="RP32" s="8"/>
      <c r="RQ32" s="8"/>
      <c r="RR32" s="8"/>
      <c r="RS32" s="8"/>
      <c r="RT32" s="8"/>
      <c r="RU32" s="8"/>
      <c r="RV32" s="8"/>
      <c r="RW32" s="8"/>
      <c r="RX32" s="8"/>
      <c r="RY32" s="8"/>
      <c r="RZ32" s="8"/>
      <c r="SA32" s="8"/>
      <c r="SB32" s="8"/>
      <c r="SC32" s="8"/>
      <c r="SD32" s="8"/>
      <c r="SE32" s="8"/>
      <c r="SF32" s="8"/>
      <c r="SG32" s="8"/>
      <c r="SH32" s="8"/>
    </row>
    <row r="33" spans="1:502" s="4" customFormat="1" ht="21" customHeight="1">
      <c r="A33" s="124"/>
      <c r="B33" s="122"/>
      <c r="C33" s="122"/>
      <c r="D33" s="135"/>
      <c r="E33" s="122"/>
      <c r="F33" s="122"/>
      <c r="G33" s="226"/>
      <c r="H33" s="136"/>
      <c r="I33" s="120" t="s">
        <v>41</v>
      </c>
      <c r="J33" s="120" t="s">
        <v>44</v>
      </c>
      <c r="K33" s="120" t="s">
        <v>45</v>
      </c>
      <c r="L33" s="120" t="s">
        <v>46</v>
      </c>
      <c r="M33" s="120" t="s">
        <v>47</v>
      </c>
      <c r="N33" s="120" t="s">
        <v>42</v>
      </c>
      <c r="O33" s="122"/>
      <c r="P33" s="122"/>
      <c r="Q33" s="122"/>
      <c r="R33" s="122"/>
      <c r="S33" s="122"/>
      <c r="T33" s="122"/>
      <c r="U33" s="123"/>
      <c r="V33" s="123"/>
      <c r="W33" s="123"/>
      <c r="X33" s="123"/>
      <c r="Y33" s="123"/>
      <c r="Z33" s="123"/>
      <c r="AA33" s="123"/>
      <c r="AB33" s="123"/>
      <c r="AC33" s="123"/>
      <c r="AD33" s="123"/>
      <c r="AE33" s="123"/>
      <c r="AF33" s="123"/>
      <c r="AG33" s="122"/>
      <c r="AH33" s="124"/>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c r="IW33" s="8"/>
      <c r="IX33" s="8"/>
      <c r="IY33" s="8"/>
      <c r="IZ33" s="8"/>
      <c r="JA33" s="8"/>
      <c r="JB33" s="8"/>
      <c r="JC33" s="8"/>
      <c r="JD33" s="8"/>
      <c r="JE33" s="8"/>
      <c r="JF33" s="8"/>
      <c r="JG33" s="8"/>
      <c r="JH33" s="8"/>
      <c r="JI33" s="8"/>
      <c r="JJ33" s="8"/>
      <c r="JK33" s="8"/>
      <c r="JL33" s="8"/>
      <c r="JM33" s="8"/>
      <c r="JN33" s="8"/>
      <c r="JO33" s="8"/>
      <c r="JP33" s="8"/>
      <c r="JQ33" s="8"/>
      <c r="JR33" s="8"/>
      <c r="JS33" s="8"/>
      <c r="JT33" s="8"/>
      <c r="JU33" s="8"/>
      <c r="JV33" s="8"/>
      <c r="JW33" s="8"/>
      <c r="JX33" s="8"/>
      <c r="JY33" s="8"/>
      <c r="JZ33" s="8"/>
      <c r="KA33" s="8"/>
      <c r="KB33" s="8"/>
      <c r="KC33" s="8"/>
      <c r="KD33" s="8"/>
      <c r="KE33" s="8"/>
      <c r="KF33" s="8"/>
      <c r="KG33" s="8"/>
      <c r="KH33" s="8"/>
      <c r="KI33" s="8"/>
      <c r="KJ33" s="8"/>
      <c r="KK33" s="8"/>
      <c r="KL33" s="8"/>
      <c r="KM33" s="8"/>
      <c r="KN33" s="8"/>
      <c r="KO33" s="8"/>
      <c r="KP33" s="8"/>
      <c r="KQ33" s="8"/>
      <c r="KR33" s="8"/>
      <c r="KS33" s="8"/>
      <c r="KT33" s="8"/>
      <c r="KU33" s="8"/>
      <c r="KV33" s="8"/>
      <c r="KW33" s="8"/>
      <c r="KX33" s="8"/>
      <c r="KY33" s="8"/>
      <c r="KZ33" s="8"/>
      <c r="LA33" s="8"/>
      <c r="LB33" s="8"/>
      <c r="LC33" s="8"/>
      <c r="LD33" s="8"/>
      <c r="LE33" s="8"/>
      <c r="LF33" s="8"/>
      <c r="LG33" s="8"/>
      <c r="LH33" s="8"/>
      <c r="LI33" s="8"/>
      <c r="LJ33" s="8"/>
      <c r="LK33" s="8"/>
      <c r="LL33" s="8"/>
      <c r="LM33" s="8"/>
      <c r="LN33" s="8"/>
      <c r="LO33" s="8"/>
      <c r="LP33" s="8"/>
      <c r="LQ33" s="8"/>
      <c r="LR33" s="8"/>
      <c r="LS33" s="8"/>
      <c r="LT33" s="8"/>
      <c r="LU33" s="8"/>
      <c r="LV33" s="8"/>
      <c r="LW33" s="8"/>
      <c r="LX33" s="8"/>
      <c r="LY33" s="8"/>
      <c r="LZ33" s="8"/>
      <c r="MA33" s="8"/>
      <c r="MB33" s="8"/>
      <c r="MC33" s="8"/>
      <c r="MD33" s="8"/>
      <c r="ME33" s="8"/>
      <c r="MF33" s="8"/>
      <c r="MG33" s="8"/>
      <c r="MH33" s="8"/>
      <c r="MI33" s="8"/>
      <c r="MJ33" s="8"/>
      <c r="MK33" s="8"/>
      <c r="ML33" s="8"/>
      <c r="MM33" s="8"/>
      <c r="MN33" s="8"/>
      <c r="MO33" s="8"/>
      <c r="MP33" s="8"/>
      <c r="MQ33" s="8"/>
      <c r="MR33" s="8"/>
      <c r="MS33" s="8"/>
      <c r="MT33" s="8"/>
      <c r="MU33" s="8"/>
      <c r="MV33" s="8"/>
      <c r="MW33" s="8"/>
      <c r="MX33" s="8"/>
      <c r="MY33" s="8"/>
      <c r="MZ33" s="8"/>
      <c r="NA33" s="8"/>
      <c r="NB33" s="8"/>
      <c r="NC33" s="8"/>
      <c r="ND33" s="8"/>
      <c r="NE33" s="8"/>
      <c r="NF33" s="8"/>
      <c r="NG33" s="8"/>
      <c r="NH33" s="8"/>
      <c r="NI33" s="8"/>
      <c r="NJ33" s="8"/>
      <c r="NK33" s="8"/>
      <c r="NL33" s="8"/>
      <c r="NM33" s="8"/>
      <c r="NN33" s="8"/>
      <c r="NO33" s="8"/>
      <c r="NP33" s="8"/>
      <c r="NQ33" s="8"/>
      <c r="NR33" s="8"/>
      <c r="NS33" s="8"/>
      <c r="NT33" s="8"/>
      <c r="NU33" s="8"/>
      <c r="NV33" s="8"/>
      <c r="NW33" s="8"/>
      <c r="NX33" s="8"/>
      <c r="NY33" s="8"/>
      <c r="NZ33" s="8"/>
      <c r="OA33" s="8"/>
      <c r="OB33" s="8"/>
      <c r="OC33" s="8"/>
      <c r="OD33" s="8"/>
      <c r="OE33" s="8"/>
      <c r="OF33" s="8"/>
      <c r="OG33" s="8"/>
      <c r="OH33" s="8"/>
      <c r="OI33" s="8"/>
      <c r="OJ33" s="8"/>
      <c r="OK33" s="8"/>
      <c r="OL33" s="8"/>
      <c r="OM33" s="8"/>
      <c r="ON33" s="8"/>
      <c r="OO33" s="8"/>
      <c r="OP33" s="8"/>
      <c r="OQ33" s="8"/>
      <c r="OR33" s="8"/>
      <c r="OS33" s="8"/>
      <c r="OT33" s="8"/>
      <c r="OU33" s="8"/>
      <c r="OV33" s="8"/>
      <c r="OW33" s="8"/>
      <c r="OX33" s="8"/>
      <c r="OY33" s="8"/>
      <c r="OZ33" s="8"/>
      <c r="PA33" s="8"/>
      <c r="PB33" s="8"/>
      <c r="PC33" s="8"/>
      <c r="PD33" s="8"/>
      <c r="PE33" s="8"/>
      <c r="PF33" s="8"/>
      <c r="PG33" s="8"/>
      <c r="PH33" s="8"/>
      <c r="PI33" s="8"/>
      <c r="PJ33" s="8"/>
      <c r="PK33" s="8"/>
      <c r="PL33" s="8"/>
      <c r="PM33" s="8"/>
      <c r="PN33" s="8"/>
      <c r="PO33" s="8"/>
      <c r="PP33" s="8"/>
      <c r="PQ33" s="8"/>
      <c r="PR33" s="8"/>
      <c r="PS33" s="8"/>
      <c r="PT33" s="8"/>
      <c r="PU33" s="8"/>
      <c r="PV33" s="8"/>
      <c r="PW33" s="8"/>
      <c r="PX33" s="8"/>
      <c r="PY33" s="8"/>
      <c r="PZ33" s="8"/>
      <c r="QA33" s="8"/>
      <c r="QB33" s="8"/>
      <c r="QC33" s="8"/>
      <c r="QD33" s="8"/>
      <c r="QE33" s="8"/>
      <c r="QF33" s="8"/>
      <c r="QG33" s="8"/>
      <c r="QH33" s="8"/>
      <c r="QI33" s="8"/>
      <c r="QJ33" s="8"/>
      <c r="QK33" s="8"/>
      <c r="QL33" s="8"/>
      <c r="QM33" s="8"/>
      <c r="QN33" s="8"/>
      <c r="QO33" s="8"/>
      <c r="QP33" s="8"/>
      <c r="QQ33" s="8"/>
      <c r="QR33" s="8"/>
      <c r="QS33" s="8"/>
      <c r="QT33" s="8"/>
      <c r="QU33" s="8"/>
      <c r="QV33" s="8"/>
      <c r="QW33" s="8"/>
      <c r="QX33" s="8"/>
      <c r="QY33" s="8"/>
      <c r="QZ33" s="8"/>
      <c r="RA33" s="8"/>
      <c r="RB33" s="8"/>
      <c r="RC33" s="8"/>
      <c r="RD33" s="8"/>
      <c r="RE33" s="8"/>
      <c r="RF33" s="8"/>
      <c r="RG33" s="8"/>
      <c r="RH33" s="8"/>
      <c r="RI33" s="8"/>
      <c r="RJ33" s="8"/>
      <c r="RK33" s="8"/>
      <c r="RL33" s="8"/>
      <c r="RM33" s="8"/>
      <c r="RN33" s="8"/>
      <c r="RO33" s="8"/>
      <c r="RP33" s="8"/>
      <c r="RQ33" s="8"/>
      <c r="RR33" s="8"/>
      <c r="RS33" s="8"/>
      <c r="RT33" s="8"/>
      <c r="RU33" s="8"/>
      <c r="RV33" s="8"/>
      <c r="RW33" s="8"/>
      <c r="RX33" s="8"/>
      <c r="RY33" s="8"/>
      <c r="RZ33" s="8"/>
      <c r="SA33" s="8"/>
      <c r="SB33" s="8"/>
      <c r="SC33" s="8"/>
      <c r="SD33" s="8"/>
      <c r="SE33" s="8"/>
      <c r="SF33" s="8"/>
      <c r="SG33" s="8"/>
      <c r="SH33" s="8"/>
    </row>
    <row r="34" spans="1:502" s="5" customFormat="1" ht="21" customHeight="1">
      <c r="A34" s="124"/>
      <c r="B34" s="122"/>
      <c r="C34" s="122"/>
      <c r="D34" s="135"/>
      <c r="E34" s="122"/>
      <c r="F34" s="122"/>
      <c r="G34" s="227"/>
      <c r="H34" s="140" t="s">
        <v>48</v>
      </c>
      <c r="I34" s="85">
        <v>217129</v>
      </c>
      <c r="J34" s="76"/>
      <c r="K34" s="76"/>
      <c r="L34" s="76"/>
      <c r="M34" s="76"/>
      <c r="N34" s="76"/>
      <c r="O34" s="122"/>
      <c r="P34" s="122"/>
      <c r="Q34" s="122"/>
      <c r="R34" s="122"/>
      <c r="S34" s="122"/>
      <c r="T34" s="122"/>
      <c r="U34" s="123"/>
      <c r="V34" s="123"/>
      <c r="W34" s="123"/>
      <c r="X34" s="123"/>
      <c r="Y34" s="123"/>
      <c r="Z34" s="123"/>
      <c r="AA34" s="123"/>
      <c r="AB34" s="123"/>
      <c r="AC34" s="123"/>
      <c r="AD34" s="123"/>
      <c r="AE34" s="123"/>
      <c r="AF34" s="123"/>
      <c r="AG34" s="122"/>
      <c r="AH34" s="124"/>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c r="ND34" s="8"/>
      <c r="NE34" s="8"/>
      <c r="NF34" s="8"/>
      <c r="NG34" s="8"/>
      <c r="NH34" s="8"/>
      <c r="NI34" s="8"/>
      <c r="NJ34" s="8"/>
      <c r="NK34" s="8"/>
      <c r="NL34" s="8"/>
      <c r="NM34" s="8"/>
      <c r="NN34" s="8"/>
      <c r="NO34" s="8"/>
      <c r="NP34" s="8"/>
      <c r="NQ34" s="8"/>
      <c r="NR34" s="8"/>
      <c r="NS34" s="8"/>
      <c r="NT34" s="8"/>
      <c r="NU34" s="8"/>
      <c r="NV34" s="8"/>
      <c r="NW34" s="8"/>
      <c r="NX34" s="8"/>
      <c r="NY34" s="8"/>
      <c r="NZ34" s="8"/>
      <c r="OA34" s="8"/>
      <c r="OB34" s="8"/>
      <c r="OC34" s="8"/>
      <c r="OD34" s="8"/>
      <c r="OE34" s="8"/>
      <c r="OF34" s="8"/>
      <c r="OG34" s="8"/>
      <c r="OH34" s="8"/>
      <c r="OI34" s="8"/>
      <c r="OJ34" s="8"/>
      <c r="OK34" s="8"/>
      <c r="OL34" s="8"/>
      <c r="OM34" s="8"/>
      <c r="ON34" s="8"/>
      <c r="OO34" s="8"/>
      <c r="OP34" s="8"/>
      <c r="OQ34" s="8"/>
      <c r="OR34" s="8"/>
      <c r="OS34" s="8"/>
      <c r="OT34" s="8"/>
      <c r="OU34" s="8"/>
      <c r="OV34" s="8"/>
      <c r="OW34" s="8"/>
      <c r="OX34" s="8"/>
      <c r="OY34" s="8"/>
      <c r="OZ34" s="8"/>
      <c r="PA34" s="8"/>
      <c r="PB34" s="8"/>
      <c r="PC34" s="8"/>
      <c r="PD34" s="8"/>
      <c r="PE34" s="8"/>
      <c r="PF34" s="8"/>
      <c r="PG34" s="8"/>
      <c r="PH34" s="8"/>
      <c r="PI34" s="8"/>
      <c r="PJ34" s="8"/>
      <c r="PK34" s="8"/>
      <c r="PL34" s="8"/>
      <c r="PM34" s="8"/>
      <c r="PN34" s="8"/>
      <c r="PO34" s="8"/>
      <c r="PP34" s="8"/>
      <c r="PQ34" s="8"/>
      <c r="PR34" s="8"/>
      <c r="PS34" s="8"/>
      <c r="PT34" s="8"/>
      <c r="PU34" s="8"/>
      <c r="PV34" s="8"/>
      <c r="PW34" s="8"/>
      <c r="PX34" s="8"/>
      <c r="PY34" s="8"/>
      <c r="PZ34" s="8"/>
      <c r="QA34" s="8"/>
      <c r="QB34" s="8"/>
      <c r="QC34" s="8"/>
      <c r="QD34" s="8"/>
      <c r="QE34" s="8"/>
      <c r="QF34" s="8"/>
      <c r="QG34" s="8"/>
      <c r="QH34" s="8"/>
      <c r="QI34" s="8"/>
      <c r="QJ34" s="8"/>
      <c r="QK34" s="8"/>
      <c r="QL34" s="8"/>
      <c r="QM34" s="8"/>
      <c r="QN34" s="8"/>
      <c r="QO34" s="8"/>
      <c r="QP34" s="8"/>
      <c r="QQ34" s="8"/>
      <c r="QR34" s="8"/>
      <c r="QS34" s="8"/>
      <c r="QT34" s="8"/>
      <c r="QU34" s="8"/>
      <c r="QV34" s="8"/>
      <c r="QW34" s="8"/>
      <c r="QX34" s="8"/>
      <c r="QY34" s="8"/>
      <c r="QZ34" s="8"/>
      <c r="RA34" s="8"/>
      <c r="RB34" s="8"/>
      <c r="RC34" s="8"/>
      <c r="RD34" s="8"/>
      <c r="RE34" s="8"/>
      <c r="RF34" s="8"/>
      <c r="RG34" s="8"/>
      <c r="RH34" s="8"/>
      <c r="RI34" s="8"/>
      <c r="RJ34" s="8"/>
      <c r="RK34" s="8"/>
      <c r="RL34" s="8"/>
      <c r="RM34" s="8"/>
      <c r="RN34" s="8"/>
      <c r="RO34" s="8"/>
      <c r="RP34" s="8"/>
      <c r="RQ34" s="8"/>
      <c r="RR34" s="8"/>
      <c r="RS34" s="8"/>
      <c r="RT34" s="8"/>
      <c r="RU34" s="8"/>
      <c r="RV34" s="8"/>
      <c r="RW34" s="8"/>
      <c r="RX34" s="8"/>
      <c r="RY34" s="8"/>
      <c r="RZ34" s="8"/>
      <c r="SA34" s="8"/>
      <c r="SB34" s="8"/>
      <c r="SC34" s="8"/>
      <c r="SD34" s="8"/>
      <c r="SE34" s="8"/>
      <c r="SF34" s="8"/>
      <c r="SG34" s="8"/>
      <c r="SH34" s="8"/>
    </row>
    <row r="35" spans="1:502" s="5" customFormat="1" ht="21" customHeight="1">
      <c r="A35" s="124"/>
      <c r="B35" s="122"/>
      <c r="C35" s="122"/>
      <c r="D35" s="135"/>
      <c r="E35" s="122"/>
      <c r="F35" s="122"/>
      <c r="G35" s="122"/>
      <c r="H35" s="140" t="s">
        <v>49</v>
      </c>
      <c r="I35" s="85">
        <v>257281</v>
      </c>
      <c r="J35" s="85">
        <v>312409</v>
      </c>
      <c r="K35" s="85">
        <v>185163</v>
      </c>
      <c r="L35" s="76"/>
      <c r="M35" s="76"/>
      <c r="N35" s="76"/>
      <c r="O35" s="122"/>
      <c r="P35" s="122"/>
      <c r="Q35" s="122"/>
      <c r="R35" s="122"/>
      <c r="S35" s="122"/>
      <c r="T35" s="122"/>
      <c r="U35" s="123"/>
      <c r="V35" s="123"/>
      <c r="W35" s="123"/>
      <c r="X35" s="123"/>
      <c r="Y35" s="123"/>
      <c r="Z35" s="123"/>
      <c r="AA35" s="123"/>
      <c r="AB35" s="123"/>
      <c r="AC35" s="123"/>
      <c r="AD35" s="123"/>
      <c r="AE35" s="123"/>
      <c r="AF35" s="123"/>
      <c r="AG35" s="122"/>
      <c r="AH35" s="124"/>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c r="IW35" s="8"/>
      <c r="IX35" s="8"/>
      <c r="IY35" s="8"/>
      <c r="IZ35" s="8"/>
      <c r="JA35" s="8"/>
      <c r="JB35" s="8"/>
      <c r="JC35" s="8"/>
      <c r="JD35" s="8"/>
      <c r="JE35" s="8"/>
      <c r="JF35" s="8"/>
      <c r="JG35" s="8"/>
      <c r="JH35" s="8"/>
      <c r="JI35" s="8"/>
      <c r="JJ35" s="8"/>
      <c r="JK35" s="8"/>
      <c r="JL35" s="8"/>
      <c r="JM35" s="8"/>
      <c r="JN35" s="8"/>
      <c r="JO35" s="8"/>
      <c r="JP35" s="8"/>
      <c r="JQ35" s="8"/>
      <c r="JR35" s="8"/>
      <c r="JS35" s="8"/>
      <c r="JT35" s="8"/>
      <c r="JU35" s="8"/>
      <c r="JV35" s="8"/>
      <c r="JW35" s="8"/>
      <c r="JX35" s="8"/>
      <c r="JY35" s="8"/>
      <c r="JZ35" s="8"/>
      <c r="KA35" s="8"/>
      <c r="KB35" s="8"/>
      <c r="KC35" s="8"/>
      <c r="KD35" s="8"/>
      <c r="KE35" s="8"/>
      <c r="KF35" s="8"/>
      <c r="KG35" s="8"/>
      <c r="KH35" s="8"/>
      <c r="KI35" s="8"/>
      <c r="KJ35" s="8"/>
      <c r="KK35" s="8"/>
      <c r="KL35" s="8"/>
      <c r="KM35" s="8"/>
      <c r="KN35" s="8"/>
      <c r="KO35" s="8"/>
      <c r="KP35" s="8"/>
      <c r="KQ35" s="8"/>
      <c r="KR35" s="8"/>
      <c r="KS35" s="8"/>
      <c r="KT35" s="8"/>
      <c r="KU35" s="8"/>
      <c r="KV35" s="8"/>
      <c r="KW35" s="8"/>
      <c r="KX35" s="8"/>
      <c r="KY35" s="8"/>
      <c r="KZ35" s="8"/>
      <c r="LA35" s="8"/>
      <c r="LB35" s="8"/>
      <c r="LC35" s="8"/>
      <c r="LD35" s="8"/>
      <c r="LE35" s="8"/>
      <c r="LF35" s="8"/>
      <c r="LG35" s="8"/>
      <c r="LH35" s="8"/>
      <c r="LI35" s="8"/>
      <c r="LJ35" s="8"/>
      <c r="LK35" s="8"/>
      <c r="LL35" s="8"/>
      <c r="LM35" s="8"/>
      <c r="LN35" s="8"/>
      <c r="LO35" s="8"/>
      <c r="LP35" s="8"/>
      <c r="LQ35" s="8"/>
      <c r="LR35" s="8"/>
      <c r="LS35" s="8"/>
      <c r="LT35" s="8"/>
      <c r="LU35" s="8"/>
      <c r="LV35" s="8"/>
      <c r="LW35" s="8"/>
      <c r="LX35" s="8"/>
      <c r="LY35" s="8"/>
      <c r="LZ35" s="8"/>
      <c r="MA35" s="8"/>
      <c r="MB35" s="8"/>
      <c r="MC35" s="8"/>
      <c r="MD35" s="8"/>
      <c r="ME35" s="8"/>
      <c r="MF35" s="8"/>
      <c r="MG35" s="8"/>
      <c r="MH35" s="8"/>
      <c r="MI35" s="8"/>
      <c r="MJ35" s="8"/>
      <c r="MK35" s="8"/>
      <c r="ML35" s="8"/>
      <c r="MM35" s="8"/>
      <c r="MN35" s="8"/>
      <c r="MO35" s="8"/>
      <c r="MP35" s="8"/>
      <c r="MQ35" s="8"/>
      <c r="MR35" s="8"/>
      <c r="MS35" s="8"/>
      <c r="MT35" s="8"/>
      <c r="MU35" s="8"/>
      <c r="MV35" s="8"/>
      <c r="MW35" s="8"/>
      <c r="MX35" s="8"/>
      <c r="MY35" s="8"/>
      <c r="MZ35" s="8"/>
      <c r="NA35" s="8"/>
      <c r="NB35" s="8"/>
      <c r="NC35" s="8"/>
      <c r="ND35" s="8"/>
      <c r="NE35" s="8"/>
      <c r="NF35" s="8"/>
      <c r="NG35" s="8"/>
      <c r="NH35" s="8"/>
      <c r="NI35" s="8"/>
      <c r="NJ35" s="8"/>
      <c r="NK35" s="8"/>
      <c r="NL35" s="8"/>
      <c r="NM35" s="8"/>
      <c r="NN35" s="8"/>
      <c r="NO35" s="8"/>
      <c r="NP35" s="8"/>
      <c r="NQ35" s="8"/>
      <c r="NR35" s="8"/>
      <c r="NS35" s="8"/>
      <c r="NT35" s="8"/>
      <c r="NU35" s="8"/>
      <c r="NV35" s="8"/>
      <c r="NW35" s="8"/>
      <c r="NX35" s="8"/>
      <c r="NY35" s="8"/>
      <c r="NZ35" s="8"/>
      <c r="OA35" s="8"/>
      <c r="OB35" s="8"/>
      <c r="OC35" s="8"/>
      <c r="OD35" s="8"/>
      <c r="OE35" s="8"/>
      <c r="OF35" s="8"/>
      <c r="OG35" s="8"/>
      <c r="OH35" s="8"/>
      <c r="OI35" s="8"/>
      <c r="OJ35" s="8"/>
      <c r="OK35" s="8"/>
      <c r="OL35" s="8"/>
      <c r="OM35" s="8"/>
      <c r="ON35" s="8"/>
      <c r="OO35" s="8"/>
      <c r="OP35" s="8"/>
      <c r="OQ35" s="8"/>
      <c r="OR35" s="8"/>
      <c r="OS35" s="8"/>
      <c r="OT35" s="8"/>
      <c r="OU35" s="8"/>
      <c r="OV35" s="8"/>
      <c r="OW35" s="8"/>
      <c r="OX35" s="8"/>
      <c r="OY35" s="8"/>
      <c r="OZ35" s="8"/>
      <c r="PA35" s="8"/>
      <c r="PB35" s="8"/>
      <c r="PC35" s="8"/>
      <c r="PD35" s="8"/>
      <c r="PE35" s="8"/>
      <c r="PF35" s="8"/>
      <c r="PG35" s="8"/>
      <c r="PH35" s="8"/>
      <c r="PI35" s="8"/>
      <c r="PJ35" s="8"/>
      <c r="PK35" s="8"/>
      <c r="PL35" s="8"/>
      <c r="PM35" s="8"/>
      <c r="PN35" s="8"/>
      <c r="PO35" s="8"/>
      <c r="PP35" s="8"/>
      <c r="PQ35" s="8"/>
      <c r="PR35" s="8"/>
      <c r="PS35" s="8"/>
      <c r="PT35" s="8"/>
      <c r="PU35" s="8"/>
      <c r="PV35" s="8"/>
      <c r="PW35" s="8"/>
      <c r="PX35" s="8"/>
      <c r="PY35" s="8"/>
      <c r="PZ35" s="8"/>
      <c r="QA35" s="8"/>
      <c r="QB35" s="8"/>
      <c r="QC35" s="8"/>
      <c r="QD35" s="8"/>
      <c r="QE35" s="8"/>
      <c r="QF35" s="8"/>
      <c r="QG35" s="8"/>
      <c r="QH35" s="8"/>
      <c r="QI35" s="8"/>
      <c r="QJ35" s="8"/>
      <c r="QK35" s="8"/>
      <c r="QL35" s="8"/>
      <c r="QM35" s="8"/>
      <c r="QN35" s="8"/>
      <c r="QO35" s="8"/>
      <c r="QP35" s="8"/>
      <c r="QQ35" s="8"/>
      <c r="QR35" s="8"/>
      <c r="QS35" s="8"/>
      <c r="QT35" s="8"/>
      <c r="QU35" s="8"/>
      <c r="QV35" s="8"/>
      <c r="QW35" s="8"/>
      <c r="QX35" s="8"/>
      <c r="QY35" s="8"/>
      <c r="QZ35" s="8"/>
      <c r="RA35" s="8"/>
      <c r="RB35" s="8"/>
      <c r="RC35" s="8"/>
      <c r="RD35" s="8"/>
      <c r="RE35" s="8"/>
      <c r="RF35" s="8"/>
      <c r="RG35" s="8"/>
      <c r="RH35" s="8"/>
      <c r="RI35" s="8"/>
      <c r="RJ35" s="8"/>
      <c r="RK35" s="8"/>
      <c r="RL35" s="8"/>
      <c r="RM35" s="8"/>
      <c r="RN35" s="8"/>
      <c r="RO35" s="8"/>
      <c r="RP35" s="8"/>
      <c r="RQ35" s="8"/>
      <c r="RR35" s="8"/>
      <c r="RS35" s="8"/>
      <c r="RT35" s="8"/>
      <c r="RU35" s="8"/>
      <c r="RV35" s="8"/>
      <c r="RW35" s="8"/>
      <c r="RX35" s="8"/>
      <c r="RY35" s="8"/>
      <c r="RZ35" s="8"/>
      <c r="SA35" s="8"/>
      <c r="SB35" s="8"/>
      <c r="SC35" s="8"/>
      <c r="SD35" s="8"/>
      <c r="SE35" s="8"/>
      <c r="SF35" s="8"/>
      <c r="SG35" s="8"/>
      <c r="SH35" s="8"/>
    </row>
    <row r="36" spans="1:502" s="5" customFormat="1" ht="21" customHeight="1">
      <c r="A36" s="124"/>
      <c r="B36" s="122"/>
      <c r="C36" s="122"/>
      <c r="D36" s="135"/>
      <c r="E36" s="122"/>
      <c r="F36" s="122"/>
      <c r="G36" s="122"/>
      <c r="H36" s="140" t="s">
        <v>50</v>
      </c>
      <c r="I36" s="85">
        <v>232019</v>
      </c>
      <c r="J36" s="85">
        <v>308782</v>
      </c>
      <c r="K36" s="85">
        <v>192598</v>
      </c>
      <c r="L36" s="85">
        <v>279420</v>
      </c>
      <c r="M36" s="76"/>
      <c r="N36" s="76"/>
      <c r="O36" s="122"/>
      <c r="P36" s="122"/>
      <c r="Q36" s="122"/>
      <c r="R36" s="122"/>
      <c r="S36" s="122"/>
      <c r="T36" s="122"/>
      <c r="U36" s="123"/>
      <c r="V36" s="123"/>
      <c r="W36" s="123"/>
      <c r="X36" s="123"/>
      <c r="Y36" s="123"/>
      <c r="Z36" s="123"/>
      <c r="AA36" s="123"/>
      <c r="AB36" s="123"/>
      <c r="AC36" s="123"/>
      <c r="AD36" s="123"/>
      <c r="AE36" s="123"/>
      <c r="AF36" s="123"/>
      <c r="AG36" s="122"/>
      <c r="AH36" s="124"/>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c r="IW36" s="8"/>
      <c r="IX36" s="8"/>
      <c r="IY36" s="8"/>
      <c r="IZ36" s="8"/>
      <c r="JA36" s="8"/>
      <c r="JB36" s="8"/>
      <c r="JC36" s="8"/>
      <c r="JD36" s="8"/>
      <c r="JE36" s="8"/>
      <c r="JF36" s="8"/>
      <c r="JG36" s="8"/>
      <c r="JH36" s="8"/>
      <c r="JI36" s="8"/>
      <c r="JJ36" s="8"/>
      <c r="JK36" s="8"/>
      <c r="JL36" s="8"/>
      <c r="JM36" s="8"/>
      <c r="JN36" s="8"/>
      <c r="JO36" s="8"/>
      <c r="JP36" s="8"/>
      <c r="JQ36" s="8"/>
      <c r="JR36" s="8"/>
      <c r="JS36" s="8"/>
      <c r="JT36" s="8"/>
      <c r="JU36" s="8"/>
      <c r="JV36" s="8"/>
      <c r="JW36" s="8"/>
      <c r="JX36" s="8"/>
      <c r="JY36" s="8"/>
      <c r="JZ36" s="8"/>
      <c r="KA36" s="8"/>
      <c r="KB36" s="8"/>
      <c r="KC36" s="8"/>
      <c r="KD36" s="8"/>
      <c r="KE36" s="8"/>
      <c r="KF36" s="8"/>
      <c r="KG36" s="8"/>
      <c r="KH36" s="8"/>
      <c r="KI36" s="8"/>
      <c r="KJ36" s="8"/>
      <c r="KK36" s="8"/>
      <c r="KL36" s="8"/>
      <c r="KM36" s="8"/>
      <c r="KN36" s="8"/>
      <c r="KO36" s="8"/>
      <c r="KP36" s="8"/>
      <c r="KQ36" s="8"/>
      <c r="KR36" s="8"/>
      <c r="KS36" s="8"/>
      <c r="KT36" s="8"/>
      <c r="KU36" s="8"/>
      <c r="KV36" s="8"/>
      <c r="KW36" s="8"/>
      <c r="KX36" s="8"/>
      <c r="KY36" s="8"/>
      <c r="KZ36" s="8"/>
      <c r="LA36" s="8"/>
      <c r="LB36" s="8"/>
      <c r="LC36" s="8"/>
      <c r="LD36" s="8"/>
      <c r="LE36" s="8"/>
      <c r="LF36" s="8"/>
      <c r="LG36" s="8"/>
      <c r="LH36" s="8"/>
      <c r="LI36" s="8"/>
      <c r="LJ36" s="8"/>
      <c r="LK36" s="8"/>
      <c r="LL36" s="8"/>
      <c r="LM36" s="8"/>
      <c r="LN36" s="8"/>
      <c r="LO36" s="8"/>
      <c r="LP36" s="8"/>
      <c r="LQ36" s="8"/>
      <c r="LR36" s="8"/>
      <c r="LS36" s="8"/>
      <c r="LT36" s="8"/>
      <c r="LU36" s="8"/>
      <c r="LV36" s="8"/>
      <c r="LW36" s="8"/>
      <c r="LX36" s="8"/>
      <c r="LY36" s="8"/>
      <c r="LZ36" s="8"/>
      <c r="MA36" s="8"/>
      <c r="MB36" s="8"/>
      <c r="MC36" s="8"/>
      <c r="MD36" s="8"/>
      <c r="ME36" s="8"/>
      <c r="MF36" s="8"/>
      <c r="MG36" s="8"/>
      <c r="MH36" s="8"/>
      <c r="MI36" s="8"/>
      <c r="MJ36" s="8"/>
      <c r="MK36" s="8"/>
      <c r="ML36" s="8"/>
      <c r="MM36" s="8"/>
      <c r="MN36" s="8"/>
      <c r="MO36" s="8"/>
      <c r="MP36" s="8"/>
      <c r="MQ36" s="8"/>
      <c r="MR36" s="8"/>
      <c r="MS36" s="8"/>
      <c r="MT36" s="8"/>
      <c r="MU36" s="8"/>
      <c r="MV36" s="8"/>
      <c r="MW36" s="8"/>
      <c r="MX36" s="8"/>
      <c r="MY36" s="8"/>
      <c r="MZ36" s="8"/>
      <c r="NA36" s="8"/>
      <c r="NB36" s="8"/>
      <c r="NC36" s="8"/>
      <c r="ND36" s="8"/>
      <c r="NE36" s="8"/>
      <c r="NF36" s="8"/>
      <c r="NG36" s="8"/>
      <c r="NH36" s="8"/>
      <c r="NI36" s="8"/>
      <c r="NJ36" s="8"/>
      <c r="NK36" s="8"/>
      <c r="NL36" s="8"/>
      <c r="NM36" s="8"/>
      <c r="NN36" s="8"/>
      <c r="NO36" s="8"/>
      <c r="NP36" s="8"/>
      <c r="NQ36" s="8"/>
      <c r="NR36" s="8"/>
      <c r="NS36" s="8"/>
      <c r="NT36" s="8"/>
      <c r="NU36" s="8"/>
      <c r="NV36" s="8"/>
      <c r="NW36" s="8"/>
      <c r="NX36" s="8"/>
      <c r="NY36" s="8"/>
      <c r="NZ36" s="8"/>
      <c r="OA36" s="8"/>
      <c r="OB36" s="8"/>
      <c r="OC36" s="8"/>
      <c r="OD36" s="8"/>
      <c r="OE36" s="8"/>
      <c r="OF36" s="8"/>
      <c r="OG36" s="8"/>
      <c r="OH36" s="8"/>
      <c r="OI36" s="8"/>
      <c r="OJ36" s="8"/>
      <c r="OK36" s="8"/>
      <c r="OL36" s="8"/>
      <c r="OM36" s="8"/>
      <c r="ON36" s="8"/>
      <c r="OO36" s="8"/>
      <c r="OP36" s="8"/>
      <c r="OQ36" s="8"/>
      <c r="OR36" s="8"/>
      <c r="OS36" s="8"/>
      <c r="OT36" s="8"/>
      <c r="OU36" s="8"/>
      <c r="OV36" s="8"/>
      <c r="OW36" s="8"/>
      <c r="OX36" s="8"/>
      <c r="OY36" s="8"/>
      <c r="OZ36" s="8"/>
      <c r="PA36" s="8"/>
      <c r="PB36" s="8"/>
      <c r="PC36" s="8"/>
      <c r="PD36" s="8"/>
      <c r="PE36" s="8"/>
      <c r="PF36" s="8"/>
      <c r="PG36" s="8"/>
      <c r="PH36" s="8"/>
      <c r="PI36" s="8"/>
      <c r="PJ36" s="8"/>
      <c r="PK36" s="8"/>
      <c r="PL36" s="8"/>
      <c r="PM36" s="8"/>
      <c r="PN36" s="8"/>
      <c r="PO36" s="8"/>
      <c r="PP36" s="8"/>
      <c r="PQ36" s="8"/>
      <c r="PR36" s="8"/>
      <c r="PS36" s="8"/>
      <c r="PT36" s="8"/>
      <c r="PU36" s="8"/>
      <c r="PV36" s="8"/>
      <c r="PW36" s="8"/>
      <c r="PX36" s="8"/>
      <c r="PY36" s="8"/>
      <c r="PZ36" s="8"/>
      <c r="QA36" s="8"/>
      <c r="QB36" s="8"/>
      <c r="QC36" s="8"/>
      <c r="QD36" s="8"/>
      <c r="QE36" s="8"/>
      <c r="QF36" s="8"/>
      <c r="QG36" s="8"/>
      <c r="QH36" s="8"/>
      <c r="QI36" s="8"/>
      <c r="QJ36" s="8"/>
      <c r="QK36" s="8"/>
      <c r="QL36" s="8"/>
      <c r="QM36" s="8"/>
      <c r="QN36" s="8"/>
      <c r="QO36" s="8"/>
      <c r="QP36" s="8"/>
      <c r="QQ36" s="8"/>
      <c r="QR36" s="8"/>
      <c r="QS36" s="8"/>
      <c r="QT36" s="8"/>
      <c r="QU36" s="8"/>
      <c r="QV36" s="8"/>
      <c r="QW36" s="8"/>
      <c r="QX36" s="8"/>
      <c r="QY36" s="8"/>
      <c r="QZ36" s="8"/>
      <c r="RA36" s="8"/>
      <c r="RB36" s="8"/>
      <c r="RC36" s="8"/>
      <c r="RD36" s="8"/>
      <c r="RE36" s="8"/>
      <c r="RF36" s="8"/>
      <c r="RG36" s="8"/>
      <c r="RH36" s="8"/>
      <c r="RI36" s="8"/>
      <c r="RJ36" s="8"/>
      <c r="RK36" s="8"/>
      <c r="RL36" s="8"/>
      <c r="RM36" s="8"/>
      <c r="RN36" s="8"/>
      <c r="RO36" s="8"/>
      <c r="RP36" s="8"/>
      <c r="RQ36" s="8"/>
      <c r="RR36" s="8"/>
      <c r="RS36" s="8"/>
      <c r="RT36" s="8"/>
      <c r="RU36" s="8"/>
      <c r="RV36" s="8"/>
      <c r="RW36" s="8"/>
      <c r="RX36" s="8"/>
      <c r="RY36" s="8"/>
      <c r="RZ36" s="8"/>
      <c r="SA36" s="8"/>
      <c r="SB36" s="8"/>
      <c r="SC36" s="8"/>
      <c r="SD36" s="8"/>
      <c r="SE36" s="8"/>
      <c r="SF36" s="8"/>
      <c r="SG36" s="8"/>
      <c r="SH36" s="8"/>
    </row>
    <row r="37" spans="1:502" s="5" customFormat="1" ht="21" customHeight="1">
      <c r="A37" s="124"/>
      <c r="B37" s="122"/>
      <c r="C37" s="122"/>
      <c r="D37" s="135"/>
      <c r="E37" s="122"/>
      <c r="F37" s="122"/>
      <c r="G37" s="141"/>
      <c r="H37" s="140" t="s">
        <v>51</v>
      </c>
      <c r="I37" s="85">
        <v>238271</v>
      </c>
      <c r="J37" s="85">
        <v>304242</v>
      </c>
      <c r="K37" s="85">
        <v>240355</v>
      </c>
      <c r="L37" s="85">
        <v>281793</v>
      </c>
      <c r="M37" s="85">
        <v>181091</v>
      </c>
      <c r="N37" s="85">
        <v>241258</v>
      </c>
      <c r="O37" s="122"/>
      <c r="P37" s="122"/>
      <c r="Q37" s="122"/>
      <c r="R37" s="122"/>
      <c r="S37" s="122"/>
      <c r="T37" s="122"/>
      <c r="U37" s="123"/>
      <c r="V37" s="123"/>
      <c r="W37" s="123"/>
      <c r="X37" s="123"/>
      <c r="Y37" s="123"/>
      <c r="Z37" s="123"/>
      <c r="AA37" s="123"/>
      <c r="AB37" s="123"/>
      <c r="AC37" s="123"/>
      <c r="AD37" s="123"/>
      <c r="AE37" s="123"/>
      <c r="AF37" s="123"/>
      <c r="AG37" s="122"/>
      <c r="AH37" s="124"/>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c r="IW37" s="8"/>
      <c r="IX37" s="8"/>
      <c r="IY37" s="8"/>
      <c r="IZ37" s="8"/>
      <c r="JA37" s="8"/>
      <c r="JB37" s="8"/>
      <c r="JC37" s="8"/>
      <c r="JD37" s="8"/>
      <c r="JE37" s="8"/>
      <c r="JF37" s="8"/>
      <c r="JG37" s="8"/>
      <c r="JH37" s="8"/>
      <c r="JI37" s="8"/>
      <c r="JJ37" s="8"/>
      <c r="JK37" s="8"/>
      <c r="JL37" s="8"/>
      <c r="JM37" s="8"/>
      <c r="JN37" s="8"/>
      <c r="JO37" s="8"/>
      <c r="JP37" s="8"/>
      <c r="JQ37" s="8"/>
      <c r="JR37" s="8"/>
      <c r="JS37" s="8"/>
      <c r="JT37" s="8"/>
      <c r="JU37" s="8"/>
      <c r="JV37" s="8"/>
      <c r="JW37" s="8"/>
      <c r="JX37" s="8"/>
      <c r="JY37" s="8"/>
      <c r="JZ37" s="8"/>
      <c r="KA37" s="8"/>
      <c r="KB37" s="8"/>
      <c r="KC37" s="8"/>
      <c r="KD37" s="8"/>
      <c r="KE37" s="8"/>
      <c r="KF37" s="8"/>
      <c r="KG37" s="8"/>
      <c r="KH37" s="8"/>
      <c r="KI37" s="8"/>
      <c r="KJ37" s="8"/>
      <c r="KK37" s="8"/>
      <c r="KL37" s="8"/>
      <c r="KM37" s="8"/>
      <c r="KN37" s="8"/>
      <c r="KO37" s="8"/>
      <c r="KP37" s="8"/>
      <c r="KQ37" s="8"/>
      <c r="KR37" s="8"/>
      <c r="KS37" s="8"/>
      <c r="KT37" s="8"/>
      <c r="KU37" s="8"/>
      <c r="KV37" s="8"/>
      <c r="KW37" s="8"/>
      <c r="KX37" s="8"/>
      <c r="KY37" s="8"/>
      <c r="KZ37" s="8"/>
      <c r="LA37" s="8"/>
      <c r="LB37" s="8"/>
      <c r="LC37" s="8"/>
      <c r="LD37" s="8"/>
      <c r="LE37" s="8"/>
      <c r="LF37" s="8"/>
      <c r="LG37" s="8"/>
      <c r="LH37" s="8"/>
      <c r="LI37" s="8"/>
      <c r="LJ37" s="8"/>
      <c r="LK37" s="8"/>
      <c r="LL37" s="8"/>
      <c r="LM37" s="8"/>
      <c r="LN37" s="8"/>
      <c r="LO37" s="8"/>
      <c r="LP37" s="8"/>
      <c r="LQ37" s="8"/>
      <c r="LR37" s="8"/>
      <c r="LS37" s="8"/>
      <c r="LT37" s="8"/>
      <c r="LU37" s="8"/>
      <c r="LV37" s="8"/>
      <c r="LW37" s="8"/>
      <c r="LX37" s="8"/>
      <c r="LY37" s="8"/>
      <c r="LZ37" s="8"/>
      <c r="MA37" s="8"/>
      <c r="MB37" s="8"/>
      <c r="MC37" s="8"/>
      <c r="MD37" s="8"/>
      <c r="ME37" s="8"/>
      <c r="MF37" s="8"/>
      <c r="MG37" s="8"/>
      <c r="MH37" s="8"/>
      <c r="MI37" s="8"/>
      <c r="MJ37" s="8"/>
      <c r="MK37" s="8"/>
      <c r="ML37" s="8"/>
      <c r="MM37" s="8"/>
      <c r="MN37" s="8"/>
      <c r="MO37" s="8"/>
      <c r="MP37" s="8"/>
      <c r="MQ37" s="8"/>
      <c r="MR37" s="8"/>
      <c r="MS37" s="8"/>
      <c r="MT37" s="8"/>
      <c r="MU37" s="8"/>
      <c r="MV37" s="8"/>
      <c r="MW37" s="8"/>
      <c r="MX37" s="8"/>
      <c r="MY37" s="8"/>
      <c r="MZ37" s="8"/>
      <c r="NA37" s="8"/>
      <c r="NB37" s="8"/>
      <c r="NC37" s="8"/>
      <c r="ND37" s="8"/>
      <c r="NE37" s="8"/>
      <c r="NF37" s="8"/>
      <c r="NG37" s="8"/>
      <c r="NH37" s="8"/>
      <c r="NI37" s="8"/>
      <c r="NJ37" s="8"/>
      <c r="NK37" s="8"/>
      <c r="NL37" s="8"/>
      <c r="NM37" s="8"/>
      <c r="NN37" s="8"/>
      <c r="NO37" s="8"/>
      <c r="NP37" s="8"/>
      <c r="NQ37" s="8"/>
      <c r="NR37" s="8"/>
      <c r="NS37" s="8"/>
      <c r="NT37" s="8"/>
      <c r="NU37" s="8"/>
      <c r="NV37" s="8"/>
      <c r="NW37" s="8"/>
      <c r="NX37" s="8"/>
      <c r="NY37" s="8"/>
      <c r="NZ37" s="8"/>
      <c r="OA37" s="8"/>
      <c r="OB37" s="8"/>
      <c r="OC37" s="8"/>
      <c r="OD37" s="8"/>
      <c r="OE37" s="8"/>
      <c r="OF37" s="8"/>
      <c r="OG37" s="8"/>
      <c r="OH37" s="8"/>
      <c r="OI37" s="8"/>
      <c r="OJ37" s="8"/>
      <c r="OK37" s="8"/>
      <c r="OL37" s="8"/>
      <c r="OM37" s="8"/>
      <c r="ON37" s="8"/>
      <c r="OO37" s="8"/>
      <c r="OP37" s="8"/>
      <c r="OQ37" s="8"/>
      <c r="OR37" s="8"/>
      <c r="OS37" s="8"/>
      <c r="OT37" s="8"/>
      <c r="OU37" s="8"/>
      <c r="OV37" s="8"/>
      <c r="OW37" s="8"/>
      <c r="OX37" s="8"/>
      <c r="OY37" s="8"/>
      <c r="OZ37" s="8"/>
      <c r="PA37" s="8"/>
      <c r="PB37" s="8"/>
      <c r="PC37" s="8"/>
      <c r="PD37" s="8"/>
      <c r="PE37" s="8"/>
      <c r="PF37" s="8"/>
      <c r="PG37" s="8"/>
      <c r="PH37" s="8"/>
      <c r="PI37" s="8"/>
      <c r="PJ37" s="8"/>
      <c r="PK37" s="8"/>
      <c r="PL37" s="8"/>
      <c r="PM37" s="8"/>
      <c r="PN37" s="8"/>
      <c r="PO37" s="8"/>
      <c r="PP37" s="8"/>
      <c r="PQ37" s="8"/>
      <c r="PR37" s="8"/>
      <c r="PS37" s="8"/>
      <c r="PT37" s="8"/>
      <c r="PU37" s="8"/>
      <c r="PV37" s="8"/>
      <c r="PW37" s="8"/>
      <c r="PX37" s="8"/>
      <c r="PY37" s="8"/>
      <c r="PZ37" s="8"/>
      <c r="QA37" s="8"/>
      <c r="QB37" s="8"/>
      <c r="QC37" s="8"/>
      <c r="QD37" s="8"/>
      <c r="QE37" s="8"/>
      <c r="QF37" s="8"/>
      <c r="QG37" s="8"/>
      <c r="QH37" s="8"/>
      <c r="QI37" s="8"/>
      <c r="QJ37" s="8"/>
      <c r="QK37" s="8"/>
      <c r="QL37" s="8"/>
      <c r="QM37" s="8"/>
      <c r="QN37" s="8"/>
      <c r="QO37" s="8"/>
      <c r="QP37" s="8"/>
      <c r="QQ37" s="8"/>
      <c r="QR37" s="8"/>
      <c r="QS37" s="8"/>
      <c r="QT37" s="8"/>
      <c r="QU37" s="8"/>
      <c r="QV37" s="8"/>
      <c r="QW37" s="8"/>
      <c r="QX37" s="8"/>
      <c r="QY37" s="8"/>
      <c r="QZ37" s="8"/>
      <c r="RA37" s="8"/>
      <c r="RB37" s="8"/>
      <c r="RC37" s="8"/>
      <c r="RD37" s="8"/>
      <c r="RE37" s="8"/>
      <c r="RF37" s="8"/>
      <c r="RG37" s="8"/>
      <c r="RH37" s="8"/>
      <c r="RI37" s="8"/>
      <c r="RJ37" s="8"/>
      <c r="RK37" s="8"/>
      <c r="RL37" s="8"/>
      <c r="RM37" s="8"/>
      <c r="RN37" s="8"/>
      <c r="RO37" s="8"/>
      <c r="RP37" s="8"/>
      <c r="RQ37" s="8"/>
      <c r="RR37" s="8"/>
      <c r="RS37" s="8"/>
      <c r="RT37" s="8"/>
      <c r="RU37" s="8"/>
      <c r="RV37" s="8"/>
      <c r="RW37" s="8"/>
      <c r="RX37" s="8"/>
      <c r="RY37" s="8"/>
      <c r="RZ37" s="8"/>
      <c r="SA37" s="8"/>
      <c r="SB37" s="8"/>
      <c r="SC37" s="8"/>
      <c r="SD37" s="8"/>
      <c r="SE37" s="8"/>
      <c r="SF37" s="8"/>
      <c r="SG37" s="8"/>
      <c r="SH37" s="8"/>
    </row>
    <row r="38" spans="1:502" s="5" customFormat="1" ht="21" customHeight="1" thickBot="1">
      <c r="A38" s="124"/>
      <c r="B38" s="122"/>
      <c r="C38" s="122"/>
      <c r="D38" s="135"/>
      <c r="E38" s="122"/>
      <c r="F38" s="122"/>
      <c r="G38" s="141"/>
      <c r="H38" s="142" t="s">
        <v>52</v>
      </c>
      <c r="I38" s="86">
        <v>221061</v>
      </c>
      <c r="J38" s="86">
        <v>280690</v>
      </c>
      <c r="K38" s="86">
        <v>283143</v>
      </c>
      <c r="L38" s="86">
        <v>279280</v>
      </c>
      <c r="M38" s="86">
        <v>247569</v>
      </c>
      <c r="N38" s="86">
        <v>247027</v>
      </c>
      <c r="O38" s="122"/>
      <c r="P38" s="122"/>
      <c r="Q38" s="122"/>
      <c r="R38" s="122"/>
      <c r="S38" s="122"/>
      <c r="T38" s="122"/>
      <c r="U38" s="123"/>
      <c r="V38" s="123"/>
      <c r="W38" s="123"/>
      <c r="X38" s="123"/>
      <c r="Y38" s="123"/>
      <c r="Z38" s="123"/>
      <c r="AA38" s="123"/>
      <c r="AB38" s="123"/>
      <c r="AC38" s="123"/>
      <c r="AD38" s="123"/>
      <c r="AE38" s="123"/>
      <c r="AF38" s="123"/>
      <c r="AG38" s="122"/>
      <c r="AH38" s="124"/>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c r="IU38" s="8"/>
      <c r="IV38" s="8"/>
      <c r="IW38" s="8"/>
      <c r="IX38" s="8"/>
      <c r="IY38" s="8"/>
      <c r="IZ38" s="8"/>
      <c r="JA38" s="8"/>
      <c r="JB38" s="8"/>
      <c r="JC38" s="8"/>
      <c r="JD38" s="8"/>
      <c r="JE38" s="8"/>
      <c r="JF38" s="8"/>
      <c r="JG38" s="8"/>
      <c r="JH38" s="8"/>
      <c r="JI38" s="8"/>
      <c r="JJ38" s="8"/>
      <c r="JK38" s="8"/>
      <c r="JL38" s="8"/>
      <c r="JM38" s="8"/>
      <c r="JN38" s="8"/>
      <c r="JO38" s="8"/>
      <c r="JP38" s="8"/>
      <c r="JQ38" s="8"/>
      <c r="JR38" s="8"/>
      <c r="JS38" s="8"/>
      <c r="JT38" s="8"/>
      <c r="JU38" s="8"/>
      <c r="JV38" s="8"/>
      <c r="JW38" s="8"/>
      <c r="JX38" s="8"/>
      <c r="JY38" s="8"/>
      <c r="JZ38" s="8"/>
      <c r="KA38" s="8"/>
      <c r="KB38" s="8"/>
      <c r="KC38" s="8"/>
      <c r="KD38" s="8"/>
      <c r="KE38" s="8"/>
      <c r="KF38" s="8"/>
      <c r="KG38" s="8"/>
      <c r="KH38" s="8"/>
      <c r="KI38" s="8"/>
      <c r="KJ38" s="8"/>
      <c r="KK38" s="8"/>
      <c r="KL38" s="8"/>
      <c r="KM38" s="8"/>
      <c r="KN38" s="8"/>
      <c r="KO38" s="8"/>
      <c r="KP38" s="8"/>
      <c r="KQ38" s="8"/>
      <c r="KR38" s="8"/>
      <c r="KS38" s="8"/>
      <c r="KT38" s="8"/>
      <c r="KU38" s="8"/>
      <c r="KV38" s="8"/>
      <c r="KW38" s="8"/>
      <c r="KX38" s="8"/>
      <c r="KY38" s="8"/>
      <c r="KZ38" s="8"/>
      <c r="LA38" s="8"/>
      <c r="LB38" s="8"/>
      <c r="LC38" s="8"/>
      <c r="LD38" s="8"/>
      <c r="LE38" s="8"/>
      <c r="LF38" s="8"/>
      <c r="LG38" s="8"/>
      <c r="LH38" s="8"/>
      <c r="LI38" s="8"/>
      <c r="LJ38" s="8"/>
      <c r="LK38" s="8"/>
      <c r="LL38" s="8"/>
      <c r="LM38" s="8"/>
      <c r="LN38" s="8"/>
      <c r="LO38" s="8"/>
      <c r="LP38" s="8"/>
      <c r="LQ38" s="8"/>
      <c r="LR38" s="8"/>
      <c r="LS38" s="8"/>
      <c r="LT38" s="8"/>
      <c r="LU38" s="8"/>
      <c r="LV38" s="8"/>
      <c r="LW38" s="8"/>
      <c r="LX38" s="8"/>
      <c r="LY38" s="8"/>
      <c r="LZ38" s="8"/>
      <c r="MA38" s="8"/>
      <c r="MB38" s="8"/>
      <c r="MC38" s="8"/>
      <c r="MD38" s="8"/>
      <c r="ME38" s="8"/>
      <c r="MF38" s="8"/>
      <c r="MG38" s="8"/>
      <c r="MH38" s="8"/>
      <c r="MI38" s="8"/>
      <c r="MJ38" s="8"/>
      <c r="MK38" s="8"/>
      <c r="ML38" s="8"/>
      <c r="MM38" s="8"/>
      <c r="MN38" s="8"/>
      <c r="MO38" s="8"/>
      <c r="MP38" s="8"/>
      <c r="MQ38" s="8"/>
      <c r="MR38" s="8"/>
      <c r="MS38" s="8"/>
      <c r="MT38" s="8"/>
      <c r="MU38" s="8"/>
      <c r="MV38" s="8"/>
      <c r="MW38" s="8"/>
      <c r="MX38" s="8"/>
      <c r="MY38" s="8"/>
      <c r="MZ38" s="8"/>
      <c r="NA38" s="8"/>
      <c r="NB38" s="8"/>
      <c r="NC38" s="8"/>
      <c r="ND38" s="8"/>
      <c r="NE38" s="8"/>
      <c r="NF38" s="8"/>
      <c r="NG38" s="8"/>
      <c r="NH38" s="8"/>
      <c r="NI38" s="8"/>
      <c r="NJ38" s="8"/>
      <c r="NK38" s="8"/>
      <c r="NL38" s="8"/>
      <c r="NM38" s="8"/>
      <c r="NN38" s="8"/>
      <c r="NO38" s="8"/>
      <c r="NP38" s="8"/>
      <c r="NQ38" s="8"/>
      <c r="NR38" s="8"/>
      <c r="NS38" s="8"/>
      <c r="NT38" s="8"/>
      <c r="NU38" s="8"/>
      <c r="NV38" s="8"/>
      <c r="NW38" s="8"/>
      <c r="NX38" s="8"/>
      <c r="NY38" s="8"/>
      <c r="NZ38" s="8"/>
      <c r="OA38" s="8"/>
      <c r="OB38" s="8"/>
      <c r="OC38" s="8"/>
      <c r="OD38" s="8"/>
      <c r="OE38" s="8"/>
      <c r="OF38" s="8"/>
      <c r="OG38" s="8"/>
      <c r="OH38" s="8"/>
      <c r="OI38" s="8"/>
      <c r="OJ38" s="8"/>
      <c r="OK38" s="8"/>
      <c r="OL38" s="8"/>
      <c r="OM38" s="8"/>
      <c r="ON38" s="8"/>
      <c r="OO38" s="8"/>
      <c r="OP38" s="8"/>
      <c r="OQ38" s="8"/>
      <c r="OR38" s="8"/>
      <c r="OS38" s="8"/>
      <c r="OT38" s="8"/>
      <c r="OU38" s="8"/>
      <c r="OV38" s="8"/>
      <c r="OW38" s="8"/>
      <c r="OX38" s="8"/>
      <c r="OY38" s="8"/>
      <c r="OZ38" s="8"/>
      <c r="PA38" s="8"/>
      <c r="PB38" s="8"/>
      <c r="PC38" s="8"/>
      <c r="PD38" s="8"/>
      <c r="PE38" s="8"/>
      <c r="PF38" s="8"/>
      <c r="PG38" s="8"/>
      <c r="PH38" s="8"/>
      <c r="PI38" s="8"/>
      <c r="PJ38" s="8"/>
      <c r="PK38" s="8"/>
      <c r="PL38" s="8"/>
      <c r="PM38" s="8"/>
      <c r="PN38" s="8"/>
      <c r="PO38" s="8"/>
      <c r="PP38" s="8"/>
      <c r="PQ38" s="8"/>
      <c r="PR38" s="8"/>
      <c r="PS38" s="8"/>
      <c r="PT38" s="8"/>
      <c r="PU38" s="8"/>
      <c r="PV38" s="8"/>
      <c r="PW38" s="8"/>
      <c r="PX38" s="8"/>
      <c r="PY38" s="8"/>
      <c r="PZ38" s="8"/>
      <c r="QA38" s="8"/>
      <c r="QB38" s="8"/>
      <c r="QC38" s="8"/>
      <c r="QD38" s="8"/>
      <c r="QE38" s="8"/>
      <c r="QF38" s="8"/>
      <c r="QG38" s="8"/>
      <c r="QH38" s="8"/>
      <c r="QI38" s="8"/>
      <c r="QJ38" s="8"/>
      <c r="QK38" s="8"/>
      <c r="QL38" s="8"/>
      <c r="QM38" s="8"/>
      <c r="QN38" s="8"/>
      <c r="QO38" s="8"/>
      <c r="QP38" s="8"/>
      <c r="QQ38" s="8"/>
      <c r="QR38" s="8"/>
      <c r="QS38" s="8"/>
      <c r="QT38" s="8"/>
      <c r="QU38" s="8"/>
      <c r="QV38" s="8"/>
      <c r="QW38" s="8"/>
      <c r="QX38" s="8"/>
      <c r="QY38" s="8"/>
      <c r="QZ38" s="8"/>
      <c r="RA38" s="8"/>
      <c r="RB38" s="8"/>
      <c r="RC38" s="8"/>
      <c r="RD38" s="8"/>
      <c r="RE38" s="8"/>
      <c r="RF38" s="8"/>
      <c r="RG38" s="8"/>
      <c r="RH38" s="8"/>
      <c r="RI38" s="8"/>
      <c r="RJ38" s="8"/>
      <c r="RK38" s="8"/>
      <c r="RL38" s="8"/>
      <c r="RM38" s="8"/>
      <c r="RN38" s="8"/>
      <c r="RO38" s="8"/>
      <c r="RP38" s="8"/>
      <c r="RQ38" s="8"/>
      <c r="RR38" s="8"/>
      <c r="RS38" s="8"/>
      <c r="RT38" s="8"/>
      <c r="RU38" s="8"/>
      <c r="RV38" s="8"/>
      <c r="RW38" s="8"/>
      <c r="RX38" s="8"/>
      <c r="RY38" s="8"/>
      <c r="RZ38" s="8"/>
      <c r="SA38" s="8"/>
      <c r="SB38" s="8"/>
      <c r="SC38" s="8"/>
      <c r="SD38" s="8"/>
      <c r="SE38" s="8"/>
      <c r="SF38" s="8"/>
      <c r="SG38" s="8"/>
      <c r="SH38" s="8"/>
    </row>
    <row r="39" spans="1:502" s="5" customFormat="1" ht="21" customHeight="1">
      <c r="A39" s="124"/>
      <c r="B39" s="122"/>
      <c r="C39" s="122"/>
      <c r="D39" s="135"/>
      <c r="E39" s="122"/>
      <c r="F39" s="122"/>
      <c r="G39" s="122"/>
      <c r="H39" s="143" t="s">
        <v>53</v>
      </c>
      <c r="I39" s="144" t="str">
        <f>IF(ISBLANK('Craig''s Report'!I39),"ERROR",IF(ABS('Craig''s Report'!I39-AVERAGE('Craig''s Report'!I34:I38))&lt;1.1,"Correct","ERROR"))</f>
        <v>Correct</v>
      </c>
      <c r="J39" s="144" t="str">
        <f>IF(ISBLANK('Craig''s Report'!J39),"ERROR",IF(ABS('Craig''s Report'!J39-AVERAGE('Craig''s Report'!J34:J38))&lt;1.1,"Correct","ERROR"))</f>
        <v>ERROR</v>
      </c>
      <c r="K39" s="144" t="str">
        <f>IF(ISBLANK('Craig''s Report'!K39),"ERROR",IF(ABS('Craig''s Report'!K39-AVERAGE('Craig''s Report'!K34:K38))&lt;1.1,"Correct","ERROR"))</f>
        <v>ERROR</v>
      </c>
      <c r="L39" s="144" t="str">
        <f>IF(ISBLANK('Craig''s Report'!L39),"ERROR",IF(ABS('Craig''s Report'!L39-AVERAGE('Craig''s Report'!L34:L38))&lt;1.1,"Correct","ERROR"))</f>
        <v>ERROR</v>
      </c>
      <c r="M39" s="144" t="str">
        <f>IF(ISBLANK('Craig''s Report'!M39),"ERROR",IF(ABS('Craig''s Report'!M39-AVERAGE('Craig''s Report'!M34:M38))&lt;1.1,"Correct","ERROR"))</f>
        <v>ERROR</v>
      </c>
      <c r="N39" s="144" t="str">
        <f>IF(ISBLANK('Craig''s Report'!N39),"ERROR",IF(ABS('Craig''s Report'!N39-AVERAGE('Craig''s Report'!N34:N38))&lt;1.1,"Correct","ERROR"))</f>
        <v>ERROR</v>
      </c>
      <c r="O39" s="122"/>
      <c r="P39" s="122"/>
      <c r="Q39" s="139"/>
      <c r="R39" s="145"/>
      <c r="S39" s="122"/>
      <c r="T39" s="122"/>
      <c r="U39" s="123"/>
      <c r="V39" s="123"/>
      <c r="W39" s="123"/>
      <c r="X39" s="123"/>
      <c r="Y39" s="123"/>
      <c r="Z39" s="123"/>
      <c r="AA39" s="123"/>
      <c r="AB39" s="123"/>
      <c r="AC39" s="123"/>
      <c r="AD39" s="123"/>
      <c r="AE39" s="123"/>
      <c r="AF39" s="123"/>
      <c r="AG39" s="122"/>
      <c r="AH39" s="124"/>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c r="IH39" s="8"/>
      <c r="II39" s="8"/>
      <c r="IJ39" s="8"/>
      <c r="IK39" s="8"/>
      <c r="IL39" s="8"/>
      <c r="IM39" s="8"/>
      <c r="IN39" s="8"/>
      <c r="IO39" s="8"/>
      <c r="IP39" s="8"/>
      <c r="IQ39" s="8"/>
      <c r="IR39" s="8"/>
      <c r="IS39" s="8"/>
      <c r="IT39" s="8"/>
      <c r="IU39" s="8"/>
      <c r="IV39" s="8"/>
      <c r="IW39" s="8"/>
      <c r="IX39" s="8"/>
      <c r="IY39" s="8"/>
      <c r="IZ39" s="8"/>
      <c r="JA39" s="8"/>
      <c r="JB39" s="8"/>
      <c r="JC39" s="8"/>
      <c r="JD39" s="8"/>
      <c r="JE39" s="8"/>
      <c r="JF39" s="8"/>
      <c r="JG39" s="8"/>
      <c r="JH39" s="8"/>
      <c r="JI39" s="8"/>
      <c r="JJ39" s="8"/>
      <c r="JK39" s="8"/>
      <c r="JL39" s="8"/>
      <c r="JM39" s="8"/>
      <c r="JN39" s="8"/>
      <c r="JO39" s="8"/>
      <c r="JP39" s="8"/>
      <c r="JQ39" s="8"/>
      <c r="JR39" s="8"/>
      <c r="JS39" s="8"/>
      <c r="JT39" s="8"/>
      <c r="JU39" s="8"/>
      <c r="JV39" s="8"/>
      <c r="JW39" s="8"/>
      <c r="JX39" s="8"/>
      <c r="JY39" s="8"/>
      <c r="JZ39" s="8"/>
      <c r="KA39" s="8"/>
      <c r="KB39" s="8"/>
      <c r="KC39" s="8"/>
      <c r="KD39" s="8"/>
      <c r="KE39" s="8"/>
      <c r="KF39" s="8"/>
      <c r="KG39" s="8"/>
      <c r="KH39" s="8"/>
      <c r="KI39" s="8"/>
      <c r="KJ39" s="8"/>
      <c r="KK39" s="8"/>
      <c r="KL39" s="8"/>
      <c r="KM39" s="8"/>
      <c r="KN39" s="8"/>
      <c r="KO39" s="8"/>
      <c r="KP39" s="8"/>
      <c r="KQ39" s="8"/>
      <c r="KR39" s="8"/>
      <c r="KS39" s="8"/>
      <c r="KT39" s="8"/>
      <c r="KU39" s="8"/>
      <c r="KV39" s="8"/>
      <c r="KW39" s="8"/>
      <c r="KX39" s="8"/>
      <c r="KY39" s="8"/>
      <c r="KZ39" s="8"/>
      <c r="LA39" s="8"/>
      <c r="LB39" s="8"/>
      <c r="LC39" s="8"/>
      <c r="LD39" s="8"/>
      <c r="LE39" s="8"/>
      <c r="LF39" s="8"/>
      <c r="LG39" s="8"/>
      <c r="LH39" s="8"/>
      <c r="LI39" s="8"/>
      <c r="LJ39" s="8"/>
      <c r="LK39" s="8"/>
      <c r="LL39" s="8"/>
      <c r="LM39" s="8"/>
      <c r="LN39" s="8"/>
      <c r="LO39" s="8"/>
      <c r="LP39" s="8"/>
      <c r="LQ39" s="8"/>
      <c r="LR39" s="8"/>
      <c r="LS39" s="8"/>
      <c r="LT39" s="8"/>
      <c r="LU39" s="8"/>
      <c r="LV39" s="8"/>
      <c r="LW39" s="8"/>
      <c r="LX39" s="8"/>
      <c r="LY39" s="8"/>
      <c r="LZ39" s="8"/>
      <c r="MA39" s="8"/>
      <c r="MB39" s="8"/>
      <c r="MC39" s="8"/>
      <c r="MD39" s="8"/>
      <c r="ME39" s="8"/>
      <c r="MF39" s="8"/>
      <c r="MG39" s="8"/>
      <c r="MH39" s="8"/>
      <c r="MI39" s="8"/>
      <c r="MJ39" s="8"/>
      <c r="MK39" s="8"/>
      <c r="ML39" s="8"/>
      <c r="MM39" s="8"/>
      <c r="MN39" s="8"/>
      <c r="MO39" s="8"/>
      <c r="MP39" s="8"/>
      <c r="MQ39" s="8"/>
      <c r="MR39" s="8"/>
      <c r="MS39" s="8"/>
      <c r="MT39" s="8"/>
      <c r="MU39" s="8"/>
      <c r="MV39" s="8"/>
      <c r="MW39" s="8"/>
      <c r="MX39" s="8"/>
      <c r="MY39" s="8"/>
      <c r="MZ39" s="8"/>
      <c r="NA39" s="8"/>
      <c r="NB39" s="8"/>
      <c r="NC39" s="8"/>
      <c r="ND39" s="8"/>
      <c r="NE39" s="8"/>
      <c r="NF39" s="8"/>
      <c r="NG39" s="8"/>
      <c r="NH39" s="8"/>
      <c r="NI39" s="8"/>
      <c r="NJ39" s="8"/>
      <c r="NK39" s="8"/>
      <c r="NL39" s="8"/>
      <c r="NM39" s="8"/>
      <c r="NN39" s="8"/>
      <c r="NO39" s="8"/>
      <c r="NP39" s="8"/>
      <c r="NQ39" s="8"/>
      <c r="NR39" s="8"/>
      <c r="NS39" s="8"/>
      <c r="NT39" s="8"/>
      <c r="NU39" s="8"/>
      <c r="NV39" s="8"/>
      <c r="NW39" s="8"/>
      <c r="NX39" s="8"/>
      <c r="NY39" s="8"/>
      <c r="NZ39" s="8"/>
      <c r="OA39" s="8"/>
      <c r="OB39" s="8"/>
      <c r="OC39" s="8"/>
      <c r="OD39" s="8"/>
      <c r="OE39" s="8"/>
      <c r="OF39" s="8"/>
      <c r="OG39" s="8"/>
      <c r="OH39" s="8"/>
      <c r="OI39" s="8"/>
      <c r="OJ39" s="8"/>
      <c r="OK39" s="8"/>
      <c r="OL39" s="8"/>
      <c r="OM39" s="8"/>
      <c r="ON39" s="8"/>
      <c r="OO39" s="8"/>
      <c r="OP39" s="8"/>
      <c r="OQ39" s="8"/>
      <c r="OR39" s="8"/>
      <c r="OS39" s="8"/>
      <c r="OT39" s="8"/>
      <c r="OU39" s="8"/>
      <c r="OV39" s="8"/>
      <c r="OW39" s="8"/>
      <c r="OX39" s="8"/>
      <c r="OY39" s="8"/>
      <c r="OZ39" s="8"/>
      <c r="PA39" s="8"/>
      <c r="PB39" s="8"/>
      <c r="PC39" s="8"/>
      <c r="PD39" s="8"/>
      <c r="PE39" s="8"/>
      <c r="PF39" s="8"/>
      <c r="PG39" s="8"/>
      <c r="PH39" s="8"/>
      <c r="PI39" s="8"/>
      <c r="PJ39" s="8"/>
      <c r="PK39" s="8"/>
      <c r="PL39" s="8"/>
      <c r="PM39" s="8"/>
      <c r="PN39" s="8"/>
      <c r="PO39" s="8"/>
      <c r="PP39" s="8"/>
      <c r="PQ39" s="8"/>
      <c r="PR39" s="8"/>
      <c r="PS39" s="8"/>
      <c r="PT39" s="8"/>
      <c r="PU39" s="8"/>
      <c r="PV39" s="8"/>
      <c r="PW39" s="8"/>
      <c r="PX39" s="8"/>
      <c r="PY39" s="8"/>
      <c r="PZ39" s="8"/>
      <c r="QA39" s="8"/>
      <c r="QB39" s="8"/>
      <c r="QC39" s="8"/>
      <c r="QD39" s="8"/>
      <c r="QE39" s="8"/>
      <c r="QF39" s="8"/>
      <c r="QG39" s="8"/>
      <c r="QH39" s="8"/>
      <c r="QI39" s="8"/>
      <c r="QJ39" s="8"/>
      <c r="QK39" s="8"/>
      <c r="QL39" s="8"/>
      <c r="QM39" s="8"/>
      <c r="QN39" s="8"/>
      <c r="QO39" s="8"/>
      <c r="QP39" s="8"/>
      <c r="QQ39" s="8"/>
      <c r="QR39" s="8"/>
      <c r="QS39" s="8"/>
      <c r="QT39" s="8"/>
      <c r="QU39" s="8"/>
      <c r="QV39" s="8"/>
      <c r="QW39" s="8"/>
      <c r="QX39" s="8"/>
      <c r="QY39" s="8"/>
      <c r="QZ39" s="8"/>
      <c r="RA39" s="8"/>
      <c r="RB39" s="8"/>
      <c r="RC39" s="8"/>
      <c r="RD39" s="8"/>
      <c r="RE39" s="8"/>
      <c r="RF39" s="8"/>
      <c r="RG39" s="8"/>
      <c r="RH39" s="8"/>
      <c r="RI39" s="8"/>
      <c r="RJ39" s="8"/>
      <c r="RK39" s="8"/>
      <c r="RL39" s="8"/>
      <c r="RM39" s="8"/>
      <c r="RN39" s="8"/>
      <c r="RO39" s="8"/>
      <c r="RP39" s="8"/>
      <c r="RQ39" s="8"/>
      <c r="RR39" s="8"/>
      <c r="RS39" s="8"/>
      <c r="RT39" s="8"/>
      <c r="RU39" s="8"/>
      <c r="RV39" s="8"/>
      <c r="RW39" s="8"/>
      <c r="RX39" s="8"/>
      <c r="RY39" s="8"/>
      <c r="RZ39" s="8"/>
      <c r="SA39" s="8"/>
      <c r="SB39" s="8"/>
      <c r="SC39" s="8"/>
      <c r="SD39" s="8"/>
      <c r="SE39" s="8"/>
      <c r="SF39" s="8"/>
      <c r="SG39" s="8"/>
      <c r="SH39" s="8"/>
    </row>
    <row r="40" spans="1:502" s="5" customFormat="1" ht="21" customHeight="1">
      <c r="A40" s="124"/>
      <c r="B40" s="122"/>
      <c r="C40" s="122"/>
      <c r="D40" s="135"/>
      <c r="E40" s="122"/>
      <c r="F40" s="122"/>
      <c r="G40" s="122"/>
      <c r="H40" s="143" t="s">
        <v>65</v>
      </c>
      <c r="I40" s="146" t="str">
        <f>IF(ISBLANK('Craig''s Report'!I40),"ERROR",IF(ABS('Craig''s Report'!I40-STDEV('Craig''s Report'!I34:I38))&lt;1,"Correct","ERROR"))</f>
        <v>Correct</v>
      </c>
      <c r="J40" s="146" t="str">
        <f>IF(ISBLANK('Craig''s Report'!J40),"ERROR",IF(ABS('Craig''s Report'!J40-STDEV('Craig''s Report'!J34:J38))&lt;1,"Correct","ERROR"))</f>
        <v>ERROR</v>
      </c>
      <c r="K40" s="146" t="str">
        <f>IF(ISBLANK('Craig''s Report'!K40),"ERROR",IF(ABS('Craig''s Report'!K40-STDEV('Craig''s Report'!K34:K38))&lt;1,"Correct","ERROR"))</f>
        <v>ERROR</v>
      </c>
      <c r="L40" s="146" t="str">
        <f>IF(ISBLANK('Craig''s Report'!L40),"ERROR",IF(ABS('Craig''s Report'!L40-STDEV('Craig''s Report'!L34:L38))&lt;1,"Correct","ERROR"))</f>
        <v>ERROR</v>
      </c>
      <c r="M40" s="146" t="str">
        <f>IF(ISBLANK('Craig''s Report'!M40),"ERROR",IF(ABS('Craig''s Report'!M40-STDEV('Craig''s Report'!M34:M38))&lt;1,"Correct","ERROR"))</f>
        <v>ERROR</v>
      </c>
      <c r="N40" s="146" t="str">
        <f>IF(ISBLANK('Craig''s Report'!N40),"ERROR",IF(ABS('Craig''s Report'!N40-STDEV('Craig''s Report'!N34:N38))&lt;1,"Correct","ERROR"))</f>
        <v>ERROR</v>
      </c>
      <c r="O40" s="122"/>
      <c r="P40" s="122"/>
      <c r="Q40" s="122"/>
      <c r="R40" s="145"/>
      <c r="S40" s="122"/>
      <c r="T40" s="122"/>
      <c r="U40" s="123"/>
      <c r="V40" s="123"/>
      <c r="W40" s="123"/>
      <c r="X40" s="123"/>
      <c r="Y40" s="123"/>
      <c r="Z40" s="123"/>
      <c r="AA40" s="123"/>
      <c r="AB40" s="123"/>
      <c r="AC40" s="123"/>
      <c r="AD40" s="123"/>
      <c r="AE40" s="123"/>
      <c r="AF40" s="123"/>
      <c r="AG40" s="122"/>
      <c r="AH40" s="124"/>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8"/>
      <c r="HV40" s="8"/>
      <c r="HW40" s="8"/>
      <c r="HX40" s="8"/>
      <c r="HY40" s="8"/>
      <c r="HZ40" s="8"/>
      <c r="IA40" s="8"/>
      <c r="IB40" s="8"/>
      <c r="IC40" s="8"/>
      <c r="ID40" s="8"/>
      <c r="IE40" s="8"/>
      <c r="IF40" s="8"/>
      <c r="IG40" s="8"/>
      <c r="IH40" s="8"/>
      <c r="II40" s="8"/>
      <c r="IJ40" s="8"/>
      <c r="IK40" s="8"/>
      <c r="IL40" s="8"/>
      <c r="IM40" s="8"/>
      <c r="IN40" s="8"/>
      <c r="IO40" s="8"/>
      <c r="IP40" s="8"/>
      <c r="IQ40" s="8"/>
      <c r="IR40" s="8"/>
      <c r="IS40" s="8"/>
      <c r="IT40" s="8"/>
      <c r="IU40" s="8"/>
      <c r="IV40" s="8"/>
      <c r="IW40" s="8"/>
      <c r="IX40" s="8"/>
      <c r="IY40" s="8"/>
      <c r="IZ40" s="8"/>
      <c r="JA40" s="8"/>
      <c r="JB40" s="8"/>
      <c r="JC40" s="8"/>
      <c r="JD40" s="8"/>
      <c r="JE40" s="8"/>
      <c r="JF40" s="8"/>
      <c r="JG40" s="8"/>
      <c r="JH40" s="8"/>
      <c r="JI40" s="8"/>
      <c r="JJ40" s="8"/>
      <c r="JK40" s="8"/>
      <c r="JL40" s="8"/>
      <c r="JM40" s="8"/>
      <c r="JN40" s="8"/>
      <c r="JO40" s="8"/>
      <c r="JP40" s="8"/>
      <c r="JQ40" s="8"/>
      <c r="JR40" s="8"/>
      <c r="JS40" s="8"/>
      <c r="JT40" s="8"/>
      <c r="JU40" s="8"/>
      <c r="JV40" s="8"/>
      <c r="JW40" s="8"/>
      <c r="JX40" s="8"/>
      <c r="JY40" s="8"/>
      <c r="JZ40" s="8"/>
      <c r="KA40" s="8"/>
      <c r="KB40" s="8"/>
      <c r="KC40" s="8"/>
      <c r="KD40" s="8"/>
      <c r="KE40" s="8"/>
      <c r="KF40" s="8"/>
      <c r="KG40" s="8"/>
      <c r="KH40" s="8"/>
      <c r="KI40" s="8"/>
      <c r="KJ40" s="8"/>
      <c r="KK40" s="8"/>
      <c r="KL40" s="8"/>
      <c r="KM40" s="8"/>
      <c r="KN40" s="8"/>
      <c r="KO40" s="8"/>
      <c r="KP40" s="8"/>
      <c r="KQ40" s="8"/>
      <c r="KR40" s="8"/>
      <c r="KS40" s="8"/>
      <c r="KT40" s="8"/>
      <c r="KU40" s="8"/>
      <c r="KV40" s="8"/>
      <c r="KW40" s="8"/>
      <c r="KX40" s="8"/>
      <c r="KY40" s="8"/>
      <c r="KZ40" s="8"/>
      <c r="LA40" s="8"/>
      <c r="LB40" s="8"/>
      <c r="LC40" s="8"/>
      <c r="LD40" s="8"/>
      <c r="LE40" s="8"/>
      <c r="LF40" s="8"/>
      <c r="LG40" s="8"/>
      <c r="LH40" s="8"/>
      <c r="LI40" s="8"/>
      <c r="LJ40" s="8"/>
      <c r="LK40" s="8"/>
      <c r="LL40" s="8"/>
      <c r="LM40" s="8"/>
      <c r="LN40" s="8"/>
      <c r="LO40" s="8"/>
      <c r="LP40" s="8"/>
      <c r="LQ40" s="8"/>
      <c r="LR40" s="8"/>
      <c r="LS40" s="8"/>
      <c r="LT40" s="8"/>
      <c r="LU40" s="8"/>
      <c r="LV40" s="8"/>
      <c r="LW40" s="8"/>
      <c r="LX40" s="8"/>
      <c r="LY40" s="8"/>
      <c r="LZ40" s="8"/>
      <c r="MA40" s="8"/>
      <c r="MB40" s="8"/>
      <c r="MC40" s="8"/>
      <c r="MD40" s="8"/>
      <c r="ME40" s="8"/>
      <c r="MF40" s="8"/>
      <c r="MG40" s="8"/>
      <c r="MH40" s="8"/>
      <c r="MI40" s="8"/>
      <c r="MJ40" s="8"/>
      <c r="MK40" s="8"/>
      <c r="ML40" s="8"/>
      <c r="MM40" s="8"/>
      <c r="MN40" s="8"/>
      <c r="MO40" s="8"/>
      <c r="MP40" s="8"/>
      <c r="MQ40" s="8"/>
      <c r="MR40" s="8"/>
      <c r="MS40" s="8"/>
      <c r="MT40" s="8"/>
      <c r="MU40" s="8"/>
      <c r="MV40" s="8"/>
      <c r="MW40" s="8"/>
      <c r="MX40" s="8"/>
      <c r="MY40" s="8"/>
      <c r="MZ40" s="8"/>
      <c r="NA40" s="8"/>
      <c r="NB40" s="8"/>
      <c r="NC40" s="8"/>
      <c r="ND40" s="8"/>
      <c r="NE40" s="8"/>
      <c r="NF40" s="8"/>
      <c r="NG40" s="8"/>
      <c r="NH40" s="8"/>
      <c r="NI40" s="8"/>
      <c r="NJ40" s="8"/>
      <c r="NK40" s="8"/>
      <c r="NL40" s="8"/>
      <c r="NM40" s="8"/>
      <c r="NN40" s="8"/>
      <c r="NO40" s="8"/>
      <c r="NP40" s="8"/>
      <c r="NQ40" s="8"/>
      <c r="NR40" s="8"/>
      <c r="NS40" s="8"/>
      <c r="NT40" s="8"/>
      <c r="NU40" s="8"/>
      <c r="NV40" s="8"/>
      <c r="NW40" s="8"/>
      <c r="NX40" s="8"/>
      <c r="NY40" s="8"/>
      <c r="NZ40" s="8"/>
      <c r="OA40" s="8"/>
      <c r="OB40" s="8"/>
      <c r="OC40" s="8"/>
      <c r="OD40" s="8"/>
      <c r="OE40" s="8"/>
      <c r="OF40" s="8"/>
      <c r="OG40" s="8"/>
      <c r="OH40" s="8"/>
      <c r="OI40" s="8"/>
      <c r="OJ40" s="8"/>
      <c r="OK40" s="8"/>
      <c r="OL40" s="8"/>
      <c r="OM40" s="8"/>
      <c r="ON40" s="8"/>
      <c r="OO40" s="8"/>
      <c r="OP40" s="8"/>
      <c r="OQ40" s="8"/>
      <c r="OR40" s="8"/>
      <c r="OS40" s="8"/>
      <c r="OT40" s="8"/>
      <c r="OU40" s="8"/>
      <c r="OV40" s="8"/>
      <c r="OW40" s="8"/>
      <c r="OX40" s="8"/>
      <c r="OY40" s="8"/>
      <c r="OZ40" s="8"/>
      <c r="PA40" s="8"/>
      <c r="PB40" s="8"/>
      <c r="PC40" s="8"/>
      <c r="PD40" s="8"/>
      <c r="PE40" s="8"/>
      <c r="PF40" s="8"/>
      <c r="PG40" s="8"/>
      <c r="PH40" s="8"/>
      <c r="PI40" s="8"/>
      <c r="PJ40" s="8"/>
      <c r="PK40" s="8"/>
      <c r="PL40" s="8"/>
      <c r="PM40" s="8"/>
      <c r="PN40" s="8"/>
      <c r="PO40" s="8"/>
      <c r="PP40" s="8"/>
      <c r="PQ40" s="8"/>
      <c r="PR40" s="8"/>
      <c r="PS40" s="8"/>
      <c r="PT40" s="8"/>
      <c r="PU40" s="8"/>
      <c r="PV40" s="8"/>
      <c r="PW40" s="8"/>
      <c r="PX40" s="8"/>
      <c r="PY40" s="8"/>
      <c r="PZ40" s="8"/>
      <c r="QA40" s="8"/>
      <c r="QB40" s="8"/>
      <c r="QC40" s="8"/>
      <c r="QD40" s="8"/>
      <c r="QE40" s="8"/>
      <c r="QF40" s="8"/>
      <c r="QG40" s="8"/>
      <c r="QH40" s="8"/>
      <c r="QI40" s="8"/>
      <c r="QJ40" s="8"/>
      <c r="QK40" s="8"/>
      <c r="QL40" s="8"/>
      <c r="QM40" s="8"/>
      <c r="QN40" s="8"/>
      <c r="QO40" s="8"/>
      <c r="QP40" s="8"/>
      <c r="QQ40" s="8"/>
      <c r="QR40" s="8"/>
      <c r="QS40" s="8"/>
      <c r="QT40" s="8"/>
      <c r="QU40" s="8"/>
      <c r="QV40" s="8"/>
      <c r="QW40" s="8"/>
      <c r="QX40" s="8"/>
      <c r="QY40" s="8"/>
      <c r="QZ40" s="8"/>
      <c r="RA40" s="8"/>
      <c r="RB40" s="8"/>
      <c r="RC40" s="8"/>
      <c r="RD40" s="8"/>
      <c r="RE40" s="8"/>
      <c r="RF40" s="8"/>
      <c r="RG40" s="8"/>
      <c r="RH40" s="8"/>
      <c r="RI40" s="8"/>
      <c r="RJ40" s="8"/>
      <c r="RK40" s="8"/>
      <c r="RL40" s="8"/>
      <c r="RM40" s="8"/>
      <c r="RN40" s="8"/>
      <c r="RO40" s="8"/>
      <c r="RP40" s="8"/>
      <c r="RQ40" s="8"/>
      <c r="RR40" s="8"/>
      <c r="RS40" s="8"/>
      <c r="RT40" s="8"/>
      <c r="RU40" s="8"/>
      <c r="RV40" s="8"/>
      <c r="RW40" s="8"/>
      <c r="RX40" s="8"/>
      <c r="RY40" s="8"/>
      <c r="RZ40" s="8"/>
      <c r="SA40" s="8"/>
      <c r="SB40" s="8"/>
      <c r="SC40" s="8"/>
      <c r="SD40" s="8"/>
      <c r="SE40" s="8"/>
      <c r="SF40" s="8"/>
      <c r="SG40" s="8"/>
      <c r="SH40" s="8"/>
    </row>
    <row r="41" spans="1:502" s="5" customFormat="1" ht="21" customHeight="1" thickBot="1">
      <c r="A41" s="124"/>
      <c r="B41" s="122"/>
      <c r="C41" s="122"/>
      <c r="D41" s="135"/>
      <c r="E41" s="122"/>
      <c r="F41" s="122"/>
      <c r="G41" s="122"/>
      <c r="H41" s="122"/>
      <c r="I41" s="122"/>
      <c r="J41" s="122"/>
      <c r="K41" s="122"/>
      <c r="L41" s="122"/>
      <c r="M41" s="122"/>
      <c r="N41" s="122"/>
      <c r="O41" s="122"/>
      <c r="P41" s="147"/>
      <c r="Q41" s="148"/>
      <c r="R41" s="149"/>
      <c r="S41" s="150"/>
      <c r="T41" s="97"/>
      <c r="U41" s="118"/>
      <c r="V41" s="118"/>
      <c r="W41" s="118"/>
      <c r="X41" s="118"/>
      <c r="Y41" s="118"/>
      <c r="Z41" s="118"/>
      <c r="AA41" s="118"/>
      <c r="AB41" s="118"/>
      <c r="AC41" s="118"/>
      <c r="AD41" s="118"/>
      <c r="AE41" s="118"/>
      <c r="AF41" s="118"/>
      <c r="AG41" s="97"/>
      <c r="AH41" s="91"/>
      <c r="AI41" s="7"/>
      <c r="AJ41" s="7"/>
      <c r="AK41" s="7"/>
      <c r="AL41" s="7"/>
      <c r="AM41" s="7"/>
      <c r="AN41" s="7"/>
      <c r="AO41" s="7"/>
      <c r="AP41" s="7"/>
      <c r="AQ41" s="7"/>
      <c r="AR41" s="7"/>
      <c r="AS41" s="7"/>
      <c r="AT41" s="7"/>
      <c r="AU41" s="7"/>
      <c r="AV41" s="7"/>
      <c r="AW41" s="7"/>
      <c r="AX41" s="7"/>
      <c r="AY41" s="7"/>
      <c r="AZ41" s="7"/>
      <c r="BA41" s="7"/>
      <c r="BB41" s="7"/>
      <c r="BC41" s="7"/>
      <c r="BD41" s="7"/>
      <c r="BE41" s="7"/>
      <c r="BF41" s="7"/>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7"/>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c r="IW41" s="8"/>
      <c r="IX41" s="8"/>
      <c r="IY41" s="8"/>
      <c r="IZ41" s="8"/>
      <c r="JA41" s="8"/>
      <c r="JB41" s="8"/>
      <c r="JC41" s="8"/>
      <c r="JD41" s="8"/>
      <c r="JE41" s="8"/>
      <c r="JF41" s="8"/>
      <c r="JG41" s="8"/>
      <c r="JH41" s="8"/>
      <c r="JI41" s="8"/>
      <c r="JJ41" s="8"/>
      <c r="JK41" s="8"/>
      <c r="JL41" s="8"/>
      <c r="JM41" s="8"/>
      <c r="JN41" s="8"/>
      <c r="JO41" s="8"/>
      <c r="JP41" s="8"/>
      <c r="JQ41" s="8"/>
      <c r="JR41" s="8"/>
      <c r="JS41" s="8"/>
      <c r="JT41" s="8"/>
      <c r="JU41" s="8"/>
      <c r="JV41" s="8"/>
      <c r="JW41" s="8"/>
      <c r="JX41" s="8"/>
      <c r="JY41" s="8"/>
      <c r="JZ41" s="8"/>
      <c r="KA41" s="8"/>
      <c r="KB41" s="8"/>
      <c r="KC41" s="8"/>
      <c r="KD41" s="8"/>
      <c r="KE41" s="8"/>
      <c r="KF41" s="8"/>
      <c r="KG41" s="8"/>
      <c r="KH41" s="8"/>
      <c r="KI41" s="8"/>
      <c r="KJ41" s="8"/>
      <c r="KK41" s="8"/>
      <c r="KL41" s="8"/>
      <c r="KM41" s="8"/>
      <c r="KN41" s="8"/>
      <c r="KO41" s="8"/>
      <c r="KP41" s="8"/>
      <c r="KQ41" s="8"/>
      <c r="KR41" s="8"/>
      <c r="KS41" s="8"/>
      <c r="KT41" s="8"/>
      <c r="KU41" s="8"/>
      <c r="KV41" s="8"/>
      <c r="KW41" s="8"/>
      <c r="KX41" s="8"/>
      <c r="KY41" s="8"/>
      <c r="KZ41" s="8"/>
      <c r="LA41" s="8"/>
      <c r="LB41" s="8"/>
      <c r="LC41" s="8"/>
      <c r="LD41" s="8"/>
      <c r="LE41" s="8"/>
      <c r="LF41" s="8"/>
      <c r="LG41" s="8"/>
      <c r="LH41" s="8"/>
      <c r="LI41" s="8"/>
      <c r="LJ41" s="8"/>
      <c r="LK41" s="8"/>
      <c r="LL41" s="8"/>
      <c r="LM41" s="8"/>
      <c r="LN41" s="8"/>
      <c r="LO41" s="8"/>
      <c r="LP41" s="8"/>
      <c r="LQ41" s="8"/>
      <c r="LR41" s="8"/>
      <c r="LS41" s="8"/>
      <c r="LT41" s="8"/>
      <c r="LU41" s="8"/>
      <c r="LV41" s="8"/>
      <c r="LW41" s="8"/>
      <c r="LX41" s="8"/>
      <c r="LY41" s="8"/>
      <c r="LZ41" s="8"/>
      <c r="MA41" s="8"/>
      <c r="MB41" s="8"/>
      <c r="MC41" s="8"/>
      <c r="MD41" s="8"/>
      <c r="ME41" s="8"/>
      <c r="MF41" s="8"/>
      <c r="MG41" s="8"/>
      <c r="MH41" s="8"/>
      <c r="MI41" s="8"/>
      <c r="MJ41" s="8"/>
      <c r="MK41" s="8"/>
      <c r="ML41" s="8"/>
      <c r="MM41" s="8"/>
      <c r="MN41" s="8"/>
      <c r="MO41" s="8"/>
      <c r="MP41" s="8"/>
      <c r="MQ41" s="8"/>
      <c r="MR41" s="8"/>
      <c r="MS41" s="8"/>
      <c r="MT41" s="8"/>
      <c r="MU41" s="8"/>
      <c r="MV41" s="8"/>
      <c r="MW41" s="8"/>
      <c r="MX41" s="8"/>
      <c r="MY41" s="8"/>
      <c r="MZ41" s="8"/>
      <c r="NA41" s="8"/>
      <c r="NB41" s="8"/>
      <c r="NC41" s="8"/>
      <c r="ND41" s="8"/>
      <c r="NE41" s="8"/>
      <c r="NF41" s="8"/>
      <c r="NG41" s="8"/>
      <c r="NH41" s="8"/>
      <c r="NI41" s="8"/>
      <c r="NJ41" s="8"/>
      <c r="NK41" s="8"/>
      <c r="NL41" s="8"/>
      <c r="NM41" s="8"/>
      <c r="NN41" s="8"/>
      <c r="NO41" s="8"/>
      <c r="NP41" s="8"/>
      <c r="NQ41" s="8"/>
      <c r="NR41" s="8"/>
      <c r="NS41" s="8"/>
      <c r="NT41" s="8"/>
      <c r="NU41" s="8"/>
      <c r="NV41" s="8"/>
      <c r="NW41" s="8"/>
      <c r="NX41" s="8"/>
      <c r="NY41" s="8"/>
      <c r="NZ41" s="8"/>
      <c r="OA41" s="8"/>
      <c r="OB41" s="8"/>
      <c r="OC41" s="8"/>
      <c r="OD41" s="8"/>
      <c r="OE41" s="8"/>
      <c r="OF41" s="8"/>
      <c r="OG41" s="8"/>
      <c r="OH41" s="8"/>
      <c r="OI41" s="8"/>
      <c r="OJ41" s="8"/>
      <c r="OK41" s="8"/>
      <c r="OL41" s="8"/>
      <c r="OM41" s="8"/>
      <c r="ON41" s="8"/>
      <c r="OO41" s="8"/>
      <c r="OP41" s="8"/>
      <c r="OQ41" s="8"/>
      <c r="OR41" s="8"/>
      <c r="OS41" s="8"/>
      <c r="OT41" s="8"/>
      <c r="OU41" s="8"/>
      <c r="OV41" s="8"/>
      <c r="OW41" s="8"/>
      <c r="OX41" s="8"/>
      <c r="OY41" s="8"/>
      <c r="OZ41" s="8"/>
      <c r="PA41" s="8"/>
      <c r="PB41" s="8"/>
      <c r="PC41" s="8"/>
      <c r="PD41" s="8"/>
      <c r="PE41" s="8"/>
      <c r="PF41" s="8"/>
      <c r="PG41" s="8"/>
      <c r="PH41" s="8"/>
      <c r="PI41" s="8"/>
      <c r="PJ41" s="8"/>
      <c r="PK41" s="8"/>
      <c r="PL41" s="8"/>
      <c r="PM41" s="8"/>
      <c r="PN41" s="8"/>
      <c r="PO41" s="8"/>
      <c r="PP41" s="8"/>
      <c r="PQ41" s="8"/>
      <c r="PR41" s="8"/>
      <c r="PS41" s="8"/>
      <c r="PT41" s="8"/>
      <c r="PU41" s="8"/>
      <c r="PV41" s="8"/>
      <c r="PW41" s="8"/>
      <c r="PX41" s="8"/>
      <c r="PY41" s="8"/>
      <c r="PZ41" s="8"/>
      <c r="QA41" s="8"/>
      <c r="QB41" s="8"/>
      <c r="QC41" s="8"/>
      <c r="QD41" s="8"/>
      <c r="QE41" s="8"/>
      <c r="QF41" s="8"/>
      <c r="QG41" s="8"/>
      <c r="QH41" s="8"/>
      <c r="QI41" s="8"/>
      <c r="QJ41" s="8"/>
      <c r="QK41" s="8"/>
      <c r="QL41" s="8"/>
      <c r="QM41" s="8"/>
      <c r="QN41" s="8"/>
      <c r="QO41" s="8"/>
      <c r="QP41" s="8"/>
      <c r="QQ41" s="8"/>
      <c r="QR41" s="8"/>
      <c r="QS41" s="8"/>
      <c r="QT41" s="8"/>
      <c r="QU41" s="8"/>
      <c r="QV41" s="8"/>
      <c r="QW41" s="8"/>
      <c r="QX41" s="8"/>
      <c r="QY41" s="8"/>
      <c r="QZ41" s="8"/>
      <c r="RA41" s="8"/>
      <c r="RB41" s="8"/>
      <c r="RC41" s="8"/>
      <c r="RD41" s="8"/>
      <c r="RE41" s="8"/>
      <c r="RF41" s="8"/>
      <c r="RG41" s="8"/>
      <c r="RH41" s="8"/>
      <c r="RI41" s="8"/>
      <c r="RJ41" s="8"/>
      <c r="RK41" s="8"/>
      <c r="RL41" s="8"/>
      <c r="RM41" s="8"/>
      <c r="RN41" s="8"/>
      <c r="RO41" s="8"/>
      <c r="RP41" s="8"/>
      <c r="RQ41" s="8"/>
      <c r="RR41" s="8"/>
      <c r="RS41" s="8"/>
      <c r="RT41" s="8"/>
      <c r="RU41" s="8"/>
      <c r="RV41" s="8"/>
      <c r="RW41" s="8"/>
      <c r="RX41" s="8"/>
      <c r="RY41" s="8"/>
      <c r="RZ41" s="8"/>
      <c r="SA41" s="8"/>
      <c r="SB41" s="8"/>
      <c r="SC41" s="8"/>
      <c r="SD41" s="8"/>
      <c r="SE41" s="8"/>
      <c r="SF41" s="8"/>
      <c r="SG41" s="8"/>
      <c r="SH41" s="8"/>
    </row>
    <row r="42" spans="1:502" s="5" customFormat="1" ht="21" customHeight="1">
      <c r="A42" s="124"/>
      <c r="B42" s="122"/>
      <c r="C42" s="122"/>
      <c r="D42" s="135"/>
      <c r="E42" s="122"/>
      <c r="F42" s="122"/>
      <c r="G42" s="122"/>
      <c r="H42" s="151" t="s">
        <v>22</v>
      </c>
      <c r="I42" s="152" t="s">
        <v>54</v>
      </c>
      <c r="J42" s="153" t="s">
        <v>43</v>
      </c>
      <c r="K42" s="274" t="s">
        <v>72</v>
      </c>
      <c r="L42" s="275"/>
      <c r="M42" s="275"/>
      <c r="N42" s="275"/>
      <c r="O42" s="276"/>
      <c r="P42" s="147"/>
      <c r="Q42" s="148"/>
      <c r="R42" s="149"/>
      <c r="S42" s="150"/>
      <c r="T42" s="122"/>
      <c r="U42" s="123"/>
      <c r="V42" s="123"/>
      <c r="W42" s="123"/>
      <c r="X42" s="123"/>
      <c r="Y42" s="123"/>
      <c r="Z42" s="123"/>
      <c r="AA42" s="123"/>
      <c r="AB42" s="123"/>
      <c r="AC42" s="123"/>
      <c r="AD42" s="123"/>
      <c r="AE42" s="123"/>
      <c r="AF42" s="123"/>
      <c r="AG42" s="122"/>
      <c r="AH42" s="124"/>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c r="IH42" s="8"/>
      <c r="II42" s="8"/>
      <c r="IJ42" s="8"/>
      <c r="IK42" s="8"/>
      <c r="IL42" s="8"/>
      <c r="IM42" s="8"/>
      <c r="IN42" s="8"/>
      <c r="IO42" s="8"/>
      <c r="IP42" s="8"/>
      <c r="IQ42" s="8"/>
      <c r="IR42" s="8"/>
      <c r="IS42" s="8"/>
      <c r="IT42" s="8"/>
      <c r="IU42" s="8"/>
      <c r="IV42" s="8"/>
      <c r="IW42" s="8"/>
      <c r="IX42" s="8"/>
      <c r="IY42" s="8"/>
      <c r="IZ42" s="8"/>
      <c r="JA42" s="8"/>
      <c r="JB42" s="8"/>
      <c r="JC42" s="8"/>
      <c r="JD42" s="8"/>
      <c r="JE42" s="8"/>
      <c r="JF42" s="8"/>
      <c r="JG42" s="8"/>
      <c r="JH42" s="8"/>
      <c r="JI42" s="8"/>
      <c r="JJ42" s="8"/>
      <c r="JK42" s="8"/>
      <c r="JL42" s="8"/>
      <c r="JM42" s="8"/>
      <c r="JN42" s="8"/>
      <c r="JO42" s="8"/>
      <c r="JP42" s="8"/>
      <c r="JQ42" s="8"/>
      <c r="JR42" s="8"/>
      <c r="JS42" s="8"/>
      <c r="JT42" s="8"/>
      <c r="JU42" s="8"/>
      <c r="JV42" s="8"/>
      <c r="JW42" s="8"/>
      <c r="JX42" s="8"/>
      <c r="JY42" s="8"/>
      <c r="JZ42" s="8"/>
      <c r="KA42" s="8"/>
      <c r="KB42" s="8"/>
      <c r="KC42" s="8"/>
      <c r="KD42" s="8"/>
      <c r="KE42" s="8"/>
      <c r="KF42" s="8"/>
      <c r="KG42" s="8"/>
      <c r="KH42" s="8"/>
      <c r="KI42" s="8"/>
      <c r="KJ42" s="8"/>
      <c r="KK42" s="8"/>
      <c r="KL42" s="8"/>
      <c r="KM42" s="8"/>
      <c r="KN42" s="8"/>
      <c r="KO42" s="8"/>
      <c r="KP42" s="8"/>
      <c r="KQ42" s="8"/>
      <c r="KR42" s="8"/>
      <c r="KS42" s="8"/>
      <c r="KT42" s="8"/>
      <c r="KU42" s="8"/>
      <c r="KV42" s="8"/>
      <c r="KW42" s="8"/>
      <c r="KX42" s="8"/>
      <c r="KY42" s="8"/>
      <c r="KZ42" s="8"/>
      <c r="LA42" s="8"/>
      <c r="LB42" s="8"/>
      <c r="LC42" s="8"/>
      <c r="LD42" s="8"/>
      <c r="LE42" s="8"/>
      <c r="LF42" s="8"/>
      <c r="LG42" s="8"/>
      <c r="LH42" s="8"/>
      <c r="LI42" s="8"/>
      <c r="LJ42" s="8"/>
      <c r="LK42" s="8"/>
      <c r="LL42" s="8"/>
      <c r="LM42" s="8"/>
      <c r="LN42" s="8"/>
      <c r="LO42" s="8"/>
      <c r="LP42" s="8"/>
      <c r="LQ42" s="8"/>
      <c r="LR42" s="8"/>
      <c r="LS42" s="8"/>
      <c r="LT42" s="8"/>
      <c r="LU42" s="8"/>
      <c r="LV42" s="8"/>
      <c r="LW42" s="8"/>
      <c r="LX42" s="8"/>
      <c r="LY42" s="8"/>
      <c r="LZ42" s="8"/>
      <c r="MA42" s="8"/>
      <c r="MB42" s="8"/>
      <c r="MC42" s="8"/>
      <c r="MD42" s="8"/>
      <c r="ME42" s="8"/>
      <c r="MF42" s="8"/>
      <c r="MG42" s="8"/>
      <c r="MH42" s="8"/>
      <c r="MI42" s="8"/>
      <c r="MJ42" s="8"/>
      <c r="MK42" s="8"/>
      <c r="ML42" s="8"/>
      <c r="MM42" s="8"/>
      <c r="MN42" s="8"/>
      <c r="MO42" s="8"/>
      <c r="MP42" s="8"/>
      <c r="MQ42" s="8"/>
      <c r="MR42" s="8"/>
      <c r="MS42" s="8"/>
      <c r="MT42" s="8"/>
      <c r="MU42" s="8"/>
      <c r="MV42" s="8"/>
      <c r="MW42" s="8"/>
      <c r="MX42" s="8"/>
      <c r="MY42" s="8"/>
      <c r="MZ42" s="8"/>
      <c r="NA42" s="8"/>
      <c r="NB42" s="8"/>
      <c r="NC42" s="8"/>
      <c r="ND42" s="8"/>
      <c r="NE42" s="8"/>
      <c r="NF42" s="8"/>
      <c r="NG42" s="8"/>
      <c r="NH42" s="8"/>
      <c r="NI42" s="8"/>
      <c r="NJ42" s="8"/>
      <c r="NK42" s="8"/>
      <c r="NL42" s="8"/>
      <c r="NM42" s="8"/>
      <c r="NN42" s="8"/>
      <c r="NO42" s="8"/>
      <c r="NP42" s="8"/>
      <c r="NQ42" s="8"/>
      <c r="NR42" s="8"/>
      <c r="NS42" s="8"/>
      <c r="NT42" s="8"/>
      <c r="NU42" s="8"/>
      <c r="NV42" s="8"/>
      <c r="NW42" s="8"/>
      <c r="NX42" s="8"/>
      <c r="NY42" s="8"/>
      <c r="NZ42" s="8"/>
      <c r="OA42" s="8"/>
      <c r="OB42" s="8"/>
      <c r="OC42" s="8"/>
      <c r="OD42" s="8"/>
      <c r="OE42" s="8"/>
      <c r="OF42" s="8"/>
      <c r="OG42" s="8"/>
      <c r="OH42" s="8"/>
      <c r="OI42" s="8"/>
      <c r="OJ42" s="8"/>
      <c r="OK42" s="8"/>
      <c r="OL42" s="8"/>
      <c r="OM42" s="8"/>
      <c r="ON42" s="8"/>
      <c r="OO42" s="8"/>
      <c r="OP42" s="8"/>
      <c r="OQ42" s="8"/>
      <c r="OR42" s="8"/>
      <c r="OS42" s="8"/>
      <c r="OT42" s="8"/>
      <c r="OU42" s="8"/>
      <c r="OV42" s="8"/>
      <c r="OW42" s="8"/>
      <c r="OX42" s="8"/>
      <c r="OY42" s="8"/>
      <c r="OZ42" s="8"/>
      <c r="PA42" s="8"/>
      <c r="PB42" s="8"/>
      <c r="PC42" s="8"/>
      <c r="PD42" s="8"/>
      <c r="PE42" s="8"/>
      <c r="PF42" s="8"/>
      <c r="PG42" s="8"/>
      <c r="PH42" s="8"/>
      <c r="PI42" s="8"/>
      <c r="PJ42" s="8"/>
      <c r="PK42" s="8"/>
      <c r="PL42" s="8"/>
      <c r="PM42" s="8"/>
      <c r="PN42" s="8"/>
      <c r="PO42" s="8"/>
      <c r="PP42" s="8"/>
      <c r="PQ42" s="8"/>
      <c r="PR42" s="8"/>
      <c r="PS42" s="8"/>
      <c r="PT42" s="8"/>
      <c r="PU42" s="8"/>
      <c r="PV42" s="8"/>
      <c r="PW42" s="8"/>
      <c r="PX42" s="8"/>
      <c r="PY42" s="8"/>
      <c r="PZ42" s="8"/>
      <c r="QA42" s="8"/>
      <c r="QB42" s="8"/>
      <c r="QC42" s="8"/>
      <c r="QD42" s="8"/>
      <c r="QE42" s="8"/>
      <c r="QF42" s="8"/>
      <c r="QG42" s="8"/>
      <c r="QH42" s="8"/>
      <c r="QI42" s="8"/>
      <c r="QJ42" s="8"/>
      <c r="QK42" s="8"/>
      <c r="QL42" s="8"/>
      <c r="QM42" s="8"/>
      <c r="QN42" s="8"/>
      <c r="QO42" s="8"/>
      <c r="QP42" s="8"/>
      <c r="QQ42" s="8"/>
      <c r="QR42" s="8"/>
      <c r="QS42" s="8"/>
      <c r="QT42" s="8"/>
      <c r="QU42" s="8"/>
      <c r="QV42" s="8"/>
      <c r="QW42" s="8"/>
      <c r="QX42" s="8"/>
      <c r="QY42" s="8"/>
      <c r="QZ42" s="8"/>
      <c r="RA42" s="8"/>
      <c r="RB42" s="8"/>
      <c r="RC42" s="8"/>
      <c r="RD42" s="8"/>
      <c r="RE42" s="8"/>
      <c r="RF42" s="8"/>
      <c r="RG42" s="8"/>
      <c r="RH42" s="8"/>
      <c r="RI42" s="8"/>
      <c r="RJ42" s="8"/>
      <c r="RK42" s="8"/>
      <c r="RL42" s="8"/>
      <c r="RM42" s="8"/>
      <c r="RN42" s="8"/>
      <c r="RO42" s="8"/>
      <c r="RP42" s="8"/>
      <c r="RQ42" s="8"/>
      <c r="RR42" s="8"/>
      <c r="RS42" s="8"/>
      <c r="RT42" s="8"/>
      <c r="RU42" s="8"/>
      <c r="RV42" s="8"/>
      <c r="RW42" s="8"/>
      <c r="RX42" s="8"/>
      <c r="RY42" s="8"/>
      <c r="RZ42" s="8"/>
      <c r="SA42" s="8"/>
      <c r="SB42" s="8"/>
      <c r="SC42" s="8"/>
      <c r="SD42" s="8"/>
      <c r="SE42" s="8"/>
      <c r="SF42" s="8"/>
      <c r="SG42" s="8"/>
      <c r="SH42" s="8"/>
    </row>
    <row r="43" spans="1:502" s="5" customFormat="1" ht="21" customHeight="1">
      <c r="A43" s="124"/>
      <c r="B43" s="122"/>
      <c r="C43" s="122"/>
      <c r="D43" s="135"/>
      <c r="E43" s="122"/>
      <c r="F43" s="122"/>
      <c r="G43" s="122"/>
      <c r="H43" s="154" t="s">
        <v>23</v>
      </c>
      <c r="I43" s="87">
        <v>3.8</v>
      </c>
      <c r="J43" s="80" t="str">
        <f>IF(ISBLANK('Craig''s Report'!J43),"ERROR",IF(ABS('Craig''s Report'!J43-'Craig''s Report'!I39)&lt;0.5,"Correct","ERROR"))</f>
        <v>ERROR</v>
      </c>
      <c r="K43" s="277"/>
      <c r="L43" s="278"/>
      <c r="M43" s="278"/>
      <c r="N43" s="278"/>
      <c r="O43" s="279"/>
      <c r="P43" s="155"/>
      <c r="Q43" s="156"/>
      <c r="R43" s="157"/>
      <c r="S43" s="150"/>
      <c r="T43" s="122"/>
      <c r="U43" s="123"/>
      <c r="V43" s="123"/>
      <c r="W43" s="123"/>
      <c r="X43" s="123"/>
      <c r="Y43" s="123"/>
      <c r="Z43" s="123"/>
      <c r="AA43" s="123"/>
      <c r="AB43" s="123"/>
      <c r="AC43" s="123"/>
      <c r="AD43" s="123"/>
      <c r="AE43" s="123"/>
      <c r="AF43" s="123"/>
      <c r="AG43" s="122"/>
      <c r="AH43" s="124"/>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c r="HP43" s="8"/>
      <c r="HQ43" s="8"/>
      <c r="HR43" s="8"/>
      <c r="HS43" s="8"/>
      <c r="HT43" s="8"/>
      <c r="HU43" s="8"/>
      <c r="HV43" s="8"/>
      <c r="HW43" s="8"/>
      <c r="HX43" s="8"/>
      <c r="HY43" s="8"/>
      <c r="HZ43" s="8"/>
      <c r="IA43" s="8"/>
      <c r="IB43" s="8"/>
      <c r="IC43" s="8"/>
      <c r="ID43" s="8"/>
      <c r="IE43" s="8"/>
      <c r="IF43" s="8"/>
      <c r="IG43" s="8"/>
      <c r="IH43" s="8"/>
      <c r="II43" s="8"/>
      <c r="IJ43" s="8"/>
      <c r="IK43" s="8"/>
      <c r="IL43" s="8"/>
      <c r="IM43" s="8"/>
      <c r="IN43" s="8"/>
      <c r="IO43" s="8"/>
      <c r="IP43" s="8"/>
      <c r="IQ43" s="8"/>
      <c r="IR43" s="8"/>
      <c r="IS43" s="8"/>
      <c r="IT43" s="8"/>
      <c r="IU43" s="8"/>
      <c r="IV43" s="8"/>
      <c r="IW43" s="8"/>
      <c r="IX43" s="8"/>
      <c r="IY43" s="8"/>
      <c r="IZ43" s="8"/>
      <c r="JA43" s="8"/>
      <c r="JB43" s="8"/>
      <c r="JC43" s="8"/>
      <c r="JD43" s="8"/>
      <c r="JE43" s="8"/>
      <c r="JF43" s="8"/>
      <c r="JG43" s="8"/>
      <c r="JH43" s="8"/>
      <c r="JI43" s="8"/>
      <c r="JJ43" s="8"/>
      <c r="JK43" s="8"/>
      <c r="JL43" s="8"/>
      <c r="JM43" s="8"/>
      <c r="JN43" s="8"/>
      <c r="JO43" s="8"/>
      <c r="JP43" s="8"/>
      <c r="JQ43" s="8"/>
      <c r="JR43" s="8"/>
      <c r="JS43" s="8"/>
      <c r="JT43" s="8"/>
      <c r="JU43" s="8"/>
      <c r="JV43" s="8"/>
      <c r="JW43" s="8"/>
      <c r="JX43" s="8"/>
      <c r="JY43" s="8"/>
      <c r="JZ43" s="8"/>
      <c r="KA43" s="8"/>
      <c r="KB43" s="8"/>
      <c r="KC43" s="8"/>
      <c r="KD43" s="8"/>
      <c r="KE43" s="8"/>
      <c r="KF43" s="8"/>
      <c r="KG43" s="8"/>
      <c r="KH43" s="8"/>
      <c r="KI43" s="8"/>
      <c r="KJ43" s="8"/>
      <c r="KK43" s="8"/>
      <c r="KL43" s="8"/>
      <c r="KM43" s="8"/>
      <c r="KN43" s="8"/>
      <c r="KO43" s="8"/>
      <c r="KP43" s="8"/>
      <c r="KQ43" s="8"/>
      <c r="KR43" s="8"/>
      <c r="KS43" s="8"/>
      <c r="KT43" s="8"/>
      <c r="KU43" s="8"/>
      <c r="KV43" s="8"/>
      <c r="KW43" s="8"/>
      <c r="KX43" s="8"/>
      <c r="KY43" s="8"/>
      <c r="KZ43" s="8"/>
      <c r="LA43" s="8"/>
      <c r="LB43" s="8"/>
      <c r="LC43" s="8"/>
      <c r="LD43" s="8"/>
      <c r="LE43" s="8"/>
      <c r="LF43" s="8"/>
      <c r="LG43" s="8"/>
      <c r="LH43" s="8"/>
      <c r="LI43" s="8"/>
      <c r="LJ43" s="8"/>
      <c r="LK43" s="8"/>
      <c r="LL43" s="8"/>
      <c r="LM43" s="8"/>
      <c r="LN43" s="8"/>
      <c r="LO43" s="8"/>
      <c r="LP43" s="8"/>
      <c r="LQ43" s="8"/>
      <c r="LR43" s="8"/>
      <c r="LS43" s="8"/>
      <c r="LT43" s="8"/>
      <c r="LU43" s="8"/>
      <c r="LV43" s="8"/>
      <c r="LW43" s="8"/>
      <c r="LX43" s="8"/>
      <c r="LY43" s="8"/>
      <c r="LZ43" s="8"/>
      <c r="MA43" s="8"/>
      <c r="MB43" s="8"/>
      <c r="MC43" s="8"/>
      <c r="MD43" s="8"/>
      <c r="ME43" s="8"/>
      <c r="MF43" s="8"/>
      <c r="MG43" s="8"/>
      <c r="MH43" s="8"/>
      <c r="MI43" s="8"/>
      <c r="MJ43" s="8"/>
      <c r="MK43" s="8"/>
      <c r="ML43" s="8"/>
      <c r="MM43" s="8"/>
      <c r="MN43" s="8"/>
      <c r="MO43" s="8"/>
      <c r="MP43" s="8"/>
      <c r="MQ43" s="8"/>
      <c r="MR43" s="8"/>
      <c r="MS43" s="8"/>
      <c r="MT43" s="8"/>
      <c r="MU43" s="8"/>
      <c r="MV43" s="8"/>
      <c r="MW43" s="8"/>
      <c r="MX43" s="8"/>
      <c r="MY43" s="8"/>
      <c r="MZ43" s="8"/>
      <c r="NA43" s="8"/>
      <c r="NB43" s="8"/>
      <c r="NC43" s="8"/>
      <c r="ND43" s="8"/>
      <c r="NE43" s="8"/>
      <c r="NF43" s="8"/>
      <c r="NG43" s="8"/>
      <c r="NH43" s="8"/>
      <c r="NI43" s="8"/>
      <c r="NJ43" s="8"/>
      <c r="NK43" s="8"/>
      <c r="NL43" s="8"/>
      <c r="NM43" s="8"/>
      <c r="NN43" s="8"/>
      <c r="NO43" s="8"/>
      <c r="NP43" s="8"/>
      <c r="NQ43" s="8"/>
      <c r="NR43" s="8"/>
      <c r="NS43" s="8"/>
      <c r="NT43" s="8"/>
      <c r="NU43" s="8"/>
      <c r="NV43" s="8"/>
      <c r="NW43" s="8"/>
      <c r="NX43" s="8"/>
      <c r="NY43" s="8"/>
      <c r="NZ43" s="8"/>
      <c r="OA43" s="8"/>
      <c r="OB43" s="8"/>
      <c r="OC43" s="8"/>
      <c r="OD43" s="8"/>
      <c r="OE43" s="8"/>
      <c r="OF43" s="8"/>
      <c r="OG43" s="8"/>
      <c r="OH43" s="8"/>
      <c r="OI43" s="8"/>
      <c r="OJ43" s="8"/>
      <c r="OK43" s="8"/>
      <c r="OL43" s="8"/>
      <c r="OM43" s="8"/>
      <c r="ON43" s="8"/>
      <c r="OO43" s="8"/>
      <c r="OP43" s="8"/>
      <c r="OQ43" s="8"/>
      <c r="OR43" s="8"/>
      <c r="OS43" s="8"/>
      <c r="OT43" s="8"/>
      <c r="OU43" s="8"/>
      <c r="OV43" s="8"/>
      <c r="OW43" s="8"/>
      <c r="OX43" s="8"/>
      <c r="OY43" s="8"/>
      <c r="OZ43" s="8"/>
      <c r="PA43" s="8"/>
      <c r="PB43" s="8"/>
      <c r="PC43" s="8"/>
      <c r="PD43" s="8"/>
      <c r="PE43" s="8"/>
      <c r="PF43" s="8"/>
      <c r="PG43" s="8"/>
      <c r="PH43" s="8"/>
      <c r="PI43" s="8"/>
      <c r="PJ43" s="8"/>
      <c r="PK43" s="8"/>
      <c r="PL43" s="8"/>
      <c r="PM43" s="8"/>
      <c r="PN43" s="8"/>
      <c r="PO43" s="8"/>
      <c r="PP43" s="8"/>
      <c r="PQ43" s="8"/>
      <c r="PR43" s="8"/>
      <c r="PS43" s="8"/>
      <c r="PT43" s="8"/>
      <c r="PU43" s="8"/>
      <c r="PV43" s="8"/>
      <c r="PW43" s="8"/>
      <c r="PX43" s="8"/>
      <c r="PY43" s="8"/>
      <c r="PZ43" s="8"/>
      <c r="QA43" s="8"/>
      <c r="QB43" s="8"/>
      <c r="QC43" s="8"/>
      <c r="QD43" s="8"/>
      <c r="QE43" s="8"/>
      <c r="QF43" s="8"/>
      <c r="QG43" s="8"/>
      <c r="QH43" s="8"/>
      <c r="QI43" s="8"/>
      <c r="QJ43" s="8"/>
      <c r="QK43" s="8"/>
      <c r="QL43" s="8"/>
      <c r="QM43" s="8"/>
      <c r="QN43" s="8"/>
      <c r="QO43" s="8"/>
      <c r="QP43" s="8"/>
      <c r="QQ43" s="8"/>
      <c r="QR43" s="8"/>
      <c r="QS43" s="8"/>
      <c r="QT43" s="8"/>
      <c r="QU43" s="8"/>
      <c r="QV43" s="8"/>
      <c r="QW43" s="8"/>
      <c r="QX43" s="8"/>
      <c r="QY43" s="8"/>
      <c r="QZ43" s="8"/>
      <c r="RA43" s="8"/>
      <c r="RB43" s="8"/>
      <c r="RC43" s="8"/>
      <c r="RD43" s="8"/>
      <c r="RE43" s="8"/>
      <c r="RF43" s="8"/>
      <c r="RG43" s="8"/>
      <c r="RH43" s="8"/>
      <c r="RI43" s="8"/>
      <c r="RJ43" s="8"/>
      <c r="RK43" s="8"/>
      <c r="RL43" s="8"/>
      <c r="RM43" s="8"/>
      <c r="RN43" s="8"/>
      <c r="RO43" s="8"/>
      <c r="RP43" s="8"/>
      <c r="RQ43" s="8"/>
      <c r="RR43" s="8"/>
      <c r="RS43" s="8"/>
      <c r="RT43" s="8"/>
      <c r="RU43" s="8"/>
      <c r="RV43" s="8"/>
      <c r="RW43" s="8"/>
      <c r="RX43" s="8"/>
      <c r="RY43" s="8"/>
      <c r="RZ43" s="8"/>
      <c r="SA43" s="8"/>
      <c r="SB43" s="8"/>
      <c r="SC43" s="8"/>
      <c r="SD43" s="8"/>
      <c r="SE43" s="8"/>
      <c r="SF43" s="8"/>
      <c r="SG43" s="8"/>
      <c r="SH43" s="8"/>
    </row>
    <row r="44" spans="1:502" s="5" customFormat="1" ht="21" customHeight="1">
      <c r="A44" s="124"/>
      <c r="B44" s="122"/>
      <c r="C44" s="122"/>
      <c r="D44" s="135"/>
      <c r="E44" s="122"/>
      <c r="F44" s="122"/>
      <c r="G44" s="122"/>
      <c r="H44" s="154" t="s">
        <v>24</v>
      </c>
      <c r="I44" s="87">
        <v>1.4</v>
      </c>
      <c r="J44" s="81" t="str">
        <f>IF(ISBLANK('Craig''s Report'!J44),"ERROR",IF(ABS('Craig''s Report'!J44-'Craig''s Report'!J39)&lt;0.5,"Correct","ERROR"))</f>
        <v>ERROR</v>
      </c>
      <c r="K44" s="277"/>
      <c r="L44" s="278"/>
      <c r="M44" s="278"/>
      <c r="N44" s="278"/>
      <c r="O44" s="279"/>
      <c r="P44" s="155"/>
      <c r="Q44" s="156"/>
      <c r="R44" s="157"/>
      <c r="S44" s="150"/>
      <c r="T44" s="122"/>
      <c r="U44" s="123"/>
      <c r="V44" s="123"/>
      <c r="W44" s="123"/>
      <c r="X44" s="123"/>
      <c r="Y44" s="123"/>
      <c r="Z44" s="123"/>
      <c r="AA44" s="123"/>
      <c r="AB44" s="123"/>
      <c r="AC44" s="123"/>
      <c r="AD44" s="123"/>
      <c r="AE44" s="123"/>
      <c r="AF44" s="123"/>
      <c r="AG44" s="122"/>
      <c r="AH44" s="124"/>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c r="HR44" s="8"/>
      <c r="HS44" s="8"/>
      <c r="HT44" s="8"/>
      <c r="HU44" s="8"/>
      <c r="HV44" s="8"/>
      <c r="HW44" s="8"/>
      <c r="HX44" s="8"/>
      <c r="HY44" s="8"/>
      <c r="HZ44" s="8"/>
      <c r="IA44" s="8"/>
      <c r="IB44" s="8"/>
      <c r="IC44" s="8"/>
      <c r="ID44" s="8"/>
      <c r="IE44" s="8"/>
      <c r="IF44" s="8"/>
      <c r="IG44" s="8"/>
      <c r="IH44" s="8"/>
      <c r="II44" s="8"/>
      <c r="IJ44" s="8"/>
      <c r="IK44" s="8"/>
      <c r="IL44" s="8"/>
      <c r="IM44" s="8"/>
      <c r="IN44" s="8"/>
      <c r="IO44" s="8"/>
      <c r="IP44" s="8"/>
      <c r="IQ44" s="8"/>
      <c r="IR44" s="8"/>
      <c r="IS44" s="8"/>
      <c r="IT44" s="8"/>
      <c r="IU44" s="8"/>
      <c r="IV44" s="8"/>
      <c r="IW44" s="8"/>
      <c r="IX44" s="8"/>
      <c r="IY44" s="8"/>
      <c r="IZ44" s="8"/>
      <c r="JA44" s="8"/>
      <c r="JB44" s="8"/>
      <c r="JC44" s="8"/>
      <c r="JD44" s="8"/>
      <c r="JE44" s="8"/>
      <c r="JF44" s="8"/>
      <c r="JG44" s="8"/>
      <c r="JH44" s="8"/>
      <c r="JI44" s="8"/>
      <c r="JJ44" s="8"/>
      <c r="JK44" s="8"/>
      <c r="JL44" s="8"/>
      <c r="JM44" s="8"/>
      <c r="JN44" s="8"/>
      <c r="JO44" s="8"/>
      <c r="JP44" s="8"/>
      <c r="JQ44" s="8"/>
      <c r="JR44" s="8"/>
      <c r="JS44" s="8"/>
      <c r="JT44" s="8"/>
      <c r="JU44" s="8"/>
      <c r="JV44" s="8"/>
      <c r="JW44" s="8"/>
      <c r="JX44" s="8"/>
      <c r="JY44" s="8"/>
      <c r="JZ44" s="8"/>
      <c r="KA44" s="8"/>
      <c r="KB44" s="8"/>
      <c r="KC44" s="8"/>
      <c r="KD44" s="8"/>
      <c r="KE44" s="8"/>
      <c r="KF44" s="8"/>
      <c r="KG44" s="8"/>
      <c r="KH44" s="8"/>
      <c r="KI44" s="8"/>
      <c r="KJ44" s="8"/>
      <c r="KK44" s="8"/>
      <c r="KL44" s="8"/>
      <c r="KM44" s="8"/>
      <c r="KN44" s="8"/>
      <c r="KO44" s="8"/>
      <c r="KP44" s="8"/>
      <c r="KQ44" s="8"/>
      <c r="KR44" s="8"/>
      <c r="KS44" s="8"/>
      <c r="KT44" s="8"/>
      <c r="KU44" s="8"/>
      <c r="KV44" s="8"/>
      <c r="KW44" s="8"/>
      <c r="KX44" s="8"/>
      <c r="KY44" s="8"/>
      <c r="KZ44" s="8"/>
      <c r="LA44" s="8"/>
      <c r="LB44" s="8"/>
      <c r="LC44" s="8"/>
      <c r="LD44" s="8"/>
      <c r="LE44" s="8"/>
      <c r="LF44" s="8"/>
      <c r="LG44" s="8"/>
      <c r="LH44" s="8"/>
      <c r="LI44" s="8"/>
      <c r="LJ44" s="8"/>
      <c r="LK44" s="8"/>
      <c r="LL44" s="8"/>
      <c r="LM44" s="8"/>
      <c r="LN44" s="8"/>
      <c r="LO44" s="8"/>
      <c r="LP44" s="8"/>
      <c r="LQ44" s="8"/>
      <c r="LR44" s="8"/>
      <c r="LS44" s="8"/>
      <c r="LT44" s="8"/>
      <c r="LU44" s="8"/>
      <c r="LV44" s="8"/>
      <c r="LW44" s="8"/>
      <c r="LX44" s="8"/>
      <c r="LY44" s="8"/>
      <c r="LZ44" s="8"/>
      <c r="MA44" s="8"/>
      <c r="MB44" s="8"/>
      <c r="MC44" s="8"/>
      <c r="MD44" s="8"/>
      <c r="ME44" s="8"/>
      <c r="MF44" s="8"/>
      <c r="MG44" s="8"/>
      <c r="MH44" s="8"/>
      <c r="MI44" s="8"/>
      <c r="MJ44" s="8"/>
      <c r="MK44" s="8"/>
      <c r="ML44" s="8"/>
      <c r="MM44" s="8"/>
      <c r="MN44" s="8"/>
      <c r="MO44" s="8"/>
      <c r="MP44" s="8"/>
      <c r="MQ44" s="8"/>
      <c r="MR44" s="8"/>
      <c r="MS44" s="8"/>
      <c r="MT44" s="8"/>
      <c r="MU44" s="8"/>
      <c r="MV44" s="8"/>
      <c r="MW44" s="8"/>
      <c r="MX44" s="8"/>
      <c r="MY44" s="8"/>
      <c r="MZ44" s="8"/>
      <c r="NA44" s="8"/>
      <c r="NB44" s="8"/>
      <c r="NC44" s="8"/>
      <c r="ND44" s="8"/>
      <c r="NE44" s="8"/>
      <c r="NF44" s="8"/>
      <c r="NG44" s="8"/>
      <c r="NH44" s="8"/>
      <c r="NI44" s="8"/>
      <c r="NJ44" s="8"/>
      <c r="NK44" s="8"/>
      <c r="NL44" s="8"/>
      <c r="NM44" s="8"/>
      <c r="NN44" s="8"/>
      <c r="NO44" s="8"/>
      <c r="NP44" s="8"/>
      <c r="NQ44" s="8"/>
      <c r="NR44" s="8"/>
      <c r="NS44" s="8"/>
      <c r="NT44" s="8"/>
      <c r="NU44" s="8"/>
      <c r="NV44" s="8"/>
      <c r="NW44" s="8"/>
      <c r="NX44" s="8"/>
      <c r="NY44" s="8"/>
      <c r="NZ44" s="8"/>
      <c r="OA44" s="8"/>
      <c r="OB44" s="8"/>
      <c r="OC44" s="8"/>
      <c r="OD44" s="8"/>
      <c r="OE44" s="8"/>
      <c r="OF44" s="8"/>
      <c r="OG44" s="8"/>
      <c r="OH44" s="8"/>
      <c r="OI44" s="8"/>
      <c r="OJ44" s="8"/>
      <c r="OK44" s="8"/>
      <c r="OL44" s="8"/>
      <c r="OM44" s="8"/>
      <c r="ON44" s="8"/>
      <c r="OO44" s="8"/>
      <c r="OP44" s="8"/>
      <c r="OQ44" s="8"/>
      <c r="OR44" s="8"/>
      <c r="OS44" s="8"/>
      <c r="OT44" s="8"/>
      <c r="OU44" s="8"/>
      <c r="OV44" s="8"/>
      <c r="OW44" s="8"/>
      <c r="OX44" s="8"/>
      <c r="OY44" s="8"/>
      <c r="OZ44" s="8"/>
      <c r="PA44" s="8"/>
      <c r="PB44" s="8"/>
      <c r="PC44" s="8"/>
      <c r="PD44" s="8"/>
      <c r="PE44" s="8"/>
      <c r="PF44" s="8"/>
      <c r="PG44" s="8"/>
      <c r="PH44" s="8"/>
      <c r="PI44" s="8"/>
      <c r="PJ44" s="8"/>
      <c r="PK44" s="8"/>
      <c r="PL44" s="8"/>
      <c r="PM44" s="8"/>
      <c r="PN44" s="8"/>
      <c r="PO44" s="8"/>
      <c r="PP44" s="8"/>
      <c r="PQ44" s="8"/>
      <c r="PR44" s="8"/>
      <c r="PS44" s="8"/>
      <c r="PT44" s="8"/>
      <c r="PU44" s="8"/>
      <c r="PV44" s="8"/>
      <c r="PW44" s="8"/>
      <c r="PX44" s="8"/>
      <c r="PY44" s="8"/>
      <c r="PZ44" s="8"/>
      <c r="QA44" s="8"/>
      <c r="QB44" s="8"/>
      <c r="QC44" s="8"/>
      <c r="QD44" s="8"/>
      <c r="QE44" s="8"/>
      <c r="QF44" s="8"/>
      <c r="QG44" s="8"/>
      <c r="QH44" s="8"/>
      <c r="QI44" s="8"/>
      <c r="QJ44" s="8"/>
      <c r="QK44" s="8"/>
      <c r="QL44" s="8"/>
      <c r="QM44" s="8"/>
      <c r="QN44" s="8"/>
      <c r="QO44" s="8"/>
      <c r="QP44" s="8"/>
      <c r="QQ44" s="8"/>
      <c r="QR44" s="8"/>
      <c r="QS44" s="8"/>
      <c r="QT44" s="8"/>
      <c r="QU44" s="8"/>
      <c r="QV44" s="8"/>
      <c r="QW44" s="8"/>
      <c r="QX44" s="8"/>
      <c r="QY44" s="8"/>
      <c r="QZ44" s="8"/>
      <c r="RA44" s="8"/>
      <c r="RB44" s="8"/>
      <c r="RC44" s="8"/>
      <c r="RD44" s="8"/>
      <c r="RE44" s="8"/>
      <c r="RF44" s="8"/>
      <c r="RG44" s="8"/>
      <c r="RH44" s="8"/>
      <c r="RI44" s="8"/>
      <c r="RJ44" s="8"/>
      <c r="RK44" s="8"/>
      <c r="RL44" s="8"/>
      <c r="RM44" s="8"/>
      <c r="RN44" s="8"/>
      <c r="RO44" s="8"/>
      <c r="RP44" s="8"/>
      <c r="RQ44" s="8"/>
      <c r="RR44" s="8"/>
      <c r="RS44" s="8"/>
      <c r="RT44" s="8"/>
      <c r="RU44" s="8"/>
      <c r="RV44" s="8"/>
      <c r="RW44" s="8"/>
      <c r="RX44" s="8"/>
      <c r="RY44" s="8"/>
      <c r="RZ44" s="8"/>
      <c r="SA44" s="8"/>
      <c r="SB44" s="8"/>
      <c r="SC44" s="8"/>
      <c r="SD44" s="8"/>
      <c r="SE44" s="8"/>
      <c r="SF44" s="8"/>
      <c r="SG44" s="8"/>
      <c r="SH44" s="8"/>
    </row>
    <row r="45" spans="1:502" s="5" customFormat="1" ht="21" customHeight="1">
      <c r="A45" s="124"/>
      <c r="B45" s="122"/>
      <c r="C45" s="122"/>
      <c r="D45" s="135"/>
      <c r="E45" s="122"/>
      <c r="F45" s="122"/>
      <c r="G45" s="122"/>
      <c r="H45" s="154" t="s">
        <v>25</v>
      </c>
      <c r="I45" s="87">
        <v>4.3</v>
      </c>
      <c r="J45" s="81" t="str">
        <f>IF(ISBLANK('Craig''s Report'!J45),"ERROR",IF(ABS('Craig''s Report'!J45-'Craig''s Report'!K39)&lt;0.5,"Correct","ERROR"))</f>
        <v>ERROR</v>
      </c>
      <c r="K45" s="277"/>
      <c r="L45" s="278"/>
      <c r="M45" s="278"/>
      <c r="N45" s="278"/>
      <c r="O45" s="279"/>
      <c r="P45" s="155"/>
      <c r="Q45" s="156"/>
      <c r="R45" s="157"/>
      <c r="S45" s="150"/>
      <c r="T45" s="122"/>
      <c r="U45" s="123"/>
      <c r="V45" s="123"/>
      <c r="W45" s="123"/>
      <c r="X45" s="123"/>
      <c r="Y45" s="123"/>
      <c r="Z45" s="123"/>
      <c r="AA45" s="123"/>
      <c r="AB45" s="123"/>
      <c r="AC45" s="123"/>
      <c r="AD45" s="123"/>
      <c r="AE45" s="123"/>
      <c r="AF45" s="123"/>
      <c r="AG45" s="122"/>
      <c r="AH45" s="124"/>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8"/>
      <c r="FT45" s="8"/>
      <c r="FU45" s="8"/>
      <c r="FV45" s="8"/>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8"/>
      <c r="HJ45" s="8"/>
      <c r="HK45" s="8"/>
      <c r="HL45" s="8"/>
      <c r="HM45" s="8"/>
      <c r="HN45" s="8"/>
      <c r="HO45" s="8"/>
      <c r="HP45" s="8"/>
      <c r="HQ45" s="8"/>
      <c r="HR45" s="8"/>
      <c r="HS45" s="8"/>
      <c r="HT45" s="8"/>
      <c r="HU45" s="8"/>
      <c r="HV45" s="8"/>
      <c r="HW45" s="8"/>
      <c r="HX45" s="8"/>
      <c r="HY45" s="8"/>
      <c r="HZ45" s="8"/>
      <c r="IA45" s="8"/>
      <c r="IB45" s="8"/>
      <c r="IC45" s="8"/>
      <c r="ID45" s="8"/>
      <c r="IE45" s="8"/>
      <c r="IF45" s="8"/>
      <c r="IG45" s="8"/>
      <c r="IH45" s="8"/>
      <c r="II45" s="8"/>
      <c r="IJ45" s="8"/>
      <c r="IK45" s="8"/>
      <c r="IL45" s="8"/>
      <c r="IM45" s="8"/>
      <c r="IN45" s="8"/>
      <c r="IO45" s="8"/>
      <c r="IP45" s="8"/>
      <c r="IQ45" s="8"/>
      <c r="IR45" s="8"/>
      <c r="IS45" s="8"/>
      <c r="IT45" s="8"/>
      <c r="IU45" s="8"/>
      <c r="IV45" s="8"/>
      <c r="IW45" s="8"/>
      <c r="IX45" s="8"/>
      <c r="IY45" s="8"/>
      <c r="IZ45" s="8"/>
      <c r="JA45" s="8"/>
      <c r="JB45" s="8"/>
      <c r="JC45" s="8"/>
      <c r="JD45" s="8"/>
      <c r="JE45" s="8"/>
      <c r="JF45" s="8"/>
      <c r="JG45" s="8"/>
      <c r="JH45" s="8"/>
      <c r="JI45" s="8"/>
      <c r="JJ45" s="8"/>
      <c r="JK45" s="8"/>
      <c r="JL45" s="8"/>
      <c r="JM45" s="8"/>
      <c r="JN45" s="8"/>
      <c r="JO45" s="8"/>
      <c r="JP45" s="8"/>
      <c r="JQ45" s="8"/>
      <c r="JR45" s="8"/>
      <c r="JS45" s="8"/>
      <c r="JT45" s="8"/>
      <c r="JU45" s="8"/>
      <c r="JV45" s="8"/>
      <c r="JW45" s="8"/>
      <c r="JX45" s="8"/>
      <c r="JY45" s="8"/>
      <c r="JZ45" s="8"/>
      <c r="KA45" s="8"/>
      <c r="KB45" s="8"/>
      <c r="KC45" s="8"/>
      <c r="KD45" s="8"/>
      <c r="KE45" s="8"/>
      <c r="KF45" s="8"/>
      <c r="KG45" s="8"/>
      <c r="KH45" s="8"/>
      <c r="KI45" s="8"/>
      <c r="KJ45" s="8"/>
      <c r="KK45" s="8"/>
      <c r="KL45" s="8"/>
      <c r="KM45" s="8"/>
      <c r="KN45" s="8"/>
      <c r="KO45" s="8"/>
      <c r="KP45" s="8"/>
      <c r="KQ45" s="8"/>
      <c r="KR45" s="8"/>
      <c r="KS45" s="8"/>
      <c r="KT45" s="8"/>
      <c r="KU45" s="8"/>
      <c r="KV45" s="8"/>
      <c r="KW45" s="8"/>
      <c r="KX45" s="8"/>
      <c r="KY45" s="8"/>
      <c r="KZ45" s="8"/>
      <c r="LA45" s="8"/>
      <c r="LB45" s="8"/>
      <c r="LC45" s="8"/>
      <c r="LD45" s="8"/>
      <c r="LE45" s="8"/>
      <c r="LF45" s="8"/>
      <c r="LG45" s="8"/>
      <c r="LH45" s="8"/>
      <c r="LI45" s="8"/>
      <c r="LJ45" s="8"/>
      <c r="LK45" s="8"/>
      <c r="LL45" s="8"/>
      <c r="LM45" s="8"/>
      <c r="LN45" s="8"/>
      <c r="LO45" s="8"/>
      <c r="LP45" s="8"/>
      <c r="LQ45" s="8"/>
      <c r="LR45" s="8"/>
      <c r="LS45" s="8"/>
      <c r="LT45" s="8"/>
      <c r="LU45" s="8"/>
      <c r="LV45" s="8"/>
      <c r="LW45" s="8"/>
      <c r="LX45" s="8"/>
      <c r="LY45" s="8"/>
      <c r="LZ45" s="8"/>
      <c r="MA45" s="8"/>
      <c r="MB45" s="8"/>
      <c r="MC45" s="8"/>
      <c r="MD45" s="8"/>
      <c r="ME45" s="8"/>
      <c r="MF45" s="8"/>
      <c r="MG45" s="8"/>
      <c r="MH45" s="8"/>
      <c r="MI45" s="8"/>
      <c r="MJ45" s="8"/>
      <c r="MK45" s="8"/>
      <c r="ML45" s="8"/>
      <c r="MM45" s="8"/>
      <c r="MN45" s="8"/>
      <c r="MO45" s="8"/>
      <c r="MP45" s="8"/>
      <c r="MQ45" s="8"/>
      <c r="MR45" s="8"/>
      <c r="MS45" s="8"/>
      <c r="MT45" s="8"/>
      <c r="MU45" s="8"/>
      <c r="MV45" s="8"/>
      <c r="MW45" s="8"/>
      <c r="MX45" s="8"/>
      <c r="MY45" s="8"/>
      <c r="MZ45" s="8"/>
      <c r="NA45" s="8"/>
      <c r="NB45" s="8"/>
      <c r="NC45" s="8"/>
      <c r="ND45" s="8"/>
      <c r="NE45" s="8"/>
      <c r="NF45" s="8"/>
      <c r="NG45" s="8"/>
      <c r="NH45" s="8"/>
      <c r="NI45" s="8"/>
      <c r="NJ45" s="8"/>
      <c r="NK45" s="8"/>
      <c r="NL45" s="8"/>
      <c r="NM45" s="8"/>
      <c r="NN45" s="8"/>
      <c r="NO45" s="8"/>
      <c r="NP45" s="8"/>
      <c r="NQ45" s="8"/>
      <c r="NR45" s="8"/>
      <c r="NS45" s="8"/>
      <c r="NT45" s="8"/>
      <c r="NU45" s="8"/>
      <c r="NV45" s="8"/>
      <c r="NW45" s="8"/>
      <c r="NX45" s="8"/>
      <c r="NY45" s="8"/>
      <c r="NZ45" s="8"/>
      <c r="OA45" s="8"/>
      <c r="OB45" s="8"/>
      <c r="OC45" s="8"/>
      <c r="OD45" s="8"/>
      <c r="OE45" s="8"/>
      <c r="OF45" s="8"/>
      <c r="OG45" s="8"/>
      <c r="OH45" s="8"/>
      <c r="OI45" s="8"/>
      <c r="OJ45" s="8"/>
      <c r="OK45" s="8"/>
      <c r="OL45" s="8"/>
      <c r="OM45" s="8"/>
      <c r="ON45" s="8"/>
      <c r="OO45" s="8"/>
      <c r="OP45" s="8"/>
      <c r="OQ45" s="8"/>
      <c r="OR45" s="8"/>
      <c r="OS45" s="8"/>
      <c r="OT45" s="8"/>
      <c r="OU45" s="8"/>
      <c r="OV45" s="8"/>
      <c r="OW45" s="8"/>
      <c r="OX45" s="8"/>
      <c r="OY45" s="8"/>
      <c r="OZ45" s="8"/>
      <c r="PA45" s="8"/>
      <c r="PB45" s="8"/>
      <c r="PC45" s="8"/>
      <c r="PD45" s="8"/>
      <c r="PE45" s="8"/>
      <c r="PF45" s="8"/>
      <c r="PG45" s="8"/>
      <c r="PH45" s="8"/>
      <c r="PI45" s="8"/>
      <c r="PJ45" s="8"/>
      <c r="PK45" s="8"/>
      <c r="PL45" s="8"/>
      <c r="PM45" s="8"/>
      <c r="PN45" s="8"/>
      <c r="PO45" s="8"/>
      <c r="PP45" s="8"/>
      <c r="PQ45" s="8"/>
      <c r="PR45" s="8"/>
      <c r="PS45" s="8"/>
      <c r="PT45" s="8"/>
      <c r="PU45" s="8"/>
      <c r="PV45" s="8"/>
      <c r="PW45" s="8"/>
      <c r="PX45" s="8"/>
      <c r="PY45" s="8"/>
      <c r="PZ45" s="8"/>
      <c r="QA45" s="8"/>
      <c r="QB45" s="8"/>
      <c r="QC45" s="8"/>
      <c r="QD45" s="8"/>
      <c r="QE45" s="8"/>
      <c r="QF45" s="8"/>
      <c r="QG45" s="8"/>
      <c r="QH45" s="8"/>
      <c r="QI45" s="8"/>
      <c r="QJ45" s="8"/>
      <c r="QK45" s="8"/>
      <c r="QL45" s="8"/>
      <c r="QM45" s="8"/>
      <c r="QN45" s="8"/>
      <c r="QO45" s="8"/>
      <c r="QP45" s="8"/>
      <c r="QQ45" s="8"/>
      <c r="QR45" s="8"/>
      <c r="QS45" s="8"/>
      <c r="QT45" s="8"/>
      <c r="QU45" s="8"/>
      <c r="QV45" s="8"/>
      <c r="QW45" s="8"/>
      <c r="QX45" s="8"/>
      <c r="QY45" s="8"/>
      <c r="QZ45" s="8"/>
      <c r="RA45" s="8"/>
      <c r="RB45" s="8"/>
      <c r="RC45" s="8"/>
      <c r="RD45" s="8"/>
      <c r="RE45" s="8"/>
      <c r="RF45" s="8"/>
      <c r="RG45" s="8"/>
      <c r="RH45" s="8"/>
      <c r="RI45" s="8"/>
      <c r="RJ45" s="8"/>
      <c r="RK45" s="8"/>
      <c r="RL45" s="8"/>
      <c r="RM45" s="8"/>
      <c r="RN45" s="8"/>
      <c r="RO45" s="8"/>
      <c r="RP45" s="8"/>
      <c r="RQ45" s="8"/>
      <c r="RR45" s="8"/>
      <c r="RS45" s="8"/>
      <c r="RT45" s="8"/>
      <c r="RU45" s="8"/>
      <c r="RV45" s="8"/>
      <c r="RW45" s="8"/>
      <c r="RX45" s="8"/>
      <c r="RY45" s="8"/>
      <c r="RZ45" s="8"/>
      <c r="SA45" s="8"/>
      <c r="SB45" s="8"/>
      <c r="SC45" s="8"/>
      <c r="SD45" s="8"/>
      <c r="SE45" s="8"/>
      <c r="SF45" s="8"/>
      <c r="SG45" s="8"/>
      <c r="SH45" s="8"/>
    </row>
    <row r="46" spans="1:502" s="5" customFormat="1" ht="21" customHeight="1">
      <c r="A46" s="124"/>
      <c r="B46" s="122"/>
      <c r="C46" s="122"/>
      <c r="D46" s="135"/>
      <c r="E46" s="122"/>
      <c r="F46" s="122"/>
      <c r="G46" s="122"/>
      <c r="H46" s="154" t="s">
        <v>26</v>
      </c>
      <c r="I46" s="87">
        <v>2.2000000000000002</v>
      </c>
      <c r="J46" s="81" t="str">
        <f>IF(ISBLANK('Craig''s Report'!J46),"ERROR",IF(ABS('Craig''s Report'!J46-'Craig''s Report'!L39)&lt;0.5,"Correct","ERROR"))</f>
        <v>ERROR</v>
      </c>
      <c r="K46" s="277"/>
      <c r="L46" s="278"/>
      <c r="M46" s="278"/>
      <c r="N46" s="278"/>
      <c r="O46" s="279"/>
      <c r="P46" s="155"/>
      <c r="Q46" s="156"/>
      <c r="R46" s="157"/>
      <c r="S46" s="150"/>
      <c r="T46" s="122"/>
      <c r="U46" s="123"/>
      <c r="V46" s="123"/>
      <c r="W46" s="123"/>
      <c r="X46" s="123"/>
      <c r="Y46" s="123"/>
      <c r="Z46" s="123"/>
      <c r="AA46" s="123"/>
      <c r="AB46" s="123"/>
      <c r="AC46" s="123"/>
      <c r="AD46" s="123"/>
      <c r="AE46" s="123"/>
      <c r="AF46" s="123"/>
      <c r="AG46" s="122"/>
      <c r="AH46" s="124"/>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c r="HR46" s="8"/>
      <c r="HS46" s="8"/>
      <c r="HT46" s="8"/>
      <c r="HU46" s="8"/>
      <c r="HV46" s="8"/>
      <c r="HW46" s="8"/>
      <c r="HX46" s="8"/>
      <c r="HY46" s="8"/>
      <c r="HZ46" s="8"/>
      <c r="IA46" s="8"/>
      <c r="IB46" s="8"/>
      <c r="IC46" s="8"/>
      <c r="ID46" s="8"/>
      <c r="IE46" s="8"/>
      <c r="IF46" s="8"/>
      <c r="IG46" s="8"/>
      <c r="IH46" s="8"/>
      <c r="II46" s="8"/>
      <c r="IJ46" s="8"/>
      <c r="IK46" s="8"/>
      <c r="IL46" s="8"/>
      <c r="IM46" s="8"/>
      <c r="IN46" s="8"/>
      <c r="IO46" s="8"/>
      <c r="IP46" s="8"/>
      <c r="IQ46" s="8"/>
      <c r="IR46" s="8"/>
      <c r="IS46" s="8"/>
      <c r="IT46" s="8"/>
      <c r="IU46" s="8"/>
      <c r="IV46" s="8"/>
      <c r="IW46" s="8"/>
      <c r="IX46" s="8"/>
      <c r="IY46" s="8"/>
      <c r="IZ46" s="8"/>
      <c r="JA46" s="8"/>
      <c r="JB46" s="8"/>
      <c r="JC46" s="8"/>
      <c r="JD46" s="8"/>
      <c r="JE46" s="8"/>
      <c r="JF46" s="8"/>
      <c r="JG46" s="8"/>
      <c r="JH46" s="8"/>
      <c r="JI46" s="8"/>
      <c r="JJ46" s="8"/>
      <c r="JK46" s="8"/>
      <c r="JL46" s="8"/>
      <c r="JM46" s="8"/>
      <c r="JN46" s="8"/>
      <c r="JO46" s="8"/>
      <c r="JP46" s="8"/>
      <c r="JQ46" s="8"/>
      <c r="JR46" s="8"/>
      <c r="JS46" s="8"/>
      <c r="JT46" s="8"/>
      <c r="JU46" s="8"/>
      <c r="JV46" s="8"/>
      <c r="JW46" s="8"/>
      <c r="JX46" s="8"/>
      <c r="JY46" s="8"/>
      <c r="JZ46" s="8"/>
      <c r="KA46" s="8"/>
      <c r="KB46" s="8"/>
      <c r="KC46" s="8"/>
      <c r="KD46" s="8"/>
      <c r="KE46" s="8"/>
      <c r="KF46" s="8"/>
      <c r="KG46" s="8"/>
      <c r="KH46" s="8"/>
      <c r="KI46" s="8"/>
      <c r="KJ46" s="8"/>
      <c r="KK46" s="8"/>
      <c r="KL46" s="8"/>
      <c r="KM46" s="8"/>
      <c r="KN46" s="8"/>
      <c r="KO46" s="8"/>
      <c r="KP46" s="8"/>
      <c r="KQ46" s="8"/>
      <c r="KR46" s="8"/>
      <c r="KS46" s="8"/>
      <c r="KT46" s="8"/>
      <c r="KU46" s="8"/>
      <c r="KV46" s="8"/>
      <c r="KW46" s="8"/>
      <c r="KX46" s="8"/>
      <c r="KY46" s="8"/>
      <c r="KZ46" s="8"/>
      <c r="LA46" s="8"/>
      <c r="LB46" s="8"/>
      <c r="LC46" s="8"/>
      <c r="LD46" s="8"/>
      <c r="LE46" s="8"/>
      <c r="LF46" s="8"/>
      <c r="LG46" s="8"/>
      <c r="LH46" s="8"/>
      <c r="LI46" s="8"/>
      <c r="LJ46" s="8"/>
      <c r="LK46" s="8"/>
      <c r="LL46" s="8"/>
      <c r="LM46" s="8"/>
      <c r="LN46" s="8"/>
      <c r="LO46" s="8"/>
      <c r="LP46" s="8"/>
      <c r="LQ46" s="8"/>
      <c r="LR46" s="8"/>
      <c r="LS46" s="8"/>
      <c r="LT46" s="8"/>
      <c r="LU46" s="8"/>
      <c r="LV46" s="8"/>
      <c r="LW46" s="8"/>
      <c r="LX46" s="8"/>
      <c r="LY46" s="8"/>
      <c r="LZ46" s="8"/>
      <c r="MA46" s="8"/>
      <c r="MB46" s="8"/>
      <c r="MC46" s="8"/>
      <c r="MD46" s="8"/>
      <c r="ME46" s="8"/>
      <c r="MF46" s="8"/>
      <c r="MG46" s="8"/>
      <c r="MH46" s="8"/>
      <c r="MI46" s="8"/>
      <c r="MJ46" s="8"/>
      <c r="MK46" s="8"/>
      <c r="ML46" s="8"/>
      <c r="MM46" s="8"/>
      <c r="MN46" s="8"/>
      <c r="MO46" s="8"/>
      <c r="MP46" s="8"/>
      <c r="MQ46" s="8"/>
      <c r="MR46" s="8"/>
      <c r="MS46" s="8"/>
      <c r="MT46" s="8"/>
      <c r="MU46" s="8"/>
      <c r="MV46" s="8"/>
      <c r="MW46" s="8"/>
      <c r="MX46" s="8"/>
      <c r="MY46" s="8"/>
      <c r="MZ46" s="8"/>
      <c r="NA46" s="8"/>
      <c r="NB46" s="8"/>
      <c r="NC46" s="8"/>
      <c r="ND46" s="8"/>
      <c r="NE46" s="8"/>
      <c r="NF46" s="8"/>
      <c r="NG46" s="8"/>
      <c r="NH46" s="8"/>
      <c r="NI46" s="8"/>
      <c r="NJ46" s="8"/>
      <c r="NK46" s="8"/>
      <c r="NL46" s="8"/>
      <c r="NM46" s="8"/>
      <c r="NN46" s="8"/>
      <c r="NO46" s="8"/>
      <c r="NP46" s="8"/>
      <c r="NQ46" s="8"/>
      <c r="NR46" s="8"/>
      <c r="NS46" s="8"/>
      <c r="NT46" s="8"/>
      <c r="NU46" s="8"/>
      <c r="NV46" s="8"/>
      <c r="NW46" s="8"/>
      <c r="NX46" s="8"/>
      <c r="NY46" s="8"/>
      <c r="NZ46" s="8"/>
      <c r="OA46" s="8"/>
      <c r="OB46" s="8"/>
      <c r="OC46" s="8"/>
      <c r="OD46" s="8"/>
      <c r="OE46" s="8"/>
      <c r="OF46" s="8"/>
      <c r="OG46" s="8"/>
      <c r="OH46" s="8"/>
      <c r="OI46" s="8"/>
      <c r="OJ46" s="8"/>
      <c r="OK46" s="8"/>
      <c r="OL46" s="8"/>
      <c r="OM46" s="8"/>
      <c r="ON46" s="8"/>
      <c r="OO46" s="8"/>
      <c r="OP46" s="8"/>
      <c r="OQ46" s="8"/>
      <c r="OR46" s="8"/>
      <c r="OS46" s="8"/>
      <c r="OT46" s="8"/>
      <c r="OU46" s="8"/>
      <c r="OV46" s="8"/>
      <c r="OW46" s="8"/>
      <c r="OX46" s="8"/>
      <c r="OY46" s="8"/>
      <c r="OZ46" s="8"/>
      <c r="PA46" s="8"/>
      <c r="PB46" s="8"/>
      <c r="PC46" s="8"/>
      <c r="PD46" s="8"/>
      <c r="PE46" s="8"/>
      <c r="PF46" s="8"/>
      <c r="PG46" s="8"/>
      <c r="PH46" s="8"/>
      <c r="PI46" s="8"/>
      <c r="PJ46" s="8"/>
      <c r="PK46" s="8"/>
      <c r="PL46" s="8"/>
      <c r="PM46" s="8"/>
      <c r="PN46" s="8"/>
      <c r="PO46" s="8"/>
      <c r="PP46" s="8"/>
      <c r="PQ46" s="8"/>
      <c r="PR46" s="8"/>
      <c r="PS46" s="8"/>
      <c r="PT46" s="8"/>
      <c r="PU46" s="8"/>
      <c r="PV46" s="8"/>
      <c r="PW46" s="8"/>
      <c r="PX46" s="8"/>
      <c r="PY46" s="8"/>
      <c r="PZ46" s="8"/>
      <c r="QA46" s="8"/>
      <c r="QB46" s="8"/>
      <c r="QC46" s="8"/>
      <c r="QD46" s="8"/>
      <c r="QE46" s="8"/>
      <c r="QF46" s="8"/>
      <c r="QG46" s="8"/>
      <c r="QH46" s="8"/>
      <c r="QI46" s="8"/>
      <c r="QJ46" s="8"/>
      <c r="QK46" s="8"/>
      <c r="QL46" s="8"/>
      <c r="QM46" s="8"/>
      <c r="QN46" s="8"/>
      <c r="QO46" s="8"/>
      <c r="QP46" s="8"/>
      <c r="QQ46" s="8"/>
      <c r="QR46" s="8"/>
      <c r="QS46" s="8"/>
      <c r="QT46" s="8"/>
      <c r="QU46" s="8"/>
      <c r="QV46" s="8"/>
      <c r="QW46" s="8"/>
      <c r="QX46" s="8"/>
      <c r="QY46" s="8"/>
      <c r="QZ46" s="8"/>
      <c r="RA46" s="8"/>
      <c r="RB46" s="8"/>
      <c r="RC46" s="8"/>
      <c r="RD46" s="8"/>
      <c r="RE46" s="8"/>
      <c r="RF46" s="8"/>
      <c r="RG46" s="8"/>
      <c r="RH46" s="8"/>
      <c r="RI46" s="8"/>
      <c r="RJ46" s="8"/>
      <c r="RK46" s="8"/>
      <c r="RL46" s="8"/>
      <c r="RM46" s="8"/>
      <c r="RN46" s="8"/>
      <c r="RO46" s="8"/>
      <c r="RP46" s="8"/>
      <c r="RQ46" s="8"/>
      <c r="RR46" s="8"/>
      <c r="RS46" s="8"/>
      <c r="RT46" s="8"/>
      <c r="RU46" s="8"/>
      <c r="RV46" s="8"/>
      <c r="RW46" s="8"/>
      <c r="RX46" s="8"/>
      <c r="RY46" s="8"/>
      <c r="RZ46" s="8"/>
      <c r="SA46" s="8"/>
      <c r="SB46" s="8"/>
      <c r="SC46" s="8"/>
      <c r="SD46" s="8"/>
      <c r="SE46" s="8"/>
      <c r="SF46" s="8"/>
      <c r="SG46" s="8"/>
      <c r="SH46" s="8"/>
    </row>
    <row r="47" spans="1:502" s="5" customFormat="1" ht="21" customHeight="1">
      <c r="A47" s="124"/>
      <c r="B47" s="122"/>
      <c r="C47" s="122"/>
      <c r="D47" s="135"/>
      <c r="E47" s="122"/>
      <c r="F47" s="122"/>
      <c r="G47" s="122"/>
      <c r="H47" s="154" t="s">
        <v>27</v>
      </c>
      <c r="I47" s="87">
        <v>3.6</v>
      </c>
      <c r="J47" s="81" t="str">
        <f>IF(ISBLANK('Craig''s Report'!J47),"ERROR",IF(ABS('Craig''s Report'!J47-'Craig''s Report'!M39)&lt;0.5,"Correct","ERROR"))</f>
        <v>ERROR</v>
      </c>
      <c r="K47" s="277"/>
      <c r="L47" s="278"/>
      <c r="M47" s="278"/>
      <c r="N47" s="278"/>
      <c r="O47" s="279"/>
      <c r="P47" s="155"/>
      <c r="Q47" s="156"/>
      <c r="R47" s="157"/>
      <c r="S47" s="150"/>
      <c r="T47" s="122"/>
      <c r="U47" s="123"/>
      <c r="V47" s="123"/>
      <c r="W47" s="123"/>
      <c r="X47" s="123"/>
      <c r="Y47" s="123"/>
      <c r="Z47" s="123"/>
      <c r="AA47" s="123"/>
      <c r="AB47" s="123"/>
      <c r="AC47" s="123"/>
      <c r="AD47" s="123"/>
      <c r="AE47" s="123"/>
      <c r="AF47" s="123"/>
      <c r="AG47" s="122"/>
      <c r="AH47" s="124"/>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8"/>
      <c r="HJ47" s="8"/>
      <c r="HK47" s="8"/>
      <c r="HL47" s="8"/>
      <c r="HM47" s="8"/>
      <c r="HN47" s="8"/>
      <c r="HO47" s="8"/>
      <c r="HP47" s="8"/>
      <c r="HQ47" s="8"/>
      <c r="HR47" s="8"/>
      <c r="HS47" s="8"/>
      <c r="HT47" s="8"/>
      <c r="HU47" s="8"/>
      <c r="HV47" s="8"/>
      <c r="HW47" s="8"/>
      <c r="HX47" s="8"/>
      <c r="HY47" s="8"/>
      <c r="HZ47" s="8"/>
      <c r="IA47" s="8"/>
      <c r="IB47" s="8"/>
      <c r="IC47" s="8"/>
      <c r="ID47" s="8"/>
      <c r="IE47" s="8"/>
      <c r="IF47" s="8"/>
      <c r="IG47" s="8"/>
      <c r="IH47" s="8"/>
      <c r="II47" s="8"/>
      <c r="IJ47" s="8"/>
      <c r="IK47" s="8"/>
      <c r="IL47" s="8"/>
      <c r="IM47" s="8"/>
      <c r="IN47" s="8"/>
      <c r="IO47" s="8"/>
      <c r="IP47" s="8"/>
      <c r="IQ47" s="8"/>
      <c r="IR47" s="8"/>
      <c r="IS47" s="8"/>
      <c r="IT47" s="8"/>
      <c r="IU47" s="8"/>
      <c r="IV47" s="8"/>
      <c r="IW47" s="8"/>
      <c r="IX47" s="8"/>
      <c r="IY47" s="8"/>
      <c r="IZ47" s="8"/>
      <c r="JA47" s="8"/>
      <c r="JB47" s="8"/>
      <c r="JC47" s="8"/>
      <c r="JD47" s="8"/>
      <c r="JE47" s="8"/>
      <c r="JF47" s="8"/>
      <c r="JG47" s="8"/>
      <c r="JH47" s="8"/>
      <c r="JI47" s="8"/>
      <c r="JJ47" s="8"/>
      <c r="JK47" s="8"/>
      <c r="JL47" s="8"/>
      <c r="JM47" s="8"/>
      <c r="JN47" s="8"/>
      <c r="JO47" s="8"/>
      <c r="JP47" s="8"/>
      <c r="JQ47" s="8"/>
      <c r="JR47" s="8"/>
      <c r="JS47" s="8"/>
      <c r="JT47" s="8"/>
      <c r="JU47" s="8"/>
      <c r="JV47" s="8"/>
      <c r="JW47" s="8"/>
      <c r="JX47" s="8"/>
      <c r="JY47" s="8"/>
      <c r="JZ47" s="8"/>
      <c r="KA47" s="8"/>
      <c r="KB47" s="8"/>
      <c r="KC47" s="8"/>
      <c r="KD47" s="8"/>
      <c r="KE47" s="8"/>
      <c r="KF47" s="8"/>
      <c r="KG47" s="8"/>
      <c r="KH47" s="8"/>
      <c r="KI47" s="8"/>
      <c r="KJ47" s="8"/>
      <c r="KK47" s="8"/>
      <c r="KL47" s="8"/>
      <c r="KM47" s="8"/>
      <c r="KN47" s="8"/>
      <c r="KO47" s="8"/>
      <c r="KP47" s="8"/>
      <c r="KQ47" s="8"/>
      <c r="KR47" s="8"/>
      <c r="KS47" s="8"/>
      <c r="KT47" s="8"/>
      <c r="KU47" s="8"/>
      <c r="KV47" s="8"/>
      <c r="KW47" s="8"/>
      <c r="KX47" s="8"/>
      <c r="KY47" s="8"/>
      <c r="KZ47" s="8"/>
      <c r="LA47" s="8"/>
      <c r="LB47" s="8"/>
      <c r="LC47" s="8"/>
      <c r="LD47" s="8"/>
      <c r="LE47" s="8"/>
      <c r="LF47" s="8"/>
      <c r="LG47" s="8"/>
      <c r="LH47" s="8"/>
      <c r="LI47" s="8"/>
      <c r="LJ47" s="8"/>
      <c r="LK47" s="8"/>
      <c r="LL47" s="8"/>
      <c r="LM47" s="8"/>
      <c r="LN47" s="8"/>
      <c r="LO47" s="8"/>
      <c r="LP47" s="8"/>
      <c r="LQ47" s="8"/>
      <c r="LR47" s="8"/>
      <c r="LS47" s="8"/>
      <c r="LT47" s="8"/>
      <c r="LU47" s="8"/>
      <c r="LV47" s="8"/>
      <c r="LW47" s="8"/>
      <c r="LX47" s="8"/>
      <c r="LY47" s="8"/>
      <c r="LZ47" s="8"/>
      <c r="MA47" s="8"/>
      <c r="MB47" s="8"/>
      <c r="MC47" s="8"/>
      <c r="MD47" s="8"/>
      <c r="ME47" s="8"/>
      <c r="MF47" s="8"/>
      <c r="MG47" s="8"/>
      <c r="MH47" s="8"/>
      <c r="MI47" s="8"/>
      <c r="MJ47" s="8"/>
      <c r="MK47" s="8"/>
      <c r="ML47" s="8"/>
      <c r="MM47" s="8"/>
      <c r="MN47" s="8"/>
      <c r="MO47" s="8"/>
      <c r="MP47" s="8"/>
      <c r="MQ47" s="8"/>
      <c r="MR47" s="8"/>
      <c r="MS47" s="8"/>
      <c r="MT47" s="8"/>
      <c r="MU47" s="8"/>
      <c r="MV47" s="8"/>
      <c r="MW47" s="8"/>
      <c r="MX47" s="8"/>
      <c r="MY47" s="8"/>
      <c r="MZ47" s="8"/>
      <c r="NA47" s="8"/>
      <c r="NB47" s="8"/>
      <c r="NC47" s="8"/>
      <c r="ND47" s="8"/>
      <c r="NE47" s="8"/>
      <c r="NF47" s="8"/>
      <c r="NG47" s="8"/>
      <c r="NH47" s="8"/>
      <c r="NI47" s="8"/>
      <c r="NJ47" s="8"/>
      <c r="NK47" s="8"/>
      <c r="NL47" s="8"/>
      <c r="NM47" s="8"/>
      <c r="NN47" s="8"/>
      <c r="NO47" s="8"/>
      <c r="NP47" s="8"/>
      <c r="NQ47" s="8"/>
      <c r="NR47" s="8"/>
      <c r="NS47" s="8"/>
      <c r="NT47" s="8"/>
      <c r="NU47" s="8"/>
      <c r="NV47" s="8"/>
      <c r="NW47" s="8"/>
      <c r="NX47" s="8"/>
      <c r="NY47" s="8"/>
      <c r="NZ47" s="8"/>
      <c r="OA47" s="8"/>
      <c r="OB47" s="8"/>
      <c r="OC47" s="8"/>
      <c r="OD47" s="8"/>
      <c r="OE47" s="8"/>
      <c r="OF47" s="8"/>
      <c r="OG47" s="8"/>
      <c r="OH47" s="8"/>
      <c r="OI47" s="8"/>
      <c r="OJ47" s="8"/>
      <c r="OK47" s="8"/>
      <c r="OL47" s="8"/>
      <c r="OM47" s="8"/>
      <c r="ON47" s="8"/>
      <c r="OO47" s="8"/>
      <c r="OP47" s="8"/>
      <c r="OQ47" s="8"/>
      <c r="OR47" s="8"/>
      <c r="OS47" s="8"/>
      <c r="OT47" s="8"/>
      <c r="OU47" s="8"/>
      <c r="OV47" s="8"/>
      <c r="OW47" s="8"/>
      <c r="OX47" s="8"/>
      <c r="OY47" s="8"/>
      <c r="OZ47" s="8"/>
      <c r="PA47" s="8"/>
      <c r="PB47" s="8"/>
      <c r="PC47" s="8"/>
      <c r="PD47" s="8"/>
      <c r="PE47" s="8"/>
      <c r="PF47" s="8"/>
      <c r="PG47" s="8"/>
      <c r="PH47" s="8"/>
      <c r="PI47" s="8"/>
      <c r="PJ47" s="8"/>
      <c r="PK47" s="8"/>
      <c r="PL47" s="8"/>
      <c r="PM47" s="8"/>
      <c r="PN47" s="8"/>
      <c r="PO47" s="8"/>
      <c r="PP47" s="8"/>
      <c r="PQ47" s="8"/>
      <c r="PR47" s="8"/>
      <c r="PS47" s="8"/>
      <c r="PT47" s="8"/>
      <c r="PU47" s="8"/>
      <c r="PV47" s="8"/>
      <c r="PW47" s="8"/>
      <c r="PX47" s="8"/>
      <c r="PY47" s="8"/>
      <c r="PZ47" s="8"/>
      <c r="QA47" s="8"/>
      <c r="QB47" s="8"/>
      <c r="QC47" s="8"/>
      <c r="QD47" s="8"/>
      <c r="QE47" s="8"/>
      <c r="QF47" s="8"/>
      <c r="QG47" s="8"/>
      <c r="QH47" s="8"/>
      <c r="QI47" s="8"/>
      <c r="QJ47" s="8"/>
      <c r="QK47" s="8"/>
      <c r="QL47" s="8"/>
      <c r="QM47" s="8"/>
      <c r="QN47" s="8"/>
      <c r="QO47" s="8"/>
      <c r="QP47" s="8"/>
      <c r="QQ47" s="8"/>
      <c r="QR47" s="8"/>
      <c r="QS47" s="8"/>
      <c r="QT47" s="8"/>
      <c r="QU47" s="8"/>
      <c r="QV47" s="8"/>
      <c r="QW47" s="8"/>
      <c r="QX47" s="8"/>
      <c r="QY47" s="8"/>
      <c r="QZ47" s="8"/>
      <c r="RA47" s="8"/>
      <c r="RB47" s="8"/>
      <c r="RC47" s="8"/>
      <c r="RD47" s="8"/>
      <c r="RE47" s="8"/>
      <c r="RF47" s="8"/>
      <c r="RG47" s="8"/>
      <c r="RH47" s="8"/>
      <c r="RI47" s="8"/>
      <c r="RJ47" s="8"/>
      <c r="RK47" s="8"/>
      <c r="RL47" s="8"/>
      <c r="RM47" s="8"/>
      <c r="RN47" s="8"/>
      <c r="RO47" s="8"/>
      <c r="RP47" s="8"/>
      <c r="RQ47" s="8"/>
      <c r="RR47" s="8"/>
      <c r="RS47" s="8"/>
      <c r="RT47" s="8"/>
      <c r="RU47" s="8"/>
      <c r="RV47" s="8"/>
      <c r="RW47" s="8"/>
      <c r="RX47" s="8"/>
      <c r="RY47" s="8"/>
      <c r="RZ47" s="8"/>
      <c r="SA47" s="8"/>
      <c r="SB47" s="8"/>
      <c r="SC47" s="8"/>
      <c r="SD47" s="8"/>
      <c r="SE47" s="8"/>
      <c r="SF47" s="8"/>
      <c r="SG47" s="8"/>
      <c r="SH47" s="8"/>
    </row>
    <row r="48" spans="1:502" s="5" customFormat="1" ht="21" customHeight="1">
      <c r="A48" s="124"/>
      <c r="B48" s="122"/>
      <c r="C48" s="122"/>
      <c r="D48" s="135"/>
      <c r="E48" s="122"/>
      <c r="F48" s="122"/>
      <c r="G48" s="122"/>
      <c r="H48" s="154" t="s">
        <v>28</v>
      </c>
      <c r="I48" s="87">
        <v>3.5</v>
      </c>
      <c r="J48" s="81" t="str">
        <f>IF(ISBLANK('Craig''s Report'!J48),"ERROR",IF(ABS('Craig''s Report'!J48-'Craig''s Report'!N39)&lt;1,"Correct","ERROR"))</f>
        <v>ERROR</v>
      </c>
      <c r="K48" s="277"/>
      <c r="L48" s="278"/>
      <c r="M48" s="278"/>
      <c r="N48" s="278"/>
      <c r="O48" s="279"/>
      <c r="P48" s="155"/>
      <c r="Q48" s="156"/>
      <c r="R48" s="157"/>
      <c r="S48" s="150"/>
      <c r="T48" s="122"/>
      <c r="U48" s="123"/>
      <c r="V48" s="123"/>
      <c r="W48" s="123"/>
      <c r="X48" s="123"/>
      <c r="Y48" s="123"/>
      <c r="Z48" s="123"/>
      <c r="AA48" s="123"/>
      <c r="AB48" s="123"/>
      <c r="AC48" s="123"/>
      <c r="AD48" s="123"/>
      <c r="AE48" s="123"/>
      <c r="AF48" s="123"/>
      <c r="AG48" s="122"/>
      <c r="AH48" s="124"/>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c r="HJ48" s="8"/>
      <c r="HK48" s="8"/>
      <c r="HL48" s="8"/>
      <c r="HM48" s="8"/>
      <c r="HN48" s="8"/>
      <c r="HO48" s="8"/>
      <c r="HP48" s="8"/>
      <c r="HQ48" s="8"/>
      <c r="HR48" s="8"/>
      <c r="HS48" s="8"/>
      <c r="HT48" s="8"/>
      <c r="HU48" s="8"/>
      <c r="HV48" s="8"/>
      <c r="HW48" s="8"/>
      <c r="HX48" s="8"/>
      <c r="HY48" s="8"/>
      <c r="HZ48" s="8"/>
      <c r="IA48" s="8"/>
      <c r="IB48" s="8"/>
      <c r="IC48" s="8"/>
      <c r="ID48" s="8"/>
      <c r="IE48" s="8"/>
      <c r="IF48" s="8"/>
      <c r="IG48" s="8"/>
      <c r="IH48" s="8"/>
      <c r="II48" s="8"/>
      <c r="IJ48" s="8"/>
      <c r="IK48" s="8"/>
      <c r="IL48" s="8"/>
      <c r="IM48" s="8"/>
      <c r="IN48" s="8"/>
      <c r="IO48" s="8"/>
      <c r="IP48" s="8"/>
      <c r="IQ48" s="8"/>
      <c r="IR48" s="8"/>
      <c r="IS48" s="8"/>
      <c r="IT48" s="8"/>
      <c r="IU48" s="8"/>
      <c r="IV48" s="8"/>
      <c r="IW48" s="8"/>
      <c r="IX48" s="8"/>
      <c r="IY48" s="8"/>
      <c r="IZ48" s="8"/>
      <c r="JA48" s="8"/>
      <c r="JB48" s="8"/>
      <c r="JC48" s="8"/>
      <c r="JD48" s="8"/>
      <c r="JE48" s="8"/>
      <c r="JF48" s="8"/>
      <c r="JG48" s="8"/>
      <c r="JH48" s="8"/>
      <c r="JI48" s="8"/>
      <c r="JJ48" s="8"/>
      <c r="JK48" s="8"/>
      <c r="JL48" s="8"/>
      <c r="JM48" s="8"/>
      <c r="JN48" s="8"/>
      <c r="JO48" s="8"/>
      <c r="JP48" s="8"/>
      <c r="JQ48" s="8"/>
      <c r="JR48" s="8"/>
      <c r="JS48" s="8"/>
      <c r="JT48" s="8"/>
      <c r="JU48" s="8"/>
      <c r="JV48" s="8"/>
      <c r="JW48" s="8"/>
      <c r="JX48" s="8"/>
      <c r="JY48" s="8"/>
      <c r="JZ48" s="8"/>
      <c r="KA48" s="8"/>
      <c r="KB48" s="8"/>
      <c r="KC48" s="8"/>
      <c r="KD48" s="8"/>
      <c r="KE48" s="8"/>
      <c r="KF48" s="8"/>
      <c r="KG48" s="8"/>
      <c r="KH48" s="8"/>
      <c r="KI48" s="8"/>
      <c r="KJ48" s="8"/>
      <c r="KK48" s="8"/>
      <c r="KL48" s="8"/>
      <c r="KM48" s="8"/>
      <c r="KN48" s="8"/>
      <c r="KO48" s="8"/>
      <c r="KP48" s="8"/>
      <c r="KQ48" s="8"/>
      <c r="KR48" s="8"/>
      <c r="KS48" s="8"/>
      <c r="KT48" s="8"/>
      <c r="KU48" s="8"/>
      <c r="KV48" s="8"/>
      <c r="KW48" s="8"/>
      <c r="KX48" s="8"/>
      <c r="KY48" s="8"/>
      <c r="KZ48" s="8"/>
      <c r="LA48" s="8"/>
      <c r="LB48" s="8"/>
      <c r="LC48" s="8"/>
      <c r="LD48" s="8"/>
      <c r="LE48" s="8"/>
      <c r="LF48" s="8"/>
      <c r="LG48" s="8"/>
      <c r="LH48" s="8"/>
      <c r="LI48" s="8"/>
      <c r="LJ48" s="8"/>
      <c r="LK48" s="8"/>
      <c r="LL48" s="8"/>
      <c r="LM48" s="8"/>
      <c r="LN48" s="8"/>
      <c r="LO48" s="8"/>
      <c r="LP48" s="8"/>
      <c r="LQ48" s="8"/>
      <c r="LR48" s="8"/>
      <c r="LS48" s="8"/>
      <c r="LT48" s="8"/>
      <c r="LU48" s="8"/>
      <c r="LV48" s="8"/>
      <c r="LW48" s="8"/>
      <c r="LX48" s="8"/>
      <c r="LY48" s="8"/>
      <c r="LZ48" s="8"/>
      <c r="MA48" s="8"/>
      <c r="MB48" s="8"/>
      <c r="MC48" s="8"/>
      <c r="MD48" s="8"/>
      <c r="ME48" s="8"/>
      <c r="MF48" s="8"/>
      <c r="MG48" s="8"/>
      <c r="MH48" s="8"/>
      <c r="MI48" s="8"/>
      <c r="MJ48" s="8"/>
      <c r="MK48" s="8"/>
      <c r="ML48" s="8"/>
      <c r="MM48" s="8"/>
      <c r="MN48" s="8"/>
      <c r="MO48" s="8"/>
      <c r="MP48" s="8"/>
      <c r="MQ48" s="8"/>
      <c r="MR48" s="8"/>
      <c r="MS48" s="8"/>
      <c r="MT48" s="8"/>
      <c r="MU48" s="8"/>
      <c r="MV48" s="8"/>
      <c r="MW48" s="8"/>
      <c r="MX48" s="8"/>
      <c r="MY48" s="8"/>
      <c r="MZ48" s="8"/>
      <c r="NA48" s="8"/>
      <c r="NB48" s="8"/>
      <c r="NC48" s="8"/>
      <c r="ND48" s="8"/>
      <c r="NE48" s="8"/>
      <c r="NF48" s="8"/>
      <c r="NG48" s="8"/>
      <c r="NH48" s="8"/>
      <c r="NI48" s="8"/>
      <c r="NJ48" s="8"/>
      <c r="NK48" s="8"/>
      <c r="NL48" s="8"/>
      <c r="NM48" s="8"/>
      <c r="NN48" s="8"/>
      <c r="NO48" s="8"/>
      <c r="NP48" s="8"/>
      <c r="NQ48" s="8"/>
      <c r="NR48" s="8"/>
      <c r="NS48" s="8"/>
      <c r="NT48" s="8"/>
      <c r="NU48" s="8"/>
      <c r="NV48" s="8"/>
      <c r="NW48" s="8"/>
      <c r="NX48" s="8"/>
      <c r="NY48" s="8"/>
      <c r="NZ48" s="8"/>
      <c r="OA48" s="8"/>
      <c r="OB48" s="8"/>
      <c r="OC48" s="8"/>
      <c r="OD48" s="8"/>
      <c r="OE48" s="8"/>
      <c r="OF48" s="8"/>
      <c r="OG48" s="8"/>
      <c r="OH48" s="8"/>
      <c r="OI48" s="8"/>
      <c r="OJ48" s="8"/>
      <c r="OK48" s="8"/>
      <c r="OL48" s="8"/>
      <c r="OM48" s="8"/>
      <c r="ON48" s="8"/>
      <c r="OO48" s="8"/>
      <c r="OP48" s="8"/>
      <c r="OQ48" s="8"/>
      <c r="OR48" s="8"/>
      <c r="OS48" s="8"/>
      <c r="OT48" s="8"/>
      <c r="OU48" s="8"/>
      <c r="OV48" s="8"/>
      <c r="OW48" s="8"/>
      <c r="OX48" s="8"/>
      <c r="OY48" s="8"/>
      <c r="OZ48" s="8"/>
      <c r="PA48" s="8"/>
      <c r="PB48" s="8"/>
      <c r="PC48" s="8"/>
      <c r="PD48" s="8"/>
      <c r="PE48" s="8"/>
      <c r="PF48" s="8"/>
      <c r="PG48" s="8"/>
      <c r="PH48" s="8"/>
      <c r="PI48" s="8"/>
      <c r="PJ48" s="8"/>
      <c r="PK48" s="8"/>
      <c r="PL48" s="8"/>
      <c r="PM48" s="8"/>
      <c r="PN48" s="8"/>
      <c r="PO48" s="8"/>
      <c r="PP48" s="8"/>
      <c r="PQ48" s="8"/>
      <c r="PR48" s="8"/>
      <c r="PS48" s="8"/>
      <c r="PT48" s="8"/>
      <c r="PU48" s="8"/>
      <c r="PV48" s="8"/>
      <c r="PW48" s="8"/>
      <c r="PX48" s="8"/>
      <c r="PY48" s="8"/>
      <c r="PZ48" s="8"/>
      <c r="QA48" s="8"/>
      <c r="QB48" s="8"/>
      <c r="QC48" s="8"/>
      <c r="QD48" s="8"/>
      <c r="QE48" s="8"/>
      <c r="QF48" s="8"/>
      <c r="QG48" s="8"/>
      <c r="QH48" s="8"/>
      <c r="QI48" s="8"/>
      <c r="QJ48" s="8"/>
      <c r="QK48" s="8"/>
      <c r="QL48" s="8"/>
      <c r="QM48" s="8"/>
      <c r="QN48" s="8"/>
      <c r="QO48" s="8"/>
      <c r="QP48" s="8"/>
      <c r="QQ48" s="8"/>
      <c r="QR48" s="8"/>
      <c r="QS48" s="8"/>
      <c r="QT48" s="8"/>
      <c r="QU48" s="8"/>
      <c r="QV48" s="8"/>
      <c r="QW48" s="8"/>
      <c r="QX48" s="8"/>
      <c r="QY48" s="8"/>
      <c r="QZ48" s="8"/>
      <c r="RA48" s="8"/>
      <c r="RB48" s="8"/>
      <c r="RC48" s="8"/>
      <c r="RD48" s="8"/>
      <c r="RE48" s="8"/>
      <c r="RF48" s="8"/>
      <c r="RG48" s="8"/>
      <c r="RH48" s="8"/>
      <c r="RI48" s="8"/>
      <c r="RJ48" s="8"/>
      <c r="RK48" s="8"/>
      <c r="RL48" s="8"/>
      <c r="RM48" s="8"/>
      <c r="RN48" s="8"/>
      <c r="RO48" s="8"/>
      <c r="RP48" s="8"/>
      <c r="RQ48" s="8"/>
      <c r="RR48" s="8"/>
      <c r="RS48" s="8"/>
      <c r="RT48" s="8"/>
      <c r="RU48" s="8"/>
      <c r="RV48" s="8"/>
      <c r="RW48" s="8"/>
      <c r="RX48" s="8"/>
      <c r="RY48" s="8"/>
      <c r="RZ48" s="8"/>
      <c r="SA48" s="8"/>
      <c r="SB48" s="8"/>
      <c r="SC48" s="8"/>
      <c r="SD48" s="8"/>
      <c r="SE48" s="8"/>
      <c r="SF48" s="8"/>
      <c r="SG48" s="8"/>
      <c r="SH48" s="8"/>
    </row>
    <row r="49" spans="1:502" s="5" customFormat="1" ht="21" customHeight="1">
      <c r="A49" s="124"/>
      <c r="B49" s="122"/>
      <c r="C49" s="122"/>
      <c r="D49" s="135"/>
      <c r="E49" s="122"/>
      <c r="F49" s="122"/>
      <c r="G49" s="122"/>
      <c r="H49" s="122"/>
      <c r="I49" s="122"/>
      <c r="J49" s="122"/>
      <c r="K49" s="277"/>
      <c r="L49" s="278"/>
      <c r="M49" s="278"/>
      <c r="N49" s="278"/>
      <c r="O49" s="279"/>
      <c r="P49" s="155"/>
      <c r="Q49" s="156"/>
      <c r="R49" s="157"/>
      <c r="S49" s="150"/>
      <c r="T49" s="122"/>
      <c r="U49" s="123"/>
      <c r="V49" s="123"/>
      <c r="W49" s="123"/>
      <c r="X49" s="123"/>
      <c r="Y49" s="123"/>
      <c r="Z49" s="123"/>
      <c r="AA49" s="123"/>
      <c r="AB49" s="123"/>
      <c r="AC49" s="123"/>
      <c r="AD49" s="123"/>
      <c r="AE49" s="123"/>
      <c r="AF49" s="123"/>
      <c r="AG49" s="122"/>
      <c r="AH49" s="124"/>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c r="GU49" s="8"/>
      <c r="GV49" s="8"/>
      <c r="GW49" s="8"/>
      <c r="GX49" s="8"/>
      <c r="GY49" s="8"/>
      <c r="GZ49" s="8"/>
      <c r="HA49" s="8"/>
      <c r="HB49" s="8"/>
      <c r="HC49" s="8"/>
      <c r="HD49" s="8"/>
      <c r="HE49" s="8"/>
      <c r="HF49" s="8"/>
      <c r="HG49" s="8"/>
      <c r="HH49" s="8"/>
      <c r="HI49" s="8"/>
      <c r="HJ49" s="8"/>
      <c r="HK49" s="8"/>
      <c r="HL49" s="8"/>
      <c r="HM49" s="8"/>
      <c r="HN49" s="8"/>
      <c r="HO49" s="8"/>
      <c r="HP49" s="8"/>
      <c r="HQ49" s="8"/>
      <c r="HR49" s="8"/>
      <c r="HS49" s="8"/>
      <c r="HT49" s="8"/>
      <c r="HU49" s="8"/>
      <c r="HV49" s="8"/>
      <c r="HW49" s="8"/>
      <c r="HX49" s="8"/>
      <c r="HY49" s="8"/>
      <c r="HZ49" s="8"/>
      <c r="IA49" s="8"/>
      <c r="IB49" s="8"/>
      <c r="IC49" s="8"/>
      <c r="ID49" s="8"/>
      <c r="IE49" s="8"/>
      <c r="IF49" s="8"/>
      <c r="IG49" s="8"/>
      <c r="IH49" s="8"/>
      <c r="II49" s="8"/>
      <c r="IJ49" s="8"/>
      <c r="IK49" s="8"/>
      <c r="IL49" s="8"/>
      <c r="IM49" s="8"/>
      <c r="IN49" s="8"/>
      <c r="IO49" s="8"/>
      <c r="IP49" s="8"/>
      <c r="IQ49" s="8"/>
      <c r="IR49" s="8"/>
      <c r="IS49" s="8"/>
      <c r="IT49" s="8"/>
      <c r="IU49" s="8"/>
      <c r="IV49" s="8"/>
      <c r="IW49" s="8"/>
      <c r="IX49" s="8"/>
      <c r="IY49" s="8"/>
      <c r="IZ49" s="8"/>
      <c r="JA49" s="8"/>
      <c r="JB49" s="8"/>
      <c r="JC49" s="8"/>
      <c r="JD49" s="8"/>
      <c r="JE49" s="8"/>
      <c r="JF49" s="8"/>
      <c r="JG49" s="8"/>
      <c r="JH49" s="8"/>
      <c r="JI49" s="8"/>
      <c r="JJ49" s="8"/>
      <c r="JK49" s="8"/>
      <c r="JL49" s="8"/>
      <c r="JM49" s="8"/>
      <c r="JN49" s="8"/>
      <c r="JO49" s="8"/>
      <c r="JP49" s="8"/>
      <c r="JQ49" s="8"/>
      <c r="JR49" s="8"/>
      <c r="JS49" s="8"/>
      <c r="JT49" s="8"/>
      <c r="JU49" s="8"/>
      <c r="JV49" s="8"/>
      <c r="JW49" s="8"/>
      <c r="JX49" s="8"/>
      <c r="JY49" s="8"/>
      <c r="JZ49" s="8"/>
      <c r="KA49" s="8"/>
      <c r="KB49" s="8"/>
      <c r="KC49" s="8"/>
      <c r="KD49" s="8"/>
      <c r="KE49" s="8"/>
      <c r="KF49" s="8"/>
      <c r="KG49" s="8"/>
      <c r="KH49" s="8"/>
      <c r="KI49" s="8"/>
      <c r="KJ49" s="8"/>
      <c r="KK49" s="8"/>
      <c r="KL49" s="8"/>
      <c r="KM49" s="8"/>
      <c r="KN49" s="8"/>
      <c r="KO49" s="8"/>
      <c r="KP49" s="8"/>
      <c r="KQ49" s="8"/>
      <c r="KR49" s="8"/>
      <c r="KS49" s="8"/>
      <c r="KT49" s="8"/>
      <c r="KU49" s="8"/>
      <c r="KV49" s="8"/>
      <c r="KW49" s="8"/>
      <c r="KX49" s="8"/>
      <c r="KY49" s="8"/>
      <c r="KZ49" s="8"/>
      <c r="LA49" s="8"/>
      <c r="LB49" s="8"/>
      <c r="LC49" s="8"/>
      <c r="LD49" s="8"/>
      <c r="LE49" s="8"/>
      <c r="LF49" s="8"/>
      <c r="LG49" s="8"/>
      <c r="LH49" s="8"/>
      <c r="LI49" s="8"/>
      <c r="LJ49" s="8"/>
      <c r="LK49" s="8"/>
      <c r="LL49" s="8"/>
      <c r="LM49" s="8"/>
      <c r="LN49" s="8"/>
      <c r="LO49" s="8"/>
      <c r="LP49" s="8"/>
      <c r="LQ49" s="8"/>
      <c r="LR49" s="8"/>
      <c r="LS49" s="8"/>
      <c r="LT49" s="8"/>
      <c r="LU49" s="8"/>
      <c r="LV49" s="8"/>
      <c r="LW49" s="8"/>
      <c r="LX49" s="8"/>
      <c r="LY49" s="8"/>
      <c r="LZ49" s="8"/>
      <c r="MA49" s="8"/>
      <c r="MB49" s="8"/>
      <c r="MC49" s="8"/>
      <c r="MD49" s="8"/>
      <c r="ME49" s="8"/>
      <c r="MF49" s="8"/>
      <c r="MG49" s="8"/>
      <c r="MH49" s="8"/>
      <c r="MI49" s="8"/>
      <c r="MJ49" s="8"/>
      <c r="MK49" s="8"/>
      <c r="ML49" s="8"/>
      <c r="MM49" s="8"/>
      <c r="MN49" s="8"/>
      <c r="MO49" s="8"/>
      <c r="MP49" s="8"/>
      <c r="MQ49" s="8"/>
      <c r="MR49" s="8"/>
      <c r="MS49" s="8"/>
      <c r="MT49" s="8"/>
      <c r="MU49" s="8"/>
      <c r="MV49" s="8"/>
      <c r="MW49" s="8"/>
      <c r="MX49" s="8"/>
      <c r="MY49" s="8"/>
      <c r="MZ49" s="8"/>
      <c r="NA49" s="8"/>
      <c r="NB49" s="8"/>
      <c r="NC49" s="8"/>
      <c r="ND49" s="8"/>
      <c r="NE49" s="8"/>
      <c r="NF49" s="8"/>
      <c r="NG49" s="8"/>
      <c r="NH49" s="8"/>
      <c r="NI49" s="8"/>
      <c r="NJ49" s="8"/>
      <c r="NK49" s="8"/>
      <c r="NL49" s="8"/>
      <c r="NM49" s="8"/>
      <c r="NN49" s="8"/>
      <c r="NO49" s="8"/>
      <c r="NP49" s="8"/>
      <c r="NQ49" s="8"/>
      <c r="NR49" s="8"/>
      <c r="NS49" s="8"/>
      <c r="NT49" s="8"/>
      <c r="NU49" s="8"/>
      <c r="NV49" s="8"/>
      <c r="NW49" s="8"/>
      <c r="NX49" s="8"/>
      <c r="NY49" s="8"/>
      <c r="NZ49" s="8"/>
      <c r="OA49" s="8"/>
      <c r="OB49" s="8"/>
      <c r="OC49" s="8"/>
      <c r="OD49" s="8"/>
      <c r="OE49" s="8"/>
      <c r="OF49" s="8"/>
      <c r="OG49" s="8"/>
      <c r="OH49" s="8"/>
      <c r="OI49" s="8"/>
      <c r="OJ49" s="8"/>
      <c r="OK49" s="8"/>
      <c r="OL49" s="8"/>
      <c r="OM49" s="8"/>
      <c r="ON49" s="8"/>
      <c r="OO49" s="8"/>
      <c r="OP49" s="8"/>
      <c r="OQ49" s="8"/>
      <c r="OR49" s="8"/>
      <c r="OS49" s="8"/>
      <c r="OT49" s="8"/>
      <c r="OU49" s="8"/>
      <c r="OV49" s="8"/>
      <c r="OW49" s="8"/>
      <c r="OX49" s="8"/>
      <c r="OY49" s="8"/>
      <c r="OZ49" s="8"/>
      <c r="PA49" s="8"/>
      <c r="PB49" s="8"/>
      <c r="PC49" s="8"/>
      <c r="PD49" s="8"/>
      <c r="PE49" s="8"/>
      <c r="PF49" s="8"/>
      <c r="PG49" s="8"/>
      <c r="PH49" s="8"/>
      <c r="PI49" s="8"/>
      <c r="PJ49" s="8"/>
      <c r="PK49" s="8"/>
      <c r="PL49" s="8"/>
      <c r="PM49" s="8"/>
      <c r="PN49" s="8"/>
      <c r="PO49" s="8"/>
      <c r="PP49" s="8"/>
      <c r="PQ49" s="8"/>
      <c r="PR49" s="8"/>
      <c r="PS49" s="8"/>
      <c r="PT49" s="8"/>
      <c r="PU49" s="8"/>
      <c r="PV49" s="8"/>
      <c r="PW49" s="8"/>
      <c r="PX49" s="8"/>
      <c r="PY49" s="8"/>
      <c r="PZ49" s="8"/>
      <c r="QA49" s="8"/>
      <c r="QB49" s="8"/>
      <c r="QC49" s="8"/>
      <c r="QD49" s="8"/>
      <c r="QE49" s="8"/>
      <c r="QF49" s="8"/>
      <c r="QG49" s="8"/>
      <c r="QH49" s="8"/>
      <c r="QI49" s="8"/>
      <c r="QJ49" s="8"/>
      <c r="QK49" s="8"/>
      <c r="QL49" s="8"/>
      <c r="QM49" s="8"/>
      <c r="QN49" s="8"/>
      <c r="QO49" s="8"/>
      <c r="QP49" s="8"/>
      <c r="QQ49" s="8"/>
      <c r="QR49" s="8"/>
      <c r="QS49" s="8"/>
      <c r="QT49" s="8"/>
      <c r="QU49" s="8"/>
      <c r="QV49" s="8"/>
      <c r="QW49" s="8"/>
      <c r="QX49" s="8"/>
      <c r="QY49" s="8"/>
      <c r="QZ49" s="8"/>
      <c r="RA49" s="8"/>
      <c r="RB49" s="8"/>
      <c r="RC49" s="8"/>
      <c r="RD49" s="8"/>
      <c r="RE49" s="8"/>
      <c r="RF49" s="8"/>
      <c r="RG49" s="8"/>
      <c r="RH49" s="8"/>
      <c r="RI49" s="8"/>
      <c r="RJ49" s="8"/>
      <c r="RK49" s="8"/>
      <c r="RL49" s="8"/>
      <c r="RM49" s="8"/>
      <c r="RN49" s="8"/>
      <c r="RO49" s="8"/>
      <c r="RP49" s="8"/>
      <c r="RQ49" s="8"/>
      <c r="RR49" s="8"/>
      <c r="RS49" s="8"/>
      <c r="RT49" s="8"/>
      <c r="RU49" s="8"/>
      <c r="RV49" s="8"/>
      <c r="RW49" s="8"/>
      <c r="RX49" s="8"/>
      <c r="RY49" s="8"/>
      <c r="RZ49" s="8"/>
      <c r="SA49" s="8"/>
      <c r="SB49" s="8"/>
      <c r="SC49" s="8"/>
      <c r="SD49" s="8"/>
      <c r="SE49" s="8"/>
      <c r="SF49" s="8"/>
      <c r="SG49" s="8"/>
      <c r="SH49" s="8"/>
    </row>
    <row r="50" spans="1:502" s="5" customFormat="1" ht="21" customHeight="1">
      <c r="A50" s="124"/>
      <c r="B50" s="122"/>
      <c r="C50" s="122"/>
      <c r="D50" s="135"/>
      <c r="E50" s="122"/>
      <c r="F50" s="122"/>
      <c r="G50" s="122"/>
      <c r="H50" s="122"/>
      <c r="I50" s="122"/>
      <c r="J50" s="158"/>
      <c r="K50" s="277"/>
      <c r="L50" s="278"/>
      <c r="M50" s="278"/>
      <c r="N50" s="278"/>
      <c r="O50" s="279"/>
      <c r="P50" s="155"/>
      <c r="Q50" s="156"/>
      <c r="R50" s="157"/>
      <c r="S50" s="150"/>
      <c r="T50" s="122"/>
      <c r="U50" s="123"/>
      <c r="V50" s="123"/>
      <c r="W50" s="123"/>
      <c r="X50" s="123"/>
      <c r="Y50" s="123"/>
      <c r="Z50" s="123"/>
      <c r="AA50" s="123"/>
      <c r="AB50" s="123"/>
      <c r="AC50" s="123"/>
      <c r="AD50" s="123"/>
      <c r="AE50" s="123"/>
      <c r="AF50" s="123"/>
      <c r="AG50" s="122"/>
      <c r="AH50" s="124"/>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c r="HO50" s="8"/>
      <c r="HP50" s="8"/>
      <c r="HQ50" s="8"/>
      <c r="HR50" s="8"/>
      <c r="HS50" s="8"/>
      <c r="HT50" s="8"/>
      <c r="HU50" s="8"/>
      <c r="HV50" s="8"/>
      <c r="HW50" s="8"/>
      <c r="HX50" s="8"/>
      <c r="HY50" s="8"/>
      <c r="HZ50" s="8"/>
      <c r="IA50" s="8"/>
      <c r="IB50" s="8"/>
      <c r="IC50" s="8"/>
      <c r="ID50" s="8"/>
      <c r="IE50" s="8"/>
      <c r="IF50" s="8"/>
      <c r="IG50" s="8"/>
      <c r="IH50" s="8"/>
      <c r="II50" s="8"/>
      <c r="IJ50" s="8"/>
      <c r="IK50" s="8"/>
      <c r="IL50" s="8"/>
      <c r="IM50" s="8"/>
      <c r="IN50" s="8"/>
      <c r="IO50" s="8"/>
      <c r="IP50" s="8"/>
      <c r="IQ50" s="8"/>
      <c r="IR50" s="8"/>
      <c r="IS50" s="8"/>
      <c r="IT50" s="8"/>
      <c r="IU50" s="8"/>
      <c r="IV50" s="8"/>
      <c r="IW50" s="8"/>
      <c r="IX50" s="8"/>
      <c r="IY50" s="8"/>
      <c r="IZ50" s="8"/>
      <c r="JA50" s="8"/>
      <c r="JB50" s="8"/>
      <c r="JC50" s="8"/>
      <c r="JD50" s="8"/>
      <c r="JE50" s="8"/>
      <c r="JF50" s="8"/>
      <c r="JG50" s="8"/>
      <c r="JH50" s="8"/>
      <c r="JI50" s="8"/>
      <c r="JJ50" s="8"/>
      <c r="JK50" s="8"/>
      <c r="JL50" s="8"/>
      <c r="JM50" s="8"/>
      <c r="JN50" s="8"/>
      <c r="JO50" s="8"/>
      <c r="JP50" s="8"/>
      <c r="JQ50" s="8"/>
      <c r="JR50" s="8"/>
      <c r="JS50" s="8"/>
      <c r="JT50" s="8"/>
      <c r="JU50" s="8"/>
      <c r="JV50" s="8"/>
      <c r="JW50" s="8"/>
      <c r="JX50" s="8"/>
      <c r="JY50" s="8"/>
      <c r="JZ50" s="8"/>
      <c r="KA50" s="8"/>
      <c r="KB50" s="8"/>
      <c r="KC50" s="8"/>
      <c r="KD50" s="8"/>
      <c r="KE50" s="8"/>
      <c r="KF50" s="8"/>
      <c r="KG50" s="8"/>
      <c r="KH50" s="8"/>
      <c r="KI50" s="8"/>
      <c r="KJ50" s="8"/>
      <c r="KK50" s="8"/>
      <c r="KL50" s="8"/>
      <c r="KM50" s="8"/>
      <c r="KN50" s="8"/>
      <c r="KO50" s="8"/>
      <c r="KP50" s="8"/>
      <c r="KQ50" s="8"/>
      <c r="KR50" s="8"/>
      <c r="KS50" s="8"/>
      <c r="KT50" s="8"/>
      <c r="KU50" s="8"/>
      <c r="KV50" s="8"/>
      <c r="KW50" s="8"/>
      <c r="KX50" s="8"/>
      <c r="KY50" s="8"/>
      <c r="KZ50" s="8"/>
      <c r="LA50" s="8"/>
      <c r="LB50" s="8"/>
      <c r="LC50" s="8"/>
      <c r="LD50" s="8"/>
      <c r="LE50" s="8"/>
      <c r="LF50" s="8"/>
      <c r="LG50" s="8"/>
      <c r="LH50" s="8"/>
      <c r="LI50" s="8"/>
      <c r="LJ50" s="8"/>
      <c r="LK50" s="8"/>
      <c r="LL50" s="8"/>
      <c r="LM50" s="8"/>
      <c r="LN50" s="8"/>
      <c r="LO50" s="8"/>
      <c r="LP50" s="8"/>
      <c r="LQ50" s="8"/>
      <c r="LR50" s="8"/>
      <c r="LS50" s="8"/>
      <c r="LT50" s="8"/>
      <c r="LU50" s="8"/>
      <c r="LV50" s="8"/>
      <c r="LW50" s="8"/>
      <c r="LX50" s="8"/>
      <c r="LY50" s="8"/>
      <c r="LZ50" s="8"/>
      <c r="MA50" s="8"/>
      <c r="MB50" s="8"/>
      <c r="MC50" s="8"/>
      <c r="MD50" s="8"/>
      <c r="ME50" s="8"/>
      <c r="MF50" s="8"/>
      <c r="MG50" s="8"/>
      <c r="MH50" s="8"/>
      <c r="MI50" s="8"/>
      <c r="MJ50" s="8"/>
      <c r="MK50" s="8"/>
      <c r="ML50" s="8"/>
      <c r="MM50" s="8"/>
      <c r="MN50" s="8"/>
      <c r="MO50" s="8"/>
      <c r="MP50" s="8"/>
      <c r="MQ50" s="8"/>
      <c r="MR50" s="8"/>
      <c r="MS50" s="8"/>
      <c r="MT50" s="8"/>
      <c r="MU50" s="8"/>
      <c r="MV50" s="8"/>
      <c r="MW50" s="8"/>
      <c r="MX50" s="8"/>
      <c r="MY50" s="8"/>
      <c r="MZ50" s="8"/>
      <c r="NA50" s="8"/>
      <c r="NB50" s="8"/>
      <c r="NC50" s="8"/>
      <c r="ND50" s="8"/>
      <c r="NE50" s="8"/>
      <c r="NF50" s="8"/>
      <c r="NG50" s="8"/>
      <c r="NH50" s="8"/>
      <c r="NI50" s="8"/>
      <c r="NJ50" s="8"/>
      <c r="NK50" s="8"/>
      <c r="NL50" s="8"/>
      <c r="NM50" s="8"/>
      <c r="NN50" s="8"/>
      <c r="NO50" s="8"/>
      <c r="NP50" s="8"/>
      <c r="NQ50" s="8"/>
      <c r="NR50" s="8"/>
      <c r="NS50" s="8"/>
      <c r="NT50" s="8"/>
      <c r="NU50" s="8"/>
      <c r="NV50" s="8"/>
      <c r="NW50" s="8"/>
      <c r="NX50" s="8"/>
      <c r="NY50" s="8"/>
      <c r="NZ50" s="8"/>
      <c r="OA50" s="8"/>
      <c r="OB50" s="8"/>
      <c r="OC50" s="8"/>
      <c r="OD50" s="8"/>
      <c r="OE50" s="8"/>
      <c r="OF50" s="8"/>
      <c r="OG50" s="8"/>
      <c r="OH50" s="8"/>
      <c r="OI50" s="8"/>
      <c r="OJ50" s="8"/>
      <c r="OK50" s="8"/>
      <c r="OL50" s="8"/>
      <c r="OM50" s="8"/>
      <c r="ON50" s="8"/>
      <c r="OO50" s="8"/>
      <c r="OP50" s="8"/>
      <c r="OQ50" s="8"/>
      <c r="OR50" s="8"/>
      <c r="OS50" s="8"/>
      <c r="OT50" s="8"/>
      <c r="OU50" s="8"/>
      <c r="OV50" s="8"/>
      <c r="OW50" s="8"/>
      <c r="OX50" s="8"/>
      <c r="OY50" s="8"/>
      <c r="OZ50" s="8"/>
      <c r="PA50" s="8"/>
      <c r="PB50" s="8"/>
      <c r="PC50" s="8"/>
      <c r="PD50" s="8"/>
      <c r="PE50" s="8"/>
      <c r="PF50" s="8"/>
      <c r="PG50" s="8"/>
      <c r="PH50" s="8"/>
      <c r="PI50" s="8"/>
      <c r="PJ50" s="8"/>
      <c r="PK50" s="8"/>
      <c r="PL50" s="8"/>
      <c r="PM50" s="8"/>
      <c r="PN50" s="8"/>
      <c r="PO50" s="8"/>
      <c r="PP50" s="8"/>
      <c r="PQ50" s="8"/>
      <c r="PR50" s="8"/>
      <c r="PS50" s="8"/>
      <c r="PT50" s="8"/>
      <c r="PU50" s="8"/>
      <c r="PV50" s="8"/>
      <c r="PW50" s="8"/>
      <c r="PX50" s="8"/>
      <c r="PY50" s="8"/>
      <c r="PZ50" s="8"/>
      <c r="QA50" s="8"/>
      <c r="QB50" s="8"/>
      <c r="QC50" s="8"/>
      <c r="QD50" s="8"/>
      <c r="QE50" s="8"/>
      <c r="QF50" s="8"/>
      <c r="QG50" s="8"/>
      <c r="QH50" s="8"/>
      <c r="QI50" s="8"/>
      <c r="QJ50" s="8"/>
      <c r="QK50" s="8"/>
      <c r="QL50" s="8"/>
      <c r="QM50" s="8"/>
      <c r="QN50" s="8"/>
      <c r="QO50" s="8"/>
      <c r="QP50" s="8"/>
      <c r="QQ50" s="8"/>
      <c r="QR50" s="8"/>
      <c r="QS50" s="8"/>
      <c r="QT50" s="8"/>
      <c r="QU50" s="8"/>
      <c r="QV50" s="8"/>
      <c r="QW50" s="8"/>
      <c r="QX50" s="8"/>
      <c r="QY50" s="8"/>
      <c r="QZ50" s="8"/>
      <c r="RA50" s="8"/>
      <c r="RB50" s="8"/>
      <c r="RC50" s="8"/>
      <c r="RD50" s="8"/>
      <c r="RE50" s="8"/>
      <c r="RF50" s="8"/>
      <c r="RG50" s="8"/>
      <c r="RH50" s="8"/>
      <c r="RI50" s="8"/>
      <c r="RJ50" s="8"/>
      <c r="RK50" s="8"/>
      <c r="RL50" s="8"/>
      <c r="RM50" s="8"/>
      <c r="RN50" s="8"/>
      <c r="RO50" s="8"/>
      <c r="RP50" s="8"/>
      <c r="RQ50" s="8"/>
      <c r="RR50" s="8"/>
      <c r="RS50" s="8"/>
      <c r="RT50" s="8"/>
      <c r="RU50" s="8"/>
      <c r="RV50" s="8"/>
      <c r="RW50" s="8"/>
      <c r="RX50" s="8"/>
      <c r="RY50" s="8"/>
      <c r="RZ50" s="8"/>
      <c r="SA50" s="8"/>
      <c r="SB50" s="8"/>
      <c r="SC50" s="8"/>
      <c r="SD50" s="8"/>
      <c r="SE50" s="8"/>
      <c r="SF50" s="8"/>
      <c r="SG50" s="8"/>
      <c r="SH50" s="8"/>
    </row>
    <row r="51" spans="1:502" s="5" customFormat="1" ht="21" customHeight="1">
      <c r="A51" s="124"/>
      <c r="B51" s="122"/>
      <c r="C51" s="122"/>
      <c r="D51" s="135"/>
      <c r="E51" s="122"/>
      <c r="F51" s="122"/>
      <c r="G51" s="122"/>
      <c r="H51" s="122"/>
      <c r="I51" s="122"/>
      <c r="J51" s="158"/>
      <c r="K51" s="277"/>
      <c r="L51" s="278"/>
      <c r="M51" s="278"/>
      <c r="N51" s="278"/>
      <c r="O51" s="279"/>
      <c r="P51" s="155"/>
      <c r="Q51" s="156"/>
      <c r="R51" s="157"/>
      <c r="S51" s="150"/>
      <c r="T51" s="122"/>
      <c r="U51" s="123"/>
      <c r="V51" s="123"/>
      <c r="W51" s="123"/>
      <c r="X51" s="123"/>
      <c r="Y51" s="123"/>
      <c r="Z51" s="123"/>
      <c r="AA51" s="123"/>
      <c r="AB51" s="123"/>
      <c r="AC51" s="123"/>
      <c r="AD51" s="123"/>
      <c r="AE51" s="123"/>
      <c r="AF51" s="123"/>
      <c r="AG51" s="122"/>
      <c r="AH51" s="124"/>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c r="HR51" s="8"/>
      <c r="HS51" s="8"/>
      <c r="HT51" s="8"/>
      <c r="HU51" s="8"/>
      <c r="HV51" s="8"/>
      <c r="HW51" s="8"/>
      <c r="HX51" s="8"/>
      <c r="HY51" s="8"/>
      <c r="HZ51" s="8"/>
      <c r="IA51" s="8"/>
      <c r="IB51" s="8"/>
      <c r="IC51" s="8"/>
      <c r="ID51" s="8"/>
      <c r="IE51" s="8"/>
      <c r="IF51" s="8"/>
      <c r="IG51" s="8"/>
      <c r="IH51" s="8"/>
      <c r="II51" s="8"/>
      <c r="IJ51" s="8"/>
      <c r="IK51" s="8"/>
      <c r="IL51" s="8"/>
      <c r="IM51" s="8"/>
      <c r="IN51" s="8"/>
      <c r="IO51" s="8"/>
      <c r="IP51" s="8"/>
      <c r="IQ51" s="8"/>
      <c r="IR51" s="8"/>
      <c r="IS51" s="8"/>
      <c r="IT51" s="8"/>
      <c r="IU51" s="8"/>
      <c r="IV51" s="8"/>
      <c r="IW51" s="8"/>
      <c r="IX51" s="8"/>
      <c r="IY51" s="8"/>
      <c r="IZ51" s="8"/>
      <c r="JA51" s="8"/>
      <c r="JB51" s="8"/>
      <c r="JC51" s="8"/>
      <c r="JD51" s="8"/>
      <c r="JE51" s="8"/>
      <c r="JF51" s="8"/>
      <c r="JG51" s="8"/>
      <c r="JH51" s="8"/>
      <c r="JI51" s="8"/>
      <c r="JJ51" s="8"/>
      <c r="JK51" s="8"/>
      <c r="JL51" s="8"/>
      <c r="JM51" s="8"/>
      <c r="JN51" s="8"/>
      <c r="JO51" s="8"/>
      <c r="JP51" s="8"/>
      <c r="JQ51" s="8"/>
      <c r="JR51" s="8"/>
      <c r="JS51" s="8"/>
      <c r="JT51" s="8"/>
      <c r="JU51" s="8"/>
      <c r="JV51" s="8"/>
      <c r="JW51" s="8"/>
      <c r="JX51" s="8"/>
      <c r="JY51" s="8"/>
      <c r="JZ51" s="8"/>
      <c r="KA51" s="8"/>
      <c r="KB51" s="8"/>
      <c r="KC51" s="8"/>
      <c r="KD51" s="8"/>
      <c r="KE51" s="8"/>
      <c r="KF51" s="8"/>
      <c r="KG51" s="8"/>
      <c r="KH51" s="8"/>
      <c r="KI51" s="8"/>
      <c r="KJ51" s="8"/>
      <c r="KK51" s="8"/>
      <c r="KL51" s="8"/>
      <c r="KM51" s="8"/>
      <c r="KN51" s="8"/>
      <c r="KO51" s="8"/>
      <c r="KP51" s="8"/>
      <c r="KQ51" s="8"/>
      <c r="KR51" s="8"/>
      <c r="KS51" s="8"/>
      <c r="KT51" s="8"/>
      <c r="KU51" s="8"/>
      <c r="KV51" s="8"/>
      <c r="KW51" s="8"/>
      <c r="KX51" s="8"/>
      <c r="KY51" s="8"/>
      <c r="KZ51" s="8"/>
      <c r="LA51" s="8"/>
      <c r="LB51" s="8"/>
      <c r="LC51" s="8"/>
      <c r="LD51" s="8"/>
      <c r="LE51" s="8"/>
      <c r="LF51" s="8"/>
      <c r="LG51" s="8"/>
      <c r="LH51" s="8"/>
      <c r="LI51" s="8"/>
      <c r="LJ51" s="8"/>
      <c r="LK51" s="8"/>
      <c r="LL51" s="8"/>
      <c r="LM51" s="8"/>
      <c r="LN51" s="8"/>
      <c r="LO51" s="8"/>
      <c r="LP51" s="8"/>
      <c r="LQ51" s="8"/>
      <c r="LR51" s="8"/>
      <c r="LS51" s="8"/>
      <c r="LT51" s="8"/>
      <c r="LU51" s="8"/>
      <c r="LV51" s="8"/>
      <c r="LW51" s="8"/>
      <c r="LX51" s="8"/>
      <c r="LY51" s="8"/>
      <c r="LZ51" s="8"/>
      <c r="MA51" s="8"/>
      <c r="MB51" s="8"/>
      <c r="MC51" s="8"/>
      <c r="MD51" s="8"/>
      <c r="ME51" s="8"/>
      <c r="MF51" s="8"/>
      <c r="MG51" s="8"/>
      <c r="MH51" s="8"/>
      <c r="MI51" s="8"/>
      <c r="MJ51" s="8"/>
      <c r="MK51" s="8"/>
      <c r="ML51" s="8"/>
      <c r="MM51" s="8"/>
      <c r="MN51" s="8"/>
      <c r="MO51" s="8"/>
      <c r="MP51" s="8"/>
      <c r="MQ51" s="8"/>
      <c r="MR51" s="8"/>
      <c r="MS51" s="8"/>
      <c r="MT51" s="8"/>
      <c r="MU51" s="8"/>
      <c r="MV51" s="8"/>
      <c r="MW51" s="8"/>
      <c r="MX51" s="8"/>
      <c r="MY51" s="8"/>
      <c r="MZ51" s="8"/>
      <c r="NA51" s="8"/>
      <c r="NB51" s="8"/>
      <c r="NC51" s="8"/>
      <c r="ND51" s="8"/>
      <c r="NE51" s="8"/>
      <c r="NF51" s="8"/>
      <c r="NG51" s="8"/>
      <c r="NH51" s="8"/>
      <c r="NI51" s="8"/>
      <c r="NJ51" s="8"/>
      <c r="NK51" s="8"/>
      <c r="NL51" s="8"/>
      <c r="NM51" s="8"/>
      <c r="NN51" s="8"/>
      <c r="NO51" s="8"/>
      <c r="NP51" s="8"/>
      <c r="NQ51" s="8"/>
      <c r="NR51" s="8"/>
      <c r="NS51" s="8"/>
      <c r="NT51" s="8"/>
      <c r="NU51" s="8"/>
      <c r="NV51" s="8"/>
      <c r="NW51" s="8"/>
      <c r="NX51" s="8"/>
      <c r="NY51" s="8"/>
      <c r="NZ51" s="8"/>
      <c r="OA51" s="8"/>
      <c r="OB51" s="8"/>
      <c r="OC51" s="8"/>
      <c r="OD51" s="8"/>
      <c r="OE51" s="8"/>
      <c r="OF51" s="8"/>
      <c r="OG51" s="8"/>
      <c r="OH51" s="8"/>
      <c r="OI51" s="8"/>
      <c r="OJ51" s="8"/>
      <c r="OK51" s="8"/>
      <c r="OL51" s="8"/>
      <c r="OM51" s="8"/>
      <c r="ON51" s="8"/>
      <c r="OO51" s="8"/>
      <c r="OP51" s="8"/>
      <c r="OQ51" s="8"/>
      <c r="OR51" s="8"/>
      <c r="OS51" s="8"/>
      <c r="OT51" s="8"/>
      <c r="OU51" s="8"/>
      <c r="OV51" s="8"/>
      <c r="OW51" s="8"/>
      <c r="OX51" s="8"/>
      <c r="OY51" s="8"/>
      <c r="OZ51" s="8"/>
      <c r="PA51" s="8"/>
      <c r="PB51" s="8"/>
      <c r="PC51" s="8"/>
      <c r="PD51" s="8"/>
      <c r="PE51" s="8"/>
      <c r="PF51" s="8"/>
      <c r="PG51" s="8"/>
      <c r="PH51" s="8"/>
      <c r="PI51" s="8"/>
      <c r="PJ51" s="8"/>
      <c r="PK51" s="8"/>
      <c r="PL51" s="8"/>
      <c r="PM51" s="8"/>
      <c r="PN51" s="8"/>
      <c r="PO51" s="8"/>
      <c r="PP51" s="8"/>
      <c r="PQ51" s="8"/>
      <c r="PR51" s="8"/>
      <c r="PS51" s="8"/>
      <c r="PT51" s="8"/>
      <c r="PU51" s="8"/>
      <c r="PV51" s="8"/>
      <c r="PW51" s="8"/>
      <c r="PX51" s="8"/>
      <c r="PY51" s="8"/>
      <c r="PZ51" s="8"/>
      <c r="QA51" s="8"/>
      <c r="QB51" s="8"/>
      <c r="QC51" s="8"/>
      <c r="QD51" s="8"/>
      <c r="QE51" s="8"/>
      <c r="QF51" s="8"/>
      <c r="QG51" s="8"/>
      <c r="QH51" s="8"/>
      <c r="QI51" s="8"/>
      <c r="QJ51" s="8"/>
      <c r="QK51" s="8"/>
      <c r="QL51" s="8"/>
      <c r="QM51" s="8"/>
      <c r="QN51" s="8"/>
      <c r="QO51" s="8"/>
      <c r="QP51" s="8"/>
      <c r="QQ51" s="8"/>
      <c r="QR51" s="8"/>
      <c r="QS51" s="8"/>
      <c r="QT51" s="8"/>
      <c r="QU51" s="8"/>
      <c r="QV51" s="8"/>
      <c r="QW51" s="8"/>
      <c r="QX51" s="8"/>
      <c r="QY51" s="8"/>
      <c r="QZ51" s="8"/>
      <c r="RA51" s="8"/>
      <c r="RB51" s="8"/>
      <c r="RC51" s="8"/>
      <c r="RD51" s="8"/>
      <c r="RE51" s="8"/>
      <c r="RF51" s="8"/>
      <c r="RG51" s="8"/>
      <c r="RH51" s="8"/>
      <c r="RI51" s="8"/>
      <c r="RJ51" s="8"/>
      <c r="RK51" s="8"/>
      <c r="RL51" s="8"/>
      <c r="RM51" s="8"/>
      <c r="RN51" s="8"/>
      <c r="RO51" s="8"/>
      <c r="RP51" s="8"/>
      <c r="RQ51" s="8"/>
      <c r="RR51" s="8"/>
      <c r="RS51" s="8"/>
      <c r="RT51" s="8"/>
      <c r="RU51" s="8"/>
      <c r="RV51" s="8"/>
      <c r="RW51" s="8"/>
      <c r="RX51" s="8"/>
      <c r="RY51" s="8"/>
      <c r="RZ51" s="8"/>
      <c r="SA51" s="8"/>
      <c r="SB51" s="8"/>
      <c r="SC51" s="8"/>
      <c r="SD51" s="8"/>
      <c r="SE51" s="8"/>
      <c r="SF51" s="8"/>
      <c r="SG51" s="8"/>
      <c r="SH51" s="8"/>
    </row>
    <row r="52" spans="1:502" s="5" customFormat="1" ht="21" customHeight="1">
      <c r="A52" s="124"/>
      <c r="B52" s="122"/>
      <c r="C52" s="122"/>
      <c r="D52" s="135"/>
      <c r="E52" s="122"/>
      <c r="F52" s="122"/>
      <c r="G52" s="122"/>
      <c r="H52" s="122"/>
      <c r="I52" s="158"/>
      <c r="J52" s="158"/>
      <c r="K52" s="280"/>
      <c r="L52" s="281"/>
      <c r="M52" s="281"/>
      <c r="N52" s="281"/>
      <c r="O52" s="282"/>
      <c r="P52" s="155"/>
      <c r="Q52" s="156"/>
      <c r="R52" s="157"/>
      <c r="S52" s="150"/>
      <c r="T52" s="122"/>
      <c r="U52" s="123"/>
      <c r="V52" s="123"/>
      <c r="W52" s="123"/>
      <c r="X52" s="123"/>
      <c r="Y52" s="123"/>
      <c r="Z52" s="123"/>
      <c r="AA52" s="123"/>
      <c r="AB52" s="123"/>
      <c r="AC52" s="123"/>
      <c r="AD52" s="123"/>
      <c r="AE52" s="123"/>
      <c r="AF52" s="123"/>
      <c r="AG52" s="122"/>
      <c r="AH52" s="124"/>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c r="GU52" s="8"/>
      <c r="GV52" s="8"/>
      <c r="GW52" s="8"/>
      <c r="GX52" s="8"/>
      <c r="GY52" s="8"/>
      <c r="GZ52" s="8"/>
      <c r="HA52" s="8"/>
      <c r="HB52" s="8"/>
      <c r="HC52" s="8"/>
      <c r="HD52" s="8"/>
      <c r="HE52" s="8"/>
      <c r="HF52" s="8"/>
      <c r="HG52" s="8"/>
      <c r="HH52" s="8"/>
      <c r="HI52" s="8"/>
      <c r="HJ52" s="8"/>
      <c r="HK52" s="8"/>
      <c r="HL52" s="8"/>
      <c r="HM52" s="8"/>
      <c r="HN52" s="8"/>
      <c r="HO52" s="8"/>
      <c r="HP52" s="8"/>
      <c r="HQ52" s="8"/>
      <c r="HR52" s="8"/>
      <c r="HS52" s="8"/>
      <c r="HT52" s="8"/>
      <c r="HU52" s="8"/>
      <c r="HV52" s="8"/>
      <c r="HW52" s="8"/>
      <c r="HX52" s="8"/>
      <c r="HY52" s="8"/>
      <c r="HZ52" s="8"/>
      <c r="IA52" s="8"/>
      <c r="IB52" s="8"/>
      <c r="IC52" s="8"/>
      <c r="ID52" s="8"/>
      <c r="IE52" s="8"/>
      <c r="IF52" s="8"/>
      <c r="IG52" s="8"/>
      <c r="IH52" s="8"/>
      <c r="II52" s="8"/>
      <c r="IJ52" s="8"/>
      <c r="IK52" s="8"/>
      <c r="IL52" s="8"/>
      <c r="IM52" s="8"/>
      <c r="IN52" s="8"/>
      <c r="IO52" s="8"/>
      <c r="IP52" s="8"/>
      <c r="IQ52" s="8"/>
      <c r="IR52" s="8"/>
      <c r="IS52" s="8"/>
      <c r="IT52" s="8"/>
      <c r="IU52" s="8"/>
      <c r="IV52" s="8"/>
      <c r="IW52" s="8"/>
      <c r="IX52" s="8"/>
      <c r="IY52" s="8"/>
      <c r="IZ52" s="8"/>
      <c r="JA52" s="8"/>
      <c r="JB52" s="8"/>
      <c r="JC52" s="8"/>
      <c r="JD52" s="8"/>
      <c r="JE52" s="8"/>
      <c r="JF52" s="8"/>
      <c r="JG52" s="8"/>
      <c r="JH52" s="8"/>
      <c r="JI52" s="8"/>
      <c r="JJ52" s="8"/>
      <c r="JK52" s="8"/>
      <c r="JL52" s="8"/>
      <c r="JM52" s="8"/>
      <c r="JN52" s="8"/>
      <c r="JO52" s="8"/>
      <c r="JP52" s="8"/>
      <c r="JQ52" s="8"/>
      <c r="JR52" s="8"/>
      <c r="JS52" s="8"/>
      <c r="JT52" s="8"/>
      <c r="JU52" s="8"/>
      <c r="JV52" s="8"/>
      <c r="JW52" s="8"/>
      <c r="JX52" s="8"/>
      <c r="JY52" s="8"/>
      <c r="JZ52" s="8"/>
      <c r="KA52" s="8"/>
      <c r="KB52" s="8"/>
      <c r="KC52" s="8"/>
      <c r="KD52" s="8"/>
      <c r="KE52" s="8"/>
      <c r="KF52" s="8"/>
      <c r="KG52" s="8"/>
      <c r="KH52" s="8"/>
      <c r="KI52" s="8"/>
      <c r="KJ52" s="8"/>
      <c r="KK52" s="8"/>
      <c r="KL52" s="8"/>
      <c r="KM52" s="8"/>
      <c r="KN52" s="8"/>
      <c r="KO52" s="8"/>
      <c r="KP52" s="8"/>
      <c r="KQ52" s="8"/>
      <c r="KR52" s="8"/>
      <c r="KS52" s="8"/>
      <c r="KT52" s="8"/>
      <c r="KU52" s="8"/>
      <c r="KV52" s="8"/>
      <c r="KW52" s="8"/>
      <c r="KX52" s="8"/>
      <c r="KY52" s="8"/>
      <c r="KZ52" s="8"/>
      <c r="LA52" s="8"/>
      <c r="LB52" s="8"/>
      <c r="LC52" s="8"/>
      <c r="LD52" s="8"/>
      <c r="LE52" s="8"/>
      <c r="LF52" s="8"/>
      <c r="LG52" s="8"/>
      <c r="LH52" s="8"/>
      <c r="LI52" s="8"/>
      <c r="LJ52" s="8"/>
      <c r="LK52" s="8"/>
      <c r="LL52" s="8"/>
      <c r="LM52" s="8"/>
      <c r="LN52" s="8"/>
      <c r="LO52" s="8"/>
      <c r="LP52" s="8"/>
      <c r="LQ52" s="8"/>
      <c r="LR52" s="8"/>
      <c r="LS52" s="8"/>
      <c r="LT52" s="8"/>
      <c r="LU52" s="8"/>
      <c r="LV52" s="8"/>
      <c r="LW52" s="8"/>
      <c r="LX52" s="8"/>
      <c r="LY52" s="8"/>
      <c r="LZ52" s="8"/>
      <c r="MA52" s="8"/>
      <c r="MB52" s="8"/>
      <c r="MC52" s="8"/>
      <c r="MD52" s="8"/>
      <c r="ME52" s="8"/>
      <c r="MF52" s="8"/>
      <c r="MG52" s="8"/>
      <c r="MH52" s="8"/>
      <c r="MI52" s="8"/>
      <c r="MJ52" s="8"/>
      <c r="MK52" s="8"/>
      <c r="ML52" s="8"/>
      <c r="MM52" s="8"/>
      <c r="MN52" s="8"/>
      <c r="MO52" s="8"/>
      <c r="MP52" s="8"/>
      <c r="MQ52" s="8"/>
      <c r="MR52" s="8"/>
      <c r="MS52" s="8"/>
      <c r="MT52" s="8"/>
      <c r="MU52" s="8"/>
      <c r="MV52" s="8"/>
      <c r="MW52" s="8"/>
      <c r="MX52" s="8"/>
      <c r="MY52" s="8"/>
      <c r="MZ52" s="8"/>
      <c r="NA52" s="8"/>
      <c r="NB52" s="8"/>
      <c r="NC52" s="8"/>
      <c r="ND52" s="8"/>
      <c r="NE52" s="8"/>
      <c r="NF52" s="8"/>
      <c r="NG52" s="8"/>
      <c r="NH52" s="8"/>
      <c r="NI52" s="8"/>
      <c r="NJ52" s="8"/>
      <c r="NK52" s="8"/>
      <c r="NL52" s="8"/>
      <c r="NM52" s="8"/>
      <c r="NN52" s="8"/>
      <c r="NO52" s="8"/>
      <c r="NP52" s="8"/>
      <c r="NQ52" s="8"/>
      <c r="NR52" s="8"/>
      <c r="NS52" s="8"/>
      <c r="NT52" s="8"/>
      <c r="NU52" s="8"/>
      <c r="NV52" s="8"/>
      <c r="NW52" s="8"/>
      <c r="NX52" s="8"/>
      <c r="NY52" s="8"/>
      <c r="NZ52" s="8"/>
      <c r="OA52" s="8"/>
      <c r="OB52" s="8"/>
      <c r="OC52" s="8"/>
      <c r="OD52" s="8"/>
      <c r="OE52" s="8"/>
      <c r="OF52" s="8"/>
      <c r="OG52" s="8"/>
      <c r="OH52" s="8"/>
      <c r="OI52" s="8"/>
      <c r="OJ52" s="8"/>
      <c r="OK52" s="8"/>
      <c r="OL52" s="8"/>
      <c r="OM52" s="8"/>
      <c r="ON52" s="8"/>
      <c r="OO52" s="8"/>
      <c r="OP52" s="8"/>
      <c r="OQ52" s="8"/>
      <c r="OR52" s="8"/>
      <c r="OS52" s="8"/>
      <c r="OT52" s="8"/>
      <c r="OU52" s="8"/>
      <c r="OV52" s="8"/>
      <c r="OW52" s="8"/>
      <c r="OX52" s="8"/>
      <c r="OY52" s="8"/>
      <c r="OZ52" s="8"/>
      <c r="PA52" s="8"/>
      <c r="PB52" s="8"/>
      <c r="PC52" s="8"/>
      <c r="PD52" s="8"/>
      <c r="PE52" s="8"/>
      <c r="PF52" s="8"/>
      <c r="PG52" s="8"/>
      <c r="PH52" s="8"/>
      <c r="PI52" s="8"/>
      <c r="PJ52" s="8"/>
      <c r="PK52" s="8"/>
      <c r="PL52" s="8"/>
      <c r="PM52" s="8"/>
      <c r="PN52" s="8"/>
      <c r="PO52" s="8"/>
      <c r="PP52" s="8"/>
      <c r="PQ52" s="8"/>
      <c r="PR52" s="8"/>
      <c r="PS52" s="8"/>
      <c r="PT52" s="8"/>
      <c r="PU52" s="8"/>
      <c r="PV52" s="8"/>
      <c r="PW52" s="8"/>
      <c r="PX52" s="8"/>
      <c r="PY52" s="8"/>
      <c r="PZ52" s="8"/>
      <c r="QA52" s="8"/>
      <c r="QB52" s="8"/>
      <c r="QC52" s="8"/>
      <c r="QD52" s="8"/>
      <c r="QE52" s="8"/>
      <c r="QF52" s="8"/>
      <c r="QG52" s="8"/>
      <c r="QH52" s="8"/>
      <c r="QI52" s="8"/>
      <c r="QJ52" s="8"/>
      <c r="QK52" s="8"/>
      <c r="QL52" s="8"/>
      <c r="QM52" s="8"/>
      <c r="QN52" s="8"/>
      <c r="QO52" s="8"/>
      <c r="QP52" s="8"/>
      <c r="QQ52" s="8"/>
      <c r="QR52" s="8"/>
      <c r="QS52" s="8"/>
      <c r="QT52" s="8"/>
      <c r="QU52" s="8"/>
      <c r="QV52" s="8"/>
      <c r="QW52" s="8"/>
      <c r="QX52" s="8"/>
      <c r="QY52" s="8"/>
      <c r="QZ52" s="8"/>
      <c r="RA52" s="8"/>
      <c r="RB52" s="8"/>
      <c r="RC52" s="8"/>
      <c r="RD52" s="8"/>
      <c r="RE52" s="8"/>
      <c r="RF52" s="8"/>
      <c r="RG52" s="8"/>
      <c r="RH52" s="8"/>
      <c r="RI52" s="8"/>
      <c r="RJ52" s="8"/>
      <c r="RK52" s="8"/>
      <c r="RL52" s="8"/>
      <c r="RM52" s="8"/>
      <c r="RN52" s="8"/>
      <c r="RO52" s="8"/>
      <c r="RP52" s="8"/>
      <c r="RQ52" s="8"/>
      <c r="RR52" s="8"/>
      <c r="RS52" s="8"/>
      <c r="RT52" s="8"/>
      <c r="RU52" s="8"/>
      <c r="RV52" s="8"/>
      <c r="RW52" s="8"/>
      <c r="RX52" s="8"/>
      <c r="RY52" s="8"/>
      <c r="RZ52" s="8"/>
      <c r="SA52" s="8"/>
      <c r="SB52" s="8"/>
      <c r="SC52" s="8"/>
      <c r="SD52" s="8"/>
      <c r="SE52" s="8"/>
      <c r="SF52" s="8"/>
      <c r="SG52" s="8"/>
      <c r="SH52" s="8"/>
    </row>
    <row r="53" spans="1:502" s="5" customFormat="1" ht="21" customHeight="1">
      <c r="A53" s="124"/>
      <c r="B53" s="122"/>
      <c r="C53" s="122"/>
      <c r="D53" s="135"/>
      <c r="E53" s="122"/>
      <c r="F53" s="122"/>
      <c r="G53" s="122"/>
      <c r="H53" s="122"/>
      <c r="I53" s="122"/>
      <c r="J53" s="159"/>
      <c r="K53" s="122"/>
      <c r="L53" s="160"/>
      <c r="M53" s="160"/>
      <c r="N53" s="122"/>
      <c r="O53" s="122"/>
      <c r="P53" s="155"/>
      <c r="Q53" s="156"/>
      <c r="R53" s="157"/>
      <c r="S53" s="150"/>
      <c r="T53" s="122"/>
      <c r="U53" s="123"/>
      <c r="V53" s="123"/>
      <c r="W53" s="123"/>
      <c r="X53" s="123"/>
      <c r="Y53" s="123"/>
      <c r="Z53" s="123"/>
      <c r="AA53" s="123"/>
      <c r="AB53" s="123"/>
      <c r="AC53" s="123"/>
      <c r="AD53" s="123"/>
      <c r="AE53" s="123"/>
      <c r="AF53" s="123"/>
      <c r="AG53" s="122"/>
      <c r="AH53" s="124"/>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8"/>
      <c r="HL53" s="8"/>
      <c r="HM53" s="8"/>
      <c r="HN53" s="8"/>
      <c r="HO53" s="8"/>
      <c r="HP53" s="8"/>
      <c r="HQ53" s="8"/>
      <c r="HR53" s="8"/>
      <c r="HS53" s="8"/>
      <c r="HT53" s="8"/>
      <c r="HU53" s="8"/>
      <c r="HV53" s="8"/>
      <c r="HW53" s="8"/>
      <c r="HX53" s="8"/>
      <c r="HY53" s="8"/>
      <c r="HZ53" s="8"/>
      <c r="IA53" s="8"/>
      <c r="IB53" s="8"/>
      <c r="IC53" s="8"/>
      <c r="ID53" s="8"/>
      <c r="IE53" s="8"/>
      <c r="IF53" s="8"/>
      <c r="IG53" s="8"/>
      <c r="IH53" s="8"/>
      <c r="II53" s="8"/>
      <c r="IJ53" s="8"/>
      <c r="IK53" s="8"/>
      <c r="IL53" s="8"/>
      <c r="IM53" s="8"/>
      <c r="IN53" s="8"/>
      <c r="IO53" s="8"/>
      <c r="IP53" s="8"/>
      <c r="IQ53" s="8"/>
      <c r="IR53" s="8"/>
      <c r="IS53" s="8"/>
      <c r="IT53" s="8"/>
      <c r="IU53" s="8"/>
      <c r="IV53" s="8"/>
      <c r="IW53" s="8"/>
      <c r="IX53" s="8"/>
      <c r="IY53" s="8"/>
      <c r="IZ53" s="8"/>
      <c r="JA53" s="8"/>
      <c r="JB53" s="8"/>
      <c r="JC53" s="8"/>
      <c r="JD53" s="8"/>
      <c r="JE53" s="8"/>
      <c r="JF53" s="8"/>
      <c r="JG53" s="8"/>
      <c r="JH53" s="8"/>
      <c r="JI53" s="8"/>
      <c r="JJ53" s="8"/>
      <c r="JK53" s="8"/>
      <c r="JL53" s="8"/>
      <c r="JM53" s="8"/>
      <c r="JN53" s="8"/>
      <c r="JO53" s="8"/>
      <c r="JP53" s="8"/>
      <c r="JQ53" s="8"/>
      <c r="JR53" s="8"/>
      <c r="JS53" s="8"/>
      <c r="JT53" s="8"/>
      <c r="JU53" s="8"/>
      <c r="JV53" s="8"/>
      <c r="JW53" s="8"/>
      <c r="JX53" s="8"/>
      <c r="JY53" s="8"/>
      <c r="JZ53" s="8"/>
      <c r="KA53" s="8"/>
      <c r="KB53" s="8"/>
      <c r="KC53" s="8"/>
      <c r="KD53" s="8"/>
      <c r="KE53" s="8"/>
      <c r="KF53" s="8"/>
      <c r="KG53" s="8"/>
      <c r="KH53" s="8"/>
      <c r="KI53" s="8"/>
      <c r="KJ53" s="8"/>
      <c r="KK53" s="8"/>
      <c r="KL53" s="8"/>
      <c r="KM53" s="8"/>
      <c r="KN53" s="8"/>
      <c r="KO53" s="8"/>
      <c r="KP53" s="8"/>
      <c r="KQ53" s="8"/>
      <c r="KR53" s="8"/>
      <c r="KS53" s="8"/>
      <c r="KT53" s="8"/>
      <c r="KU53" s="8"/>
      <c r="KV53" s="8"/>
      <c r="KW53" s="8"/>
      <c r="KX53" s="8"/>
      <c r="KY53" s="8"/>
      <c r="KZ53" s="8"/>
      <c r="LA53" s="8"/>
      <c r="LB53" s="8"/>
      <c r="LC53" s="8"/>
      <c r="LD53" s="8"/>
      <c r="LE53" s="8"/>
      <c r="LF53" s="8"/>
      <c r="LG53" s="8"/>
      <c r="LH53" s="8"/>
      <c r="LI53" s="8"/>
      <c r="LJ53" s="8"/>
      <c r="LK53" s="8"/>
      <c r="LL53" s="8"/>
      <c r="LM53" s="8"/>
      <c r="LN53" s="8"/>
      <c r="LO53" s="8"/>
      <c r="LP53" s="8"/>
      <c r="LQ53" s="8"/>
      <c r="LR53" s="8"/>
      <c r="LS53" s="8"/>
      <c r="LT53" s="8"/>
      <c r="LU53" s="8"/>
      <c r="LV53" s="8"/>
      <c r="LW53" s="8"/>
      <c r="LX53" s="8"/>
      <c r="LY53" s="8"/>
      <c r="LZ53" s="8"/>
      <c r="MA53" s="8"/>
      <c r="MB53" s="8"/>
      <c r="MC53" s="8"/>
      <c r="MD53" s="8"/>
      <c r="ME53" s="8"/>
      <c r="MF53" s="8"/>
      <c r="MG53" s="8"/>
      <c r="MH53" s="8"/>
      <c r="MI53" s="8"/>
      <c r="MJ53" s="8"/>
      <c r="MK53" s="8"/>
      <c r="ML53" s="8"/>
      <c r="MM53" s="8"/>
      <c r="MN53" s="8"/>
      <c r="MO53" s="8"/>
      <c r="MP53" s="8"/>
      <c r="MQ53" s="8"/>
      <c r="MR53" s="8"/>
      <c r="MS53" s="8"/>
      <c r="MT53" s="8"/>
      <c r="MU53" s="8"/>
      <c r="MV53" s="8"/>
      <c r="MW53" s="8"/>
      <c r="MX53" s="8"/>
      <c r="MY53" s="8"/>
      <c r="MZ53" s="8"/>
      <c r="NA53" s="8"/>
      <c r="NB53" s="8"/>
      <c r="NC53" s="8"/>
      <c r="ND53" s="8"/>
      <c r="NE53" s="8"/>
      <c r="NF53" s="8"/>
      <c r="NG53" s="8"/>
      <c r="NH53" s="8"/>
      <c r="NI53" s="8"/>
      <c r="NJ53" s="8"/>
      <c r="NK53" s="8"/>
      <c r="NL53" s="8"/>
      <c r="NM53" s="8"/>
      <c r="NN53" s="8"/>
      <c r="NO53" s="8"/>
      <c r="NP53" s="8"/>
      <c r="NQ53" s="8"/>
      <c r="NR53" s="8"/>
      <c r="NS53" s="8"/>
      <c r="NT53" s="8"/>
      <c r="NU53" s="8"/>
      <c r="NV53" s="8"/>
      <c r="NW53" s="8"/>
      <c r="NX53" s="8"/>
      <c r="NY53" s="8"/>
      <c r="NZ53" s="8"/>
      <c r="OA53" s="8"/>
      <c r="OB53" s="8"/>
      <c r="OC53" s="8"/>
      <c r="OD53" s="8"/>
      <c r="OE53" s="8"/>
      <c r="OF53" s="8"/>
      <c r="OG53" s="8"/>
      <c r="OH53" s="8"/>
      <c r="OI53" s="8"/>
      <c r="OJ53" s="8"/>
      <c r="OK53" s="8"/>
      <c r="OL53" s="8"/>
      <c r="OM53" s="8"/>
      <c r="ON53" s="8"/>
      <c r="OO53" s="8"/>
      <c r="OP53" s="8"/>
      <c r="OQ53" s="8"/>
      <c r="OR53" s="8"/>
      <c r="OS53" s="8"/>
      <c r="OT53" s="8"/>
      <c r="OU53" s="8"/>
      <c r="OV53" s="8"/>
      <c r="OW53" s="8"/>
      <c r="OX53" s="8"/>
      <c r="OY53" s="8"/>
      <c r="OZ53" s="8"/>
      <c r="PA53" s="8"/>
      <c r="PB53" s="8"/>
      <c r="PC53" s="8"/>
      <c r="PD53" s="8"/>
      <c r="PE53" s="8"/>
      <c r="PF53" s="8"/>
      <c r="PG53" s="8"/>
      <c r="PH53" s="8"/>
      <c r="PI53" s="8"/>
      <c r="PJ53" s="8"/>
      <c r="PK53" s="8"/>
      <c r="PL53" s="8"/>
      <c r="PM53" s="8"/>
      <c r="PN53" s="8"/>
      <c r="PO53" s="8"/>
      <c r="PP53" s="8"/>
      <c r="PQ53" s="8"/>
      <c r="PR53" s="8"/>
      <c r="PS53" s="8"/>
      <c r="PT53" s="8"/>
      <c r="PU53" s="8"/>
      <c r="PV53" s="8"/>
      <c r="PW53" s="8"/>
      <c r="PX53" s="8"/>
      <c r="PY53" s="8"/>
      <c r="PZ53" s="8"/>
      <c r="QA53" s="8"/>
      <c r="QB53" s="8"/>
      <c r="QC53" s="8"/>
      <c r="QD53" s="8"/>
      <c r="QE53" s="8"/>
      <c r="QF53" s="8"/>
      <c r="QG53" s="8"/>
      <c r="QH53" s="8"/>
      <c r="QI53" s="8"/>
      <c r="QJ53" s="8"/>
      <c r="QK53" s="8"/>
      <c r="QL53" s="8"/>
      <c r="QM53" s="8"/>
      <c r="QN53" s="8"/>
      <c r="QO53" s="8"/>
      <c r="QP53" s="8"/>
      <c r="QQ53" s="8"/>
      <c r="QR53" s="8"/>
      <c r="QS53" s="8"/>
      <c r="QT53" s="8"/>
      <c r="QU53" s="8"/>
      <c r="QV53" s="8"/>
      <c r="QW53" s="8"/>
      <c r="QX53" s="8"/>
      <c r="QY53" s="8"/>
      <c r="QZ53" s="8"/>
      <c r="RA53" s="8"/>
      <c r="RB53" s="8"/>
      <c r="RC53" s="8"/>
      <c r="RD53" s="8"/>
      <c r="RE53" s="8"/>
      <c r="RF53" s="8"/>
      <c r="RG53" s="8"/>
      <c r="RH53" s="8"/>
      <c r="RI53" s="8"/>
      <c r="RJ53" s="8"/>
      <c r="RK53" s="8"/>
      <c r="RL53" s="8"/>
      <c r="RM53" s="8"/>
      <c r="RN53" s="8"/>
      <c r="RO53" s="8"/>
      <c r="RP53" s="8"/>
      <c r="RQ53" s="8"/>
      <c r="RR53" s="8"/>
      <c r="RS53" s="8"/>
      <c r="RT53" s="8"/>
      <c r="RU53" s="8"/>
      <c r="RV53" s="8"/>
      <c r="RW53" s="8"/>
      <c r="RX53" s="8"/>
      <c r="RY53" s="8"/>
      <c r="RZ53" s="8"/>
      <c r="SA53" s="8"/>
      <c r="SB53" s="8"/>
      <c r="SC53" s="8"/>
      <c r="SD53" s="8"/>
      <c r="SE53" s="8"/>
      <c r="SF53" s="8"/>
      <c r="SG53" s="8"/>
      <c r="SH53" s="8"/>
    </row>
    <row r="54" spans="1:502" s="5" customFormat="1" ht="21" customHeight="1" thickBot="1">
      <c r="A54" s="124"/>
      <c r="B54" s="122"/>
      <c r="C54" s="122"/>
      <c r="D54" s="135"/>
      <c r="E54" s="122"/>
      <c r="F54" s="122"/>
      <c r="G54" s="225" t="s">
        <v>66</v>
      </c>
      <c r="H54" s="122"/>
      <c r="I54" s="122"/>
      <c r="J54" s="122"/>
      <c r="K54" s="122"/>
      <c r="L54" s="160"/>
      <c r="M54" s="160"/>
      <c r="N54" s="122"/>
      <c r="O54" s="122"/>
      <c r="P54" s="155"/>
      <c r="Q54" s="156"/>
      <c r="R54" s="157"/>
      <c r="S54" s="150"/>
      <c r="T54" s="122"/>
      <c r="U54" s="123"/>
      <c r="V54" s="123"/>
      <c r="W54" s="123"/>
      <c r="X54" s="123"/>
      <c r="Y54" s="123"/>
      <c r="Z54" s="123"/>
      <c r="AA54" s="123"/>
      <c r="AB54" s="123"/>
      <c r="AC54" s="123"/>
      <c r="AD54" s="123"/>
      <c r="AE54" s="123"/>
      <c r="AF54" s="123"/>
      <c r="AG54" s="122"/>
      <c r="AH54" s="124"/>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8"/>
      <c r="HL54" s="8"/>
      <c r="HM54" s="8"/>
      <c r="HN54" s="8"/>
      <c r="HO54" s="8"/>
      <c r="HP54" s="8"/>
      <c r="HQ54" s="8"/>
      <c r="HR54" s="8"/>
      <c r="HS54" s="8"/>
      <c r="HT54" s="8"/>
      <c r="HU54" s="8"/>
      <c r="HV54" s="8"/>
      <c r="HW54" s="8"/>
      <c r="HX54" s="8"/>
      <c r="HY54" s="8"/>
      <c r="HZ54" s="8"/>
      <c r="IA54" s="8"/>
      <c r="IB54" s="8"/>
      <c r="IC54" s="8"/>
      <c r="ID54" s="8"/>
      <c r="IE54" s="8"/>
      <c r="IF54" s="8"/>
      <c r="IG54" s="8"/>
      <c r="IH54" s="8"/>
      <c r="II54" s="8"/>
      <c r="IJ54" s="8"/>
      <c r="IK54" s="8"/>
      <c r="IL54" s="8"/>
      <c r="IM54" s="8"/>
      <c r="IN54" s="8"/>
      <c r="IO54" s="8"/>
      <c r="IP54" s="8"/>
      <c r="IQ54" s="8"/>
      <c r="IR54" s="8"/>
      <c r="IS54" s="8"/>
      <c r="IT54" s="8"/>
      <c r="IU54" s="8"/>
      <c r="IV54" s="8"/>
      <c r="IW54" s="8"/>
      <c r="IX54" s="8"/>
      <c r="IY54" s="8"/>
      <c r="IZ54" s="8"/>
      <c r="JA54" s="8"/>
      <c r="JB54" s="8"/>
      <c r="JC54" s="8"/>
      <c r="JD54" s="8"/>
      <c r="JE54" s="8"/>
      <c r="JF54" s="8"/>
      <c r="JG54" s="8"/>
      <c r="JH54" s="8"/>
      <c r="JI54" s="8"/>
      <c r="JJ54" s="8"/>
      <c r="JK54" s="8"/>
      <c r="JL54" s="8"/>
      <c r="JM54" s="8"/>
      <c r="JN54" s="8"/>
      <c r="JO54" s="8"/>
      <c r="JP54" s="8"/>
      <c r="JQ54" s="8"/>
      <c r="JR54" s="8"/>
      <c r="JS54" s="8"/>
      <c r="JT54" s="8"/>
      <c r="JU54" s="8"/>
      <c r="JV54" s="8"/>
      <c r="JW54" s="8"/>
      <c r="JX54" s="8"/>
      <c r="JY54" s="8"/>
      <c r="JZ54" s="8"/>
      <c r="KA54" s="8"/>
      <c r="KB54" s="8"/>
      <c r="KC54" s="8"/>
      <c r="KD54" s="8"/>
      <c r="KE54" s="8"/>
      <c r="KF54" s="8"/>
      <c r="KG54" s="8"/>
      <c r="KH54" s="8"/>
      <c r="KI54" s="8"/>
      <c r="KJ54" s="8"/>
      <c r="KK54" s="8"/>
      <c r="KL54" s="8"/>
      <c r="KM54" s="8"/>
      <c r="KN54" s="8"/>
      <c r="KO54" s="8"/>
      <c r="KP54" s="8"/>
      <c r="KQ54" s="8"/>
      <c r="KR54" s="8"/>
      <c r="KS54" s="8"/>
      <c r="KT54" s="8"/>
      <c r="KU54" s="8"/>
      <c r="KV54" s="8"/>
      <c r="KW54" s="8"/>
      <c r="KX54" s="8"/>
      <c r="KY54" s="8"/>
      <c r="KZ54" s="8"/>
      <c r="LA54" s="8"/>
      <c r="LB54" s="8"/>
      <c r="LC54" s="8"/>
      <c r="LD54" s="8"/>
      <c r="LE54" s="8"/>
      <c r="LF54" s="8"/>
      <c r="LG54" s="8"/>
      <c r="LH54" s="8"/>
      <c r="LI54" s="8"/>
      <c r="LJ54" s="8"/>
      <c r="LK54" s="8"/>
      <c r="LL54" s="8"/>
      <c r="LM54" s="8"/>
      <c r="LN54" s="8"/>
      <c r="LO54" s="8"/>
      <c r="LP54" s="8"/>
      <c r="LQ54" s="8"/>
      <c r="LR54" s="8"/>
      <c r="LS54" s="8"/>
      <c r="LT54" s="8"/>
      <c r="LU54" s="8"/>
      <c r="LV54" s="8"/>
      <c r="LW54" s="8"/>
      <c r="LX54" s="8"/>
      <c r="LY54" s="8"/>
      <c r="LZ54" s="8"/>
      <c r="MA54" s="8"/>
      <c r="MB54" s="8"/>
      <c r="MC54" s="8"/>
      <c r="MD54" s="8"/>
      <c r="ME54" s="8"/>
      <c r="MF54" s="8"/>
      <c r="MG54" s="8"/>
      <c r="MH54" s="8"/>
      <c r="MI54" s="8"/>
      <c r="MJ54" s="8"/>
      <c r="MK54" s="8"/>
      <c r="ML54" s="8"/>
      <c r="MM54" s="8"/>
      <c r="MN54" s="8"/>
      <c r="MO54" s="8"/>
      <c r="MP54" s="8"/>
      <c r="MQ54" s="8"/>
      <c r="MR54" s="8"/>
      <c r="MS54" s="8"/>
      <c r="MT54" s="8"/>
      <c r="MU54" s="8"/>
      <c r="MV54" s="8"/>
      <c r="MW54" s="8"/>
      <c r="MX54" s="8"/>
      <c r="MY54" s="8"/>
      <c r="MZ54" s="8"/>
      <c r="NA54" s="8"/>
      <c r="NB54" s="8"/>
      <c r="NC54" s="8"/>
      <c r="ND54" s="8"/>
      <c r="NE54" s="8"/>
      <c r="NF54" s="8"/>
      <c r="NG54" s="8"/>
      <c r="NH54" s="8"/>
      <c r="NI54" s="8"/>
      <c r="NJ54" s="8"/>
      <c r="NK54" s="8"/>
      <c r="NL54" s="8"/>
      <c r="NM54" s="8"/>
      <c r="NN54" s="8"/>
      <c r="NO54" s="8"/>
      <c r="NP54" s="8"/>
      <c r="NQ54" s="8"/>
      <c r="NR54" s="8"/>
      <c r="NS54" s="8"/>
      <c r="NT54" s="8"/>
      <c r="NU54" s="8"/>
      <c r="NV54" s="8"/>
      <c r="NW54" s="8"/>
      <c r="NX54" s="8"/>
      <c r="NY54" s="8"/>
      <c r="NZ54" s="8"/>
      <c r="OA54" s="8"/>
      <c r="OB54" s="8"/>
      <c r="OC54" s="8"/>
      <c r="OD54" s="8"/>
      <c r="OE54" s="8"/>
      <c r="OF54" s="8"/>
      <c r="OG54" s="8"/>
      <c r="OH54" s="8"/>
      <c r="OI54" s="8"/>
      <c r="OJ54" s="8"/>
      <c r="OK54" s="8"/>
      <c r="OL54" s="8"/>
      <c r="OM54" s="8"/>
      <c r="ON54" s="8"/>
      <c r="OO54" s="8"/>
      <c r="OP54" s="8"/>
      <c r="OQ54" s="8"/>
      <c r="OR54" s="8"/>
      <c r="OS54" s="8"/>
      <c r="OT54" s="8"/>
      <c r="OU54" s="8"/>
      <c r="OV54" s="8"/>
      <c r="OW54" s="8"/>
      <c r="OX54" s="8"/>
      <c r="OY54" s="8"/>
      <c r="OZ54" s="8"/>
      <c r="PA54" s="8"/>
      <c r="PB54" s="8"/>
      <c r="PC54" s="8"/>
      <c r="PD54" s="8"/>
      <c r="PE54" s="8"/>
      <c r="PF54" s="8"/>
      <c r="PG54" s="8"/>
      <c r="PH54" s="8"/>
      <c r="PI54" s="8"/>
      <c r="PJ54" s="8"/>
      <c r="PK54" s="8"/>
      <c r="PL54" s="8"/>
      <c r="PM54" s="8"/>
      <c r="PN54" s="8"/>
      <c r="PO54" s="8"/>
      <c r="PP54" s="8"/>
      <c r="PQ54" s="8"/>
      <c r="PR54" s="8"/>
      <c r="PS54" s="8"/>
      <c r="PT54" s="8"/>
      <c r="PU54" s="8"/>
      <c r="PV54" s="8"/>
      <c r="PW54" s="8"/>
      <c r="PX54" s="8"/>
      <c r="PY54" s="8"/>
      <c r="PZ54" s="8"/>
      <c r="QA54" s="8"/>
      <c r="QB54" s="8"/>
      <c r="QC54" s="8"/>
      <c r="QD54" s="8"/>
      <c r="QE54" s="8"/>
      <c r="QF54" s="8"/>
      <c r="QG54" s="8"/>
      <c r="QH54" s="8"/>
      <c r="QI54" s="8"/>
      <c r="QJ54" s="8"/>
      <c r="QK54" s="8"/>
      <c r="QL54" s="8"/>
      <c r="QM54" s="8"/>
      <c r="QN54" s="8"/>
      <c r="QO54" s="8"/>
      <c r="QP54" s="8"/>
      <c r="QQ54" s="8"/>
      <c r="QR54" s="8"/>
      <c r="QS54" s="8"/>
      <c r="QT54" s="8"/>
      <c r="QU54" s="8"/>
      <c r="QV54" s="8"/>
      <c r="QW54" s="8"/>
      <c r="QX54" s="8"/>
      <c r="QY54" s="8"/>
      <c r="QZ54" s="8"/>
      <c r="RA54" s="8"/>
      <c r="RB54" s="8"/>
      <c r="RC54" s="8"/>
      <c r="RD54" s="8"/>
      <c r="RE54" s="8"/>
      <c r="RF54" s="8"/>
      <c r="RG54" s="8"/>
      <c r="RH54" s="8"/>
      <c r="RI54" s="8"/>
      <c r="RJ54" s="8"/>
      <c r="RK54" s="8"/>
      <c r="RL54" s="8"/>
      <c r="RM54" s="8"/>
      <c r="RN54" s="8"/>
      <c r="RO54" s="8"/>
      <c r="RP54" s="8"/>
      <c r="RQ54" s="8"/>
      <c r="RR54" s="8"/>
      <c r="RS54" s="8"/>
      <c r="RT54" s="8"/>
      <c r="RU54" s="8"/>
      <c r="RV54" s="8"/>
      <c r="RW54" s="8"/>
      <c r="RX54" s="8"/>
      <c r="RY54" s="8"/>
      <c r="RZ54" s="8"/>
      <c r="SA54" s="8"/>
      <c r="SB54" s="8"/>
      <c r="SC54" s="8"/>
      <c r="SD54" s="8"/>
      <c r="SE54" s="8"/>
      <c r="SF54" s="8"/>
      <c r="SG54" s="8"/>
      <c r="SH54" s="8"/>
    </row>
    <row r="55" spans="1:502" s="5" customFormat="1" ht="21" customHeight="1">
      <c r="A55" s="124"/>
      <c r="B55" s="122"/>
      <c r="C55" s="122"/>
      <c r="D55" s="135"/>
      <c r="E55" s="122"/>
      <c r="F55" s="122"/>
      <c r="G55" s="226"/>
      <c r="H55" s="151" t="s">
        <v>22</v>
      </c>
      <c r="I55" s="161" t="s">
        <v>40</v>
      </c>
      <c r="J55" s="152" t="s">
        <v>68</v>
      </c>
      <c r="K55" s="274" t="s">
        <v>73</v>
      </c>
      <c r="L55" s="275"/>
      <c r="M55" s="275"/>
      <c r="N55" s="275"/>
      <c r="O55" s="276"/>
      <c r="P55" s="147"/>
      <c r="Q55" s="148"/>
      <c r="R55" s="149"/>
      <c r="S55" s="150"/>
      <c r="T55" s="122"/>
      <c r="U55" s="123"/>
      <c r="V55" s="123"/>
      <c r="W55" s="123"/>
      <c r="X55" s="123"/>
      <c r="Y55" s="123"/>
      <c r="Z55" s="123"/>
      <c r="AA55" s="123"/>
      <c r="AB55" s="123"/>
      <c r="AC55" s="123"/>
      <c r="AD55" s="123"/>
      <c r="AE55" s="123"/>
      <c r="AF55" s="123"/>
      <c r="AG55" s="122"/>
      <c r="AH55" s="124"/>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8"/>
      <c r="FG55" s="8"/>
      <c r="FH55" s="8"/>
      <c r="FI55" s="8"/>
      <c r="FJ55" s="8"/>
      <c r="FK55" s="8"/>
      <c r="FL55" s="8"/>
      <c r="FM55" s="8"/>
      <c r="FN55" s="8"/>
      <c r="FO55" s="8"/>
      <c r="FP55" s="8"/>
      <c r="FQ55" s="8"/>
      <c r="FR55" s="8"/>
      <c r="FS55" s="8"/>
      <c r="FT55" s="8"/>
      <c r="FU55" s="8"/>
      <c r="FV55" s="8"/>
      <c r="FW55" s="8"/>
      <c r="FX55" s="8"/>
      <c r="FY55" s="8"/>
      <c r="FZ55" s="8"/>
      <c r="GA55" s="8"/>
      <c r="GB55" s="8"/>
      <c r="GC55" s="8"/>
      <c r="GD55" s="8"/>
      <c r="GE55" s="8"/>
      <c r="GF55" s="8"/>
      <c r="GG55" s="8"/>
      <c r="GH55" s="8"/>
      <c r="GI55" s="8"/>
      <c r="GJ55" s="8"/>
      <c r="GK55" s="8"/>
      <c r="GL55" s="8"/>
      <c r="GM55" s="8"/>
      <c r="GN55" s="8"/>
      <c r="GO55" s="8"/>
      <c r="GP55" s="8"/>
      <c r="GQ55" s="8"/>
      <c r="GR55" s="8"/>
      <c r="GS55" s="8"/>
      <c r="GT55" s="8"/>
      <c r="GU55" s="8"/>
      <c r="GV55" s="8"/>
      <c r="GW55" s="8"/>
      <c r="GX55" s="8"/>
      <c r="GY55" s="8"/>
      <c r="GZ55" s="8"/>
      <c r="HA55" s="8"/>
      <c r="HB55" s="8"/>
      <c r="HC55" s="8"/>
      <c r="HD55" s="8"/>
      <c r="HE55" s="8"/>
      <c r="HF55" s="8"/>
      <c r="HG55" s="8"/>
      <c r="HH55" s="8"/>
      <c r="HI55" s="8"/>
      <c r="HJ55" s="8"/>
      <c r="HK55" s="8"/>
      <c r="HL55" s="8"/>
      <c r="HM55" s="8"/>
      <c r="HN55" s="8"/>
      <c r="HO55" s="8"/>
      <c r="HP55" s="8"/>
      <c r="HQ55" s="8"/>
      <c r="HR55" s="8"/>
      <c r="HS55" s="8"/>
      <c r="HT55" s="8"/>
      <c r="HU55" s="8"/>
      <c r="HV55" s="8"/>
      <c r="HW55" s="8"/>
      <c r="HX55" s="8"/>
      <c r="HY55" s="8"/>
      <c r="HZ55" s="8"/>
      <c r="IA55" s="8"/>
      <c r="IB55" s="8"/>
      <c r="IC55" s="8"/>
      <c r="ID55" s="8"/>
      <c r="IE55" s="8"/>
      <c r="IF55" s="8"/>
      <c r="IG55" s="8"/>
      <c r="IH55" s="8"/>
      <c r="II55" s="8"/>
      <c r="IJ55" s="8"/>
      <c r="IK55" s="8"/>
      <c r="IL55" s="8"/>
      <c r="IM55" s="8"/>
      <c r="IN55" s="8"/>
      <c r="IO55" s="8"/>
      <c r="IP55" s="8"/>
      <c r="IQ55" s="8"/>
      <c r="IR55" s="8"/>
      <c r="IS55" s="8"/>
      <c r="IT55" s="8"/>
      <c r="IU55" s="8"/>
      <c r="IV55" s="8"/>
      <c r="IW55" s="8"/>
      <c r="IX55" s="8"/>
      <c r="IY55" s="8"/>
      <c r="IZ55" s="8"/>
      <c r="JA55" s="8"/>
      <c r="JB55" s="8"/>
      <c r="JC55" s="8"/>
      <c r="JD55" s="8"/>
      <c r="JE55" s="8"/>
      <c r="JF55" s="8"/>
      <c r="JG55" s="8"/>
      <c r="JH55" s="8"/>
      <c r="JI55" s="8"/>
      <c r="JJ55" s="8"/>
      <c r="JK55" s="8"/>
      <c r="JL55" s="8"/>
      <c r="JM55" s="8"/>
      <c r="JN55" s="8"/>
      <c r="JO55" s="8"/>
      <c r="JP55" s="8"/>
      <c r="JQ55" s="8"/>
      <c r="JR55" s="8"/>
      <c r="JS55" s="8"/>
      <c r="JT55" s="8"/>
      <c r="JU55" s="8"/>
      <c r="JV55" s="8"/>
      <c r="JW55" s="8"/>
      <c r="JX55" s="8"/>
      <c r="JY55" s="8"/>
      <c r="JZ55" s="8"/>
      <c r="KA55" s="8"/>
      <c r="KB55" s="8"/>
      <c r="KC55" s="8"/>
      <c r="KD55" s="8"/>
      <c r="KE55" s="8"/>
      <c r="KF55" s="8"/>
      <c r="KG55" s="8"/>
      <c r="KH55" s="8"/>
      <c r="KI55" s="8"/>
      <c r="KJ55" s="8"/>
      <c r="KK55" s="8"/>
      <c r="KL55" s="8"/>
      <c r="KM55" s="8"/>
      <c r="KN55" s="8"/>
      <c r="KO55" s="8"/>
      <c r="KP55" s="8"/>
      <c r="KQ55" s="8"/>
      <c r="KR55" s="8"/>
      <c r="KS55" s="8"/>
      <c r="KT55" s="8"/>
      <c r="KU55" s="8"/>
      <c r="KV55" s="8"/>
      <c r="KW55" s="8"/>
      <c r="KX55" s="8"/>
      <c r="KY55" s="8"/>
      <c r="KZ55" s="8"/>
      <c r="LA55" s="8"/>
      <c r="LB55" s="8"/>
      <c r="LC55" s="8"/>
      <c r="LD55" s="8"/>
      <c r="LE55" s="8"/>
      <c r="LF55" s="8"/>
      <c r="LG55" s="8"/>
      <c r="LH55" s="8"/>
      <c r="LI55" s="8"/>
      <c r="LJ55" s="8"/>
      <c r="LK55" s="8"/>
      <c r="LL55" s="8"/>
      <c r="LM55" s="8"/>
      <c r="LN55" s="8"/>
      <c r="LO55" s="8"/>
      <c r="LP55" s="8"/>
      <c r="LQ55" s="8"/>
      <c r="LR55" s="8"/>
      <c r="LS55" s="8"/>
      <c r="LT55" s="8"/>
      <c r="LU55" s="8"/>
      <c r="LV55" s="8"/>
      <c r="LW55" s="8"/>
      <c r="LX55" s="8"/>
      <c r="LY55" s="8"/>
      <c r="LZ55" s="8"/>
      <c r="MA55" s="8"/>
      <c r="MB55" s="8"/>
      <c r="MC55" s="8"/>
      <c r="MD55" s="8"/>
      <c r="ME55" s="8"/>
      <c r="MF55" s="8"/>
      <c r="MG55" s="8"/>
      <c r="MH55" s="8"/>
      <c r="MI55" s="8"/>
      <c r="MJ55" s="8"/>
      <c r="MK55" s="8"/>
      <c r="ML55" s="8"/>
      <c r="MM55" s="8"/>
      <c r="MN55" s="8"/>
      <c r="MO55" s="8"/>
      <c r="MP55" s="8"/>
      <c r="MQ55" s="8"/>
      <c r="MR55" s="8"/>
      <c r="MS55" s="8"/>
      <c r="MT55" s="8"/>
      <c r="MU55" s="8"/>
      <c r="MV55" s="8"/>
      <c r="MW55" s="8"/>
      <c r="MX55" s="8"/>
      <c r="MY55" s="8"/>
      <c r="MZ55" s="8"/>
      <c r="NA55" s="8"/>
      <c r="NB55" s="8"/>
      <c r="NC55" s="8"/>
      <c r="ND55" s="8"/>
      <c r="NE55" s="8"/>
      <c r="NF55" s="8"/>
      <c r="NG55" s="8"/>
      <c r="NH55" s="8"/>
      <c r="NI55" s="8"/>
      <c r="NJ55" s="8"/>
      <c r="NK55" s="8"/>
      <c r="NL55" s="8"/>
      <c r="NM55" s="8"/>
      <c r="NN55" s="8"/>
      <c r="NO55" s="8"/>
      <c r="NP55" s="8"/>
      <c r="NQ55" s="8"/>
      <c r="NR55" s="8"/>
      <c r="NS55" s="8"/>
      <c r="NT55" s="8"/>
      <c r="NU55" s="8"/>
      <c r="NV55" s="8"/>
      <c r="NW55" s="8"/>
      <c r="NX55" s="8"/>
      <c r="NY55" s="8"/>
      <c r="NZ55" s="8"/>
      <c r="OA55" s="8"/>
      <c r="OB55" s="8"/>
      <c r="OC55" s="8"/>
      <c r="OD55" s="8"/>
      <c r="OE55" s="8"/>
      <c r="OF55" s="8"/>
      <c r="OG55" s="8"/>
      <c r="OH55" s="8"/>
      <c r="OI55" s="8"/>
      <c r="OJ55" s="8"/>
      <c r="OK55" s="8"/>
      <c r="OL55" s="8"/>
      <c r="OM55" s="8"/>
      <c r="ON55" s="8"/>
      <c r="OO55" s="8"/>
      <c r="OP55" s="8"/>
      <c r="OQ55" s="8"/>
      <c r="OR55" s="8"/>
      <c r="OS55" s="8"/>
      <c r="OT55" s="8"/>
      <c r="OU55" s="8"/>
      <c r="OV55" s="8"/>
      <c r="OW55" s="8"/>
      <c r="OX55" s="8"/>
      <c r="OY55" s="8"/>
      <c r="OZ55" s="8"/>
      <c r="PA55" s="8"/>
      <c r="PB55" s="8"/>
      <c r="PC55" s="8"/>
      <c r="PD55" s="8"/>
      <c r="PE55" s="8"/>
      <c r="PF55" s="8"/>
      <c r="PG55" s="8"/>
      <c r="PH55" s="8"/>
      <c r="PI55" s="8"/>
      <c r="PJ55" s="8"/>
      <c r="PK55" s="8"/>
      <c r="PL55" s="8"/>
      <c r="PM55" s="8"/>
      <c r="PN55" s="8"/>
      <c r="PO55" s="8"/>
      <c r="PP55" s="8"/>
      <c r="PQ55" s="8"/>
      <c r="PR55" s="8"/>
      <c r="PS55" s="8"/>
      <c r="PT55" s="8"/>
      <c r="PU55" s="8"/>
      <c r="PV55" s="8"/>
      <c r="PW55" s="8"/>
      <c r="PX55" s="8"/>
      <c r="PY55" s="8"/>
      <c r="PZ55" s="8"/>
      <c r="QA55" s="8"/>
      <c r="QB55" s="8"/>
      <c r="QC55" s="8"/>
      <c r="QD55" s="8"/>
      <c r="QE55" s="8"/>
      <c r="QF55" s="8"/>
      <c r="QG55" s="8"/>
      <c r="QH55" s="8"/>
      <c r="QI55" s="8"/>
      <c r="QJ55" s="8"/>
      <c r="QK55" s="8"/>
      <c r="QL55" s="8"/>
      <c r="QM55" s="8"/>
      <c r="QN55" s="8"/>
      <c r="QO55" s="8"/>
      <c r="QP55" s="8"/>
      <c r="QQ55" s="8"/>
      <c r="QR55" s="8"/>
      <c r="QS55" s="8"/>
      <c r="QT55" s="8"/>
      <c r="QU55" s="8"/>
      <c r="QV55" s="8"/>
      <c r="QW55" s="8"/>
      <c r="QX55" s="8"/>
      <c r="QY55" s="8"/>
      <c r="QZ55" s="8"/>
      <c r="RA55" s="8"/>
      <c r="RB55" s="8"/>
      <c r="RC55" s="8"/>
      <c r="RD55" s="8"/>
      <c r="RE55" s="8"/>
      <c r="RF55" s="8"/>
      <c r="RG55" s="8"/>
      <c r="RH55" s="8"/>
      <c r="RI55" s="8"/>
      <c r="RJ55" s="8"/>
      <c r="RK55" s="8"/>
      <c r="RL55" s="8"/>
      <c r="RM55" s="8"/>
      <c r="RN55" s="8"/>
      <c r="RO55" s="8"/>
      <c r="RP55" s="8"/>
      <c r="RQ55" s="8"/>
      <c r="RR55" s="8"/>
      <c r="RS55" s="8"/>
      <c r="RT55" s="8"/>
      <c r="RU55" s="8"/>
      <c r="RV55" s="8"/>
      <c r="RW55" s="8"/>
      <c r="RX55" s="8"/>
      <c r="RY55" s="8"/>
      <c r="RZ55" s="8"/>
      <c r="SA55" s="8"/>
      <c r="SB55" s="8"/>
      <c r="SC55" s="8"/>
      <c r="SD55" s="8"/>
      <c r="SE55" s="8"/>
      <c r="SF55" s="8"/>
      <c r="SG55" s="8"/>
      <c r="SH55" s="8"/>
    </row>
    <row r="56" spans="1:502" s="5" customFormat="1" ht="21" customHeight="1">
      <c r="A56" s="124"/>
      <c r="B56" s="122"/>
      <c r="C56" s="122"/>
      <c r="D56" s="135"/>
      <c r="E56" s="122"/>
      <c r="F56" s="122"/>
      <c r="G56" s="227"/>
      <c r="H56" s="154" t="s">
        <v>3</v>
      </c>
      <c r="I56" s="88">
        <v>1</v>
      </c>
      <c r="J56" s="89">
        <v>54345</v>
      </c>
      <c r="K56" s="277"/>
      <c r="L56" s="278"/>
      <c r="M56" s="278"/>
      <c r="N56" s="278"/>
      <c r="O56" s="279"/>
      <c r="P56" s="147"/>
      <c r="Q56" s="148"/>
      <c r="R56" s="149"/>
      <c r="S56" s="150"/>
      <c r="T56" s="122"/>
      <c r="U56" s="123"/>
      <c r="V56" s="123"/>
      <c r="W56" s="123"/>
      <c r="X56" s="123"/>
      <c r="Y56" s="123"/>
      <c r="Z56" s="123"/>
      <c r="AA56" s="123"/>
      <c r="AB56" s="123"/>
      <c r="AC56" s="123"/>
      <c r="AD56" s="123"/>
      <c r="AE56" s="123"/>
      <c r="AF56" s="123"/>
      <c r="AG56" s="122"/>
      <c r="AH56" s="124"/>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c r="FF56" s="8"/>
      <c r="FG56" s="8"/>
      <c r="FH56" s="8"/>
      <c r="FI56" s="8"/>
      <c r="FJ56" s="8"/>
      <c r="FK56" s="8"/>
      <c r="FL56" s="8"/>
      <c r="FM56" s="8"/>
      <c r="FN56" s="8"/>
      <c r="FO56" s="8"/>
      <c r="FP56" s="8"/>
      <c r="FQ56" s="8"/>
      <c r="FR56" s="8"/>
      <c r="FS56" s="8"/>
      <c r="FT56" s="8"/>
      <c r="FU56" s="8"/>
      <c r="FV56" s="8"/>
      <c r="FW56" s="8"/>
      <c r="FX56" s="8"/>
      <c r="FY56" s="8"/>
      <c r="FZ56" s="8"/>
      <c r="GA56" s="8"/>
      <c r="GB56" s="8"/>
      <c r="GC56" s="8"/>
      <c r="GD56" s="8"/>
      <c r="GE56" s="8"/>
      <c r="GF56" s="8"/>
      <c r="GG56" s="8"/>
      <c r="GH56" s="8"/>
      <c r="GI56" s="8"/>
      <c r="GJ56" s="8"/>
      <c r="GK56" s="8"/>
      <c r="GL56" s="8"/>
      <c r="GM56" s="8"/>
      <c r="GN56" s="8"/>
      <c r="GO56" s="8"/>
      <c r="GP56" s="8"/>
      <c r="GQ56" s="8"/>
      <c r="GR56" s="8"/>
      <c r="GS56" s="8"/>
      <c r="GT56" s="8"/>
      <c r="GU56" s="8"/>
      <c r="GV56" s="8"/>
      <c r="GW56" s="8"/>
      <c r="GX56" s="8"/>
      <c r="GY56" s="8"/>
      <c r="GZ56" s="8"/>
      <c r="HA56" s="8"/>
      <c r="HB56" s="8"/>
      <c r="HC56" s="8"/>
      <c r="HD56" s="8"/>
      <c r="HE56" s="8"/>
      <c r="HF56" s="8"/>
      <c r="HG56" s="8"/>
      <c r="HH56" s="8"/>
      <c r="HI56" s="8"/>
      <c r="HJ56" s="8"/>
      <c r="HK56" s="8"/>
      <c r="HL56" s="8"/>
      <c r="HM56" s="8"/>
      <c r="HN56" s="8"/>
      <c r="HO56" s="8"/>
      <c r="HP56" s="8"/>
      <c r="HQ56" s="8"/>
      <c r="HR56" s="8"/>
      <c r="HS56" s="8"/>
      <c r="HT56" s="8"/>
      <c r="HU56" s="8"/>
      <c r="HV56" s="8"/>
      <c r="HW56" s="8"/>
      <c r="HX56" s="8"/>
      <c r="HY56" s="8"/>
      <c r="HZ56" s="8"/>
      <c r="IA56" s="8"/>
      <c r="IB56" s="8"/>
      <c r="IC56" s="8"/>
      <c r="ID56" s="8"/>
      <c r="IE56" s="8"/>
      <c r="IF56" s="8"/>
      <c r="IG56" s="8"/>
      <c r="IH56" s="8"/>
      <c r="II56" s="8"/>
      <c r="IJ56" s="8"/>
      <c r="IK56" s="8"/>
      <c r="IL56" s="8"/>
      <c r="IM56" s="8"/>
      <c r="IN56" s="8"/>
      <c r="IO56" s="8"/>
      <c r="IP56" s="8"/>
      <c r="IQ56" s="8"/>
      <c r="IR56" s="8"/>
      <c r="IS56" s="8"/>
      <c r="IT56" s="8"/>
      <c r="IU56" s="8"/>
      <c r="IV56" s="8"/>
      <c r="IW56" s="8"/>
      <c r="IX56" s="8"/>
      <c r="IY56" s="8"/>
      <c r="IZ56" s="8"/>
      <c r="JA56" s="8"/>
      <c r="JB56" s="8"/>
      <c r="JC56" s="8"/>
      <c r="JD56" s="8"/>
      <c r="JE56" s="8"/>
      <c r="JF56" s="8"/>
      <c r="JG56" s="8"/>
      <c r="JH56" s="8"/>
      <c r="JI56" s="8"/>
      <c r="JJ56" s="8"/>
      <c r="JK56" s="8"/>
      <c r="JL56" s="8"/>
      <c r="JM56" s="8"/>
      <c r="JN56" s="8"/>
      <c r="JO56" s="8"/>
      <c r="JP56" s="8"/>
      <c r="JQ56" s="8"/>
      <c r="JR56" s="8"/>
      <c r="JS56" s="8"/>
      <c r="JT56" s="8"/>
      <c r="JU56" s="8"/>
      <c r="JV56" s="8"/>
      <c r="JW56" s="8"/>
      <c r="JX56" s="8"/>
      <c r="JY56" s="8"/>
      <c r="JZ56" s="8"/>
      <c r="KA56" s="8"/>
      <c r="KB56" s="8"/>
      <c r="KC56" s="8"/>
      <c r="KD56" s="8"/>
      <c r="KE56" s="8"/>
      <c r="KF56" s="8"/>
      <c r="KG56" s="8"/>
      <c r="KH56" s="8"/>
      <c r="KI56" s="8"/>
      <c r="KJ56" s="8"/>
      <c r="KK56" s="8"/>
      <c r="KL56" s="8"/>
      <c r="KM56" s="8"/>
      <c r="KN56" s="8"/>
      <c r="KO56" s="8"/>
      <c r="KP56" s="8"/>
      <c r="KQ56" s="8"/>
      <c r="KR56" s="8"/>
      <c r="KS56" s="8"/>
      <c r="KT56" s="8"/>
      <c r="KU56" s="8"/>
      <c r="KV56" s="8"/>
      <c r="KW56" s="8"/>
      <c r="KX56" s="8"/>
      <c r="KY56" s="8"/>
      <c r="KZ56" s="8"/>
      <c r="LA56" s="8"/>
      <c r="LB56" s="8"/>
      <c r="LC56" s="8"/>
      <c r="LD56" s="8"/>
      <c r="LE56" s="8"/>
      <c r="LF56" s="8"/>
      <c r="LG56" s="8"/>
      <c r="LH56" s="8"/>
      <c r="LI56" s="8"/>
      <c r="LJ56" s="8"/>
      <c r="LK56" s="8"/>
      <c r="LL56" s="8"/>
      <c r="LM56" s="8"/>
      <c r="LN56" s="8"/>
      <c r="LO56" s="8"/>
      <c r="LP56" s="8"/>
      <c r="LQ56" s="8"/>
      <c r="LR56" s="8"/>
      <c r="LS56" s="8"/>
      <c r="LT56" s="8"/>
      <c r="LU56" s="8"/>
      <c r="LV56" s="8"/>
      <c r="LW56" s="8"/>
      <c r="LX56" s="8"/>
      <c r="LY56" s="8"/>
      <c r="LZ56" s="8"/>
      <c r="MA56" s="8"/>
      <c r="MB56" s="8"/>
      <c r="MC56" s="8"/>
      <c r="MD56" s="8"/>
      <c r="ME56" s="8"/>
      <c r="MF56" s="8"/>
      <c r="MG56" s="8"/>
      <c r="MH56" s="8"/>
      <c r="MI56" s="8"/>
      <c r="MJ56" s="8"/>
      <c r="MK56" s="8"/>
      <c r="ML56" s="8"/>
      <c r="MM56" s="8"/>
      <c r="MN56" s="8"/>
      <c r="MO56" s="8"/>
      <c r="MP56" s="8"/>
      <c r="MQ56" s="8"/>
      <c r="MR56" s="8"/>
      <c r="MS56" s="8"/>
      <c r="MT56" s="8"/>
      <c r="MU56" s="8"/>
      <c r="MV56" s="8"/>
      <c r="MW56" s="8"/>
      <c r="MX56" s="8"/>
      <c r="MY56" s="8"/>
      <c r="MZ56" s="8"/>
      <c r="NA56" s="8"/>
      <c r="NB56" s="8"/>
      <c r="NC56" s="8"/>
      <c r="ND56" s="8"/>
      <c r="NE56" s="8"/>
      <c r="NF56" s="8"/>
      <c r="NG56" s="8"/>
      <c r="NH56" s="8"/>
      <c r="NI56" s="8"/>
      <c r="NJ56" s="8"/>
      <c r="NK56" s="8"/>
      <c r="NL56" s="8"/>
      <c r="NM56" s="8"/>
      <c r="NN56" s="8"/>
      <c r="NO56" s="8"/>
      <c r="NP56" s="8"/>
      <c r="NQ56" s="8"/>
      <c r="NR56" s="8"/>
      <c r="NS56" s="8"/>
      <c r="NT56" s="8"/>
      <c r="NU56" s="8"/>
      <c r="NV56" s="8"/>
      <c r="NW56" s="8"/>
      <c r="NX56" s="8"/>
      <c r="NY56" s="8"/>
      <c r="NZ56" s="8"/>
      <c r="OA56" s="8"/>
      <c r="OB56" s="8"/>
      <c r="OC56" s="8"/>
      <c r="OD56" s="8"/>
      <c r="OE56" s="8"/>
      <c r="OF56" s="8"/>
      <c r="OG56" s="8"/>
      <c r="OH56" s="8"/>
      <c r="OI56" s="8"/>
      <c r="OJ56" s="8"/>
      <c r="OK56" s="8"/>
      <c r="OL56" s="8"/>
      <c r="OM56" s="8"/>
      <c r="ON56" s="8"/>
      <c r="OO56" s="8"/>
      <c r="OP56" s="8"/>
      <c r="OQ56" s="8"/>
      <c r="OR56" s="8"/>
      <c r="OS56" s="8"/>
      <c r="OT56" s="8"/>
      <c r="OU56" s="8"/>
      <c r="OV56" s="8"/>
      <c r="OW56" s="8"/>
      <c r="OX56" s="8"/>
      <c r="OY56" s="8"/>
      <c r="OZ56" s="8"/>
      <c r="PA56" s="8"/>
      <c r="PB56" s="8"/>
      <c r="PC56" s="8"/>
      <c r="PD56" s="8"/>
      <c r="PE56" s="8"/>
      <c r="PF56" s="8"/>
      <c r="PG56" s="8"/>
      <c r="PH56" s="8"/>
      <c r="PI56" s="8"/>
      <c r="PJ56" s="8"/>
      <c r="PK56" s="8"/>
      <c r="PL56" s="8"/>
      <c r="PM56" s="8"/>
      <c r="PN56" s="8"/>
      <c r="PO56" s="8"/>
      <c r="PP56" s="8"/>
      <c r="PQ56" s="8"/>
      <c r="PR56" s="8"/>
      <c r="PS56" s="8"/>
      <c r="PT56" s="8"/>
      <c r="PU56" s="8"/>
      <c r="PV56" s="8"/>
      <c r="PW56" s="8"/>
      <c r="PX56" s="8"/>
      <c r="PY56" s="8"/>
      <c r="PZ56" s="8"/>
      <c r="QA56" s="8"/>
      <c r="QB56" s="8"/>
      <c r="QC56" s="8"/>
      <c r="QD56" s="8"/>
      <c r="QE56" s="8"/>
      <c r="QF56" s="8"/>
      <c r="QG56" s="8"/>
      <c r="QH56" s="8"/>
      <c r="QI56" s="8"/>
      <c r="QJ56" s="8"/>
      <c r="QK56" s="8"/>
      <c r="QL56" s="8"/>
      <c r="QM56" s="8"/>
      <c r="QN56" s="8"/>
      <c r="QO56" s="8"/>
      <c r="QP56" s="8"/>
      <c r="QQ56" s="8"/>
      <c r="QR56" s="8"/>
      <c r="QS56" s="8"/>
      <c r="QT56" s="8"/>
      <c r="QU56" s="8"/>
      <c r="QV56" s="8"/>
      <c r="QW56" s="8"/>
      <c r="QX56" s="8"/>
      <c r="QY56" s="8"/>
      <c r="QZ56" s="8"/>
      <c r="RA56" s="8"/>
      <c r="RB56" s="8"/>
      <c r="RC56" s="8"/>
      <c r="RD56" s="8"/>
      <c r="RE56" s="8"/>
      <c r="RF56" s="8"/>
      <c r="RG56" s="8"/>
      <c r="RH56" s="8"/>
      <c r="RI56" s="8"/>
      <c r="RJ56" s="8"/>
      <c r="RK56" s="8"/>
      <c r="RL56" s="8"/>
      <c r="RM56" s="8"/>
      <c r="RN56" s="8"/>
      <c r="RO56" s="8"/>
      <c r="RP56" s="8"/>
      <c r="RQ56" s="8"/>
      <c r="RR56" s="8"/>
      <c r="RS56" s="8"/>
      <c r="RT56" s="8"/>
      <c r="RU56" s="8"/>
      <c r="RV56" s="8"/>
      <c r="RW56" s="8"/>
      <c r="RX56" s="8"/>
      <c r="RY56" s="8"/>
      <c r="RZ56" s="8"/>
      <c r="SA56" s="8"/>
      <c r="SB56" s="8"/>
      <c r="SC56" s="8"/>
      <c r="SD56" s="8"/>
      <c r="SE56" s="8"/>
      <c r="SF56" s="8"/>
      <c r="SG56" s="8"/>
      <c r="SH56" s="8"/>
    </row>
    <row r="57" spans="1:502" s="5" customFormat="1" ht="21" customHeight="1">
      <c r="A57" s="124"/>
      <c r="B57" s="122"/>
      <c r="C57" s="122"/>
      <c r="D57" s="135"/>
      <c r="E57" s="122"/>
      <c r="F57" s="122"/>
      <c r="G57" s="122"/>
      <c r="H57" s="154" t="s">
        <v>29</v>
      </c>
      <c r="I57" s="88">
        <v>2</v>
      </c>
      <c r="J57" s="90">
        <v>67321</v>
      </c>
      <c r="K57" s="277"/>
      <c r="L57" s="278"/>
      <c r="M57" s="278"/>
      <c r="N57" s="278"/>
      <c r="O57" s="279"/>
      <c r="P57" s="147"/>
      <c r="Q57" s="148"/>
      <c r="R57" s="149"/>
      <c r="S57" s="150"/>
      <c r="T57" s="122"/>
      <c r="U57" s="123"/>
      <c r="V57" s="123"/>
      <c r="W57" s="123"/>
      <c r="X57" s="123"/>
      <c r="Y57" s="123"/>
      <c r="Z57" s="123"/>
      <c r="AA57" s="123"/>
      <c r="AB57" s="123"/>
      <c r="AC57" s="123"/>
      <c r="AD57" s="123"/>
      <c r="AE57" s="123"/>
      <c r="AF57" s="123"/>
      <c r="AG57" s="122"/>
      <c r="AH57" s="124"/>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Q57" s="8"/>
      <c r="HR57" s="8"/>
      <c r="HS57" s="8"/>
      <c r="HT57" s="8"/>
      <c r="HU57" s="8"/>
      <c r="HV57" s="8"/>
      <c r="HW57" s="8"/>
      <c r="HX57" s="8"/>
      <c r="HY57" s="8"/>
      <c r="HZ57" s="8"/>
      <c r="IA57" s="8"/>
      <c r="IB57" s="8"/>
      <c r="IC57" s="8"/>
      <c r="ID57" s="8"/>
      <c r="IE57" s="8"/>
      <c r="IF57" s="8"/>
      <c r="IG57" s="8"/>
      <c r="IH57" s="8"/>
      <c r="II57" s="8"/>
      <c r="IJ57" s="8"/>
      <c r="IK57" s="8"/>
      <c r="IL57" s="8"/>
      <c r="IM57" s="8"/>
      <c r="IN57" s="8"/>
      <c r="IO57" s="8"/>
      <c r="IP57" s="8"/>
      <c r="IQ57" s="8"/>
      <c r="IR57" s="8"/>
      <c r="IS57" s="8"/>
      <c r="IT57" s="8"/>
      <c r="IU57" s="8"/>
      <c r="IV57" s="8"/>
      <c r="IW57" s="8"/>
      <c r="IX57" s="8"/>
      <c r="IY57" s="8"/>
      <c r="IZ57" s="8"/>
      <c r="JA57" s="8"/>
      <c r="JB57" s="8"/>
      <c r="JC57" s="8"/>
      <c r="JD57" s="8"/>
      <c r="JE57" s="8"/>
      <c r="JF57" s="8"/>
      <c r="JG57" s="8"/>
      <c r="JH57" s="8"/>
      <c r="JI57" s="8"/>
      <c r="JJ57" s="8"/>
      <c r="JK57" s="8"/>
      <c r="JL57" s="8"/>
      <c r="JM57" s="8"/>
      <c r="JN57" s="8"/>
      <c r="JO57" s="8"/>
      <c r="JP57" s="8"/>
      <c r="JQ57" s="8"/>
      <c r="JR57" s="8"/>
      <c r="JS57" s="8"/>
      <c r="JT57" s="8"/>
      <c r="JU57" s="8"/>
      <c r="JV57" s="8"/>
      <c r="JW57" s="8"/>
      <c r="JX57" s="8"/>
      <c r="JY57" s="8"/>
      <c r="JZ57" s="8"/>
      <c r="KA57" s="8"/>
      <c r="KB57" s="8"/>
      <c r="KC57" s="8"/>
      <c r="KD57" s="8"/>
      <c r="KE57" s="8"/>
      <c r="KF57" s="8"/>
      <c r="KG57" s="8"/>
      <c r="KH57" s="8"/>
      <c r="KI57" s="8"/>
      <c r="KJ57" s="8"/>
      <c r="KK57" s="8"/>
      <c r="KL57" s="8"/>
      <c r="KM57" s="8"/>
      <c r="KN57" s="8"/>
      <c r="KO57" s="8"/>
      <c r="KP57" s="8"/>
      <c r="KQ57" s="8"/>
      <c r="KR57" s="8"/>
      <c r="KS57" s="8"/>
      <c r="KT57" s="8"/>
      <c r="KU57" s="8"/>
      <c r="KV57" s="8"/>
      <c r="KW57" s="8"/>
      <c r="KX57" s="8"/>
      <c r="KY57" s="8"/>
      <c r="KZ57" s="8"/>
      <c r="LA57" s="8"/>
      <c r="LB57" s="8"/>
      <c r="LC57" s="8"/>
      <c r="LD57" s="8"/>
      <c r="LE57" s="8"/>
      <c r="LF57" s="8"/>
      <c r="LG57" s="8"/>
      <c r="LH57" s="8"/>
      <c r="LI57" s="8"/>
      <c r="LJ57" s="8"/>
      <c r="LK57" s="8"/>
      <c r="LL57" s="8"/>
      <c r="LM57" s="8"/>
      <c r="LN57" s="8"/>
      <c r="LO57" s="8"/>
      <c r="LP57" s="8"/>
      <c r="LQ57" s="8"/>
      <c r="LR57" s="8"/>
      <c r="LS57" s="8"/>
      <c r="LT57" s="8"/>
      <c r="LU57" s="8"/>
      <c r="LV57" s="8"/>
      <c r="LW57" s="8"/>
      <c r="LX57" s="8"/>
      <c r="LY57" s="8"/>
      <c r="LZ57" s="8"/>
      <c r="MA57" s="8"/>
      <c r="MB57" s="8"/>
      <c r="MC57" s="8"/>
      <c r="MD57" s="8"/>
      <c r="ME57" s="8"/>
      <c r="MF57" s="8"/>
      <c r="MG57" s="8"/>
      <c r="MH57" s="8"/>
      <c r="MI57" s="8"/>
      <c r="MJ57" s="8"/>
      <c r="MK57" s="8"/>
      <c r="ML57" s="8"/>
      <c r="MM57" s="8"/>
      <c r="MN57" s="8"/>
      <c r="MO57" s="8"/>
      <c r="MP57" s="8"/>
      <c r="MQ57" s="8"/>
      <c r="MR57" s="8"/>
      <c r="MS57" s="8"/>
      <c r="MT57" s="8"/>
      <c r="MU57" s="8"/>
      <c r="MV57" s="8"/>
      <c r="MW57" s="8"/>
      <c r="MX57" s="8"/>
      <c r="MY57" s="8"/>
      <c r="MZ57" s="8"/>
      <c r="NA57" s="8"/>
      <c r="NB57" s="8"/>
      <c r="NC57" s="8"/>
      <c r="ND57" s="8"/>
      <c r="NE57" s="8"/>
      <c r="NF57" s="8"/>
      <c r="NG57" s="8"/>
      <c r="NH57" s="8"/>
      <c r="NI57" s="8"/>
      <c r="NJ57" s="8"/>
      <c r="NK57" s="8"/>
      <c r="NL57" s="8"/>
      <c r="NM57" s="8"/>
      <c r="NN57" s="8"/>
      <c r="NO57" s="8"/>
      <c r="NP57" s="8"/>
      <c r="NQ57" s="8"/>
      <c r="NR57" s="8"/>
      <c r="NS57" s="8"/>
      <c r="NT57" s="8"/>
      <c r="NU57" s="8"/>
      <c r="NV57" s="8"/>
      <c r="NW57" s="8"/>
      <c r="NX57" s="8"/>
      <c r="NY57" s="8"/>
      <c r="NZ57" s="8"/>
      <c r="OA57" s="8"/>
      <c r="OB57" s="8"/>
      <c r="OC57" s="8"/>
      <c r="OD57" s="8"/>
      <c r="OE57" s="8"/>
      <c r="OF57" s="8"/>
      <c r="OG57" s="8"/>
      <c r="OH57" s="8"/>
      <c r="OI57" s="8"/>
      <c r="OJ57" s="8"/>
      <c r="OK57" s="8"/>
      <c r="OL57" s="8"/>
      <c r="OM57" s="8"/>
      <c r="ON57" s="8"/>
      <c r="OO57" s="8"/>
      <c r="OP57" s="8"/>
      <c r="OQ57" s="8"/>
      <c r="OR57" s="8"/>
      <c r="OS57" s="8"/>
      <c r="OT57" s="8"/>
      <c r="OU57" s="8"/>
      <c r="OV57" s="8"/>
      <c r="OW57" s="8"/>
      <c r="OX57" s="8"/>
      <c r="OY57" s="8"/>
      <c r="OZ57" s="8"/>
      <c r="PA57" s="8"/>
      <c r="PB57" s="8"/>
      <c r="PC57" s="8"/>
      <c r="PD57" s="8"/>
      <c r="PE57" s="8"/>
      <c r="PF57" s="8"/>
      <c r="PG57" s="8"/>
      <c r="PH57" s="8"/>
      <c r="PI57" s="8"/>
      <c r="PJ57" s="8"/>
      <c r="PK57" s="8"/>
      <c r="PL57" s="8"/>
      <c r="PM57" s="8"/>
      <c r="PN57" s="8"/>
      <c r="PO57" s="8"/>
      <c r="PP57" s="8"/>
      <c r="PQ57" s="8"/>
      <c r="PR57" s="8"/>
      <c r="PS57" s="8"/>
      <c r="PT57" s="8"/>
      <c r="PU57" s="8"/>
      <c r="PV57" s="8"/>
      <c r="PW57" s="8"/>
      <c r="PX57" s="8"/>
      <c r="PY57" s="8"/>
      <c r="PZ57" s="8"/>
      <c r="QA57" s="8"/>
      <c r="QB57" s="8"/>
      <c r="QC57" s="8"/>
      <c r="QD57" s="8"/>
      <c r="QE57" s="8"/>
      <c r="QF57" s="8"/>
      <c r="QG57" s="8"/>
      <c r="QH57" s="8"/>
      <c r="QI57" s="8"/>
      <c r="QJ57" s="8"/>
      <c r="QK57" s="8"/>
      <c r="QL57" s="8"/>
      <c r="QM57" s="8"/>
      <c r="QN57" s="8"/>
      <c r="QO57" s="8"/>
      <c r="QP57" s="8"/>
      <c r="QQ57" s="8"/>
      <c r="QR57" s="8"/>
      <c r="QS57" s="8"/>
      <c r="QT57" s="8"/>
      <c r="QU57" s="8"/>
      <c r="QV57" s="8"/>
      <c r="QW57" s="8"/>
      <c r="QX57" s="8"/>
      <c r="QY57" s="8"/>
      <c r="QZ57" s="8"/>
      <c r="RA57" s="8"/>
      <c r="RB57" s="8"/>
      <c r="RC57" s="8"/>
      <c r="RD57" s="8"/>
      <c r="RE57" s="8"/>
      <c r="RF57" s="8"/>
      <c r="RG57" s="8"/>
      <c r="RH57" s="8"/>
      <c r="RI57" s="8"/>
      <c r="RJ57" s="8"/>
      <c r="RK57" s="8"/>
      <c r="RL57" s="8"/>
      <c r="RM57" s="8"/>
      <c r="RN57" s="8"/>
      <c r="RO57" s="8"/>
      <c r="RP57" s="8"/>
      <c r="RQ57" s="8"/>
      <c r="RR57" s="8"/>
      <c r="RS57" s="8"/>
      <c r="RT57" s="8"/>
      <c r="RU57" s="8"/>
      <c r="RV57" s="8"/>
      <c r="RW57" s="8"/>
      <c r="RX57" s="8"/>
      <c r="RY57" s="8"/>
      <c r="RZ57" s="8"/>
      <c r="SA57" s="8"/>
      <c r="SB57" s="8"/>
      <c r="SC57" s="8"/>
      <c r="SD57" s="8"/>
      <c r="SE57" s="8"/>
      <c r="SF57" s="8"/>
      <c r="SG57" s="8"/>
      <c r="SH57" s="8"/>
    </row>
    <row r="58" spans="1:502" s="5" customFormat="1" ht="21" customHeight="1">
      <c r="A58" s="124"/>
      <c r="B58" s="122"/>
      <c r="C58" s="122"/>
      <c r="D58" s="135"/>
      <c r="E58" s="122"/>
      <c r="F58" s="122"/>
      <c r="G58" s="122"/>
      <c r="H58" s="154" t="s">
        <v>30</v>
      </c>
      <c r="I58" s="88">
        <v>3</v>
      </c>
      <c r="J58" s="90">
        <v>86911</v>
      </c>
      <c r="K58" s="277"/>
      <c r="L58" s="278"/>
      <c r="M58" s="278"/>
      <c r="N58" s="278"/>
      <c r="O58" s="279"/>
      <c r="P58" s="147"/>
      <c r="Q58" s="148"/>
      <c r="R58" s="149"/>
      <c r="S58" s="150"/>
      <c r="T58" s="122"/>
      <c r="U58" s="123"/>
      <c r="V58" s="123"/>
      <c r="W58" s="123"/>
      <c r="X58" s="123"/>
      <c r="Y58" s="123"/>
      <c r="Z58" s="123"/>
      <c r="AA58" s="123"/>
      <c r="AB58" s="123"/>
      <c r="AC58" s="123"/>
      <c r="AD58" s="123"/>
      <c r="AE58" s="123"/>
      <c r="AF58" s="123"/>
      <c r="AG58" s="122"/>
      <c r="AH58" s="124"/>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K58" s="8"/>
      <c r="GL58" s="8"/>
      <c r="GM58" s="8"/>
      <c r="GN58" s="8"/>
      <c r="GO58" s="8"/>
      <c r="GP58" s="8"/>
      <c r="GQ58" s="8"/>
      <c r="GR58" s="8"/>
      <c r="GS58" s="8"/>
      <c r="GT58" s="8"/>
      <c r="GU58" s="8"/>
      <c r="GV58" s="8"/>
      <c r="GW58" s="8"/>
      <c r="GX58" s="8"/>
      <c r="GY58" s="8"/>
      <c r="GZ58" s="8"/>
      <c r="HA58" s="8"/>
      <c r="HB58" s="8"/>
      <c r="HC58" s="8"/>
      <c r="HD58" s="8"/>
      <c r="HE58" s="8"/>
      <c r="HF58" s="8"/>
      <c r="HG58" s="8"/>
      <c r="HH58" s="8"/>
      <c r="HI58" s="8"/>
      <c r="HJ58" s="8"/>
      <c r="HK58" s="8"/>
      <c r="HL58" s="8"/>
      <c r="HM58" s="8"/>
      <c r="HN58" s="8"/>
      <c r="HO58" s="8"/>
      <c r="HP58" s="8"/>
      <c r="HQ58" s="8"/>
      <c r="HR58" s="8"/>
      <c r="HS58" s="8"/>
      <c r="HT58" s="8"/>
      <c r="HU58" s="8"/>
      <c r="HV58" s="8"/>
      <c r="HW58" s="8"/>
      <c r="HX58" s="8"/>
      <c r="HY58" s="8"/>
      <c r="HZ58" s="8"/>
      <c r="IA58" s="8"/>
      <c r="IB58" s="8"/>
      <c r="IC58" s="8"/>
      <c r="ID58" s="8"/>
      <c r="IE58" s="8"/>
      <c r="IF58" s="8"/>
      <c r="IG58" s="8"/>
      <c r="IH58" s="8"/>
      <c r="II58" s="8"/>
      <c r="IJ58" s="8"/>
      <c r="IK58" s="8"/>
      <c r="IL58" s="8"/>
      <c r="IM58" s="8"/>
      <c r="IN58" s="8"/>
      <c r="IO58" s="8"/>
      <c r="IP58" s="8"/>
      <c r="IQ58" s="8"/>
      <c r="IR58" s="8"/>
      <c r="IS58" s="8"/>
      <c r="IT58" s="8"/>
      <c r="IU58" s="8"/>
      <c r="IV58" s="8"/>
      <c r="IW58" s="8"/>
      <c r="IX58" s="8"/>
      <c r="IY58" s="8"/>
      <c r="IZ58" s="8"/>
      <c r="JA58" s="8"/>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c r="MK58" s="8"/>
      <c r="ML58" s="8"/>
      <c r="MM58" s="8"/>
      <c r="MN58" s="8"/>
      <c r="MO58" s="8"/>
      <c r="MP58" s="8"/>
      <c r="MQ58" s="8"/>
      <c r="MR58" s="8"/>
      <c r="MS58" s="8"/>
      <c r="MT58" s="8"/>
      <c r="MU58" s="8"/>
      <c r="MV58" s="8"/>
      <c r="MW58" s="8"/>
      <c r="MX58" s="8"/>
      <c r="MY58" s="8"/>
      <c r="MZ58" s="8"/>
      <c r="NA58" s="8"/>
      <c r="NB58" s="8"/>
      <c r="NC58" s="8"/>
      <c r="ND58" s="8"/>
      <c r="NE58" s="8"/>
      <c r="NF58" s="8"/>
      <c r="NG58" s="8"/>
      <c r="NH58" s="8"/>
      <c r="NI58" s="8"/>
      <c r="NJ58" s="8"/>
      <c r="NK58" s="8"/>
      <c r="NL58" s="8"/>
      <c r="NM58" s="8"/>
      <c r="NN58" s="8"/>
      <c r="NO58" s="8"/>
      <c r="NP58" s="8"/>
      <c r="NQ58" s="8"/>
      <c r="NR58" s="8"/>
      <c r="NS58" s="8"/>
      <c r="NT58" s="8"/>
      <c r="NU58" s="8"/>
      <c r="NV58" s="8"/>
      <c r="NW58" s="8"/>
      <c r="NX58" s="8"/>
      <c r="NY58" s="8"/>
      <c r="NZ58" s="8"/>
      <c r="OA58" s="8"/>
      <c r="OB58" s="8"/>
      <c r="OC58" s="8"/>
      <c r="OD58" s="8"/>
      <c r="OE58" s="8"/>
      <c r="OF58" s="8"/>
      <c r="OG58" s="8"/>
      <c r="OH58" s="8"/>
      <c r="OI58" s="8"/>
      <c r="OJ58" s="8"/>
      <c r="OK58" s="8"/>
      <c r="OL58" s="8"/>
      <c r="OM58" s="8"/>
      <c r="ON58" s="8"/>
      <c r="OO58" s="8"/>
      <c r="OP58" s="8"/>
      <c r="OQ58" s="8"/>
      <c r="OR58" s="8"/>
      <c r="OS58" s="8"/>
      <c r="OT58" s="8"/>
      <c r="OU58" s="8"/>
      <c r="OV58" s="8"/>
      <c r="OW58" s="8"/>
      <c r="OX58" s="8"/>
      <c r="OY58" s="8"/>
      <c r="OZ58" s="8"/>
      <c r="PA58" s="8"/>
      <c r="PB58" s="8"/>
      <c r="PC58" s="8"/>
      <c r="PD58" s="8"/>
      <c r="PE58" s="8"/>
      <c r="PF58" s="8"/>
      <c r="PG58" s="8"/>
      <c r="PH58" s="8"/>
      <c r="PI58" s="8"/>
      <c r="PJ58" s="8"/>
      <c r="PK58" s="8"/>
      <c r="PL58" s="8"/>
      <c r="PM58" s="8"/>
      <c r="PN58" s="8"/>
      <c r="PO58" s="8"/>
      <c r="PP58" s="8"/>
      <c r="PQ58" s="8"/>
      <c r="PR58" s="8"/>
      <c r="PS58" s="8"/>
      <c r="PT58" s="8"/>
      <c r="PU58" s="8"/>
      <c r="PV58" s="8"/>
      <c r="PW58" s="8"/>
      <c r="PX58" s="8"/>
      <c r="PY58" s="8"/>
      <c r="PZ58" s="8"/>
      <c r="QA58" s="8"/>
      <c r="QB58" s="8"/>
      <c r="QC58" s="8"/>
      <c r="QD58" s="8"/>
      <c r="QE58" s="8"/>
      <c r="QF58" s="8"/>
      <c r="QG58" s="8"/>
      <c r="QH58" s="8"/>
      <c r="QI58" s="8"/>
      <c r="QJ58" s="8"/>
      <c r="QK58" s="8"/>
      <c r="QL58" s="8"/>
      <c r="QM58" s="8"/>
      <c r="QN58" s="8"/>
      <c r="QO58" s="8"/>
      <c r="QP58" s="8"/>
      <c r="QQ58" s="8"/>
      <c r="QR58" s="8"/>
      <c r="QS58" s="8"/>
      <c r="QT58" s="8"/>
      <c r="QU58" s="8"/>
      <c r="QV58" s="8"/>
      <c r="QW58" s="8"/>
      <c r="QX58" s="8"/>
      <c r="QY58" s="8"/>
      <c r="QZ58" s="8"/>
      <c r="RA58" s="8"/>
      <c r="RB58" s="8"/>
      <c r="RC58" s="8"/>
      <c r="RD58" s="8"/>
      <c r="RE58" s="8"/>
      <c r="RF58" s="8"/>
      <c r="RG58" s="8"/>
      <c r="RH58" s="8"/>
      <c r="RI58" s="8"/>
      <c r="RJ58" s="8"/>
      <c r="RK58" s="8"/>
      <c r="RL58" s="8"/>
      <c r="RM58" s="8"/>
      <c r="RN58" s="8"/>
      <c r="RO58" s="8"/>
      <c r="RP58" s="8"/>
      <c r="RQ58" s="8"/>
      <c r="RR58" s="8"/>
      <c r="RS58" s="8"/>
      <c r="RT58" s="8"/>
      <c r="RU58" s="8"/>
      <c r="RV58" s="8"/>
      <c r="RW58" s="8"/>
      <c r="RX58" s="8"/>
      <c r="RY58" s="8"/>
      <c r="RZ58" s="8"/>
      <c r="SA58" s="8"/>
      <c r="SB58" s="8"/>
      <c r="SC58" s="8"/>
      <c r="SD58" s="8"/>
      <c r="SE58" s="8"/>
      <c r="SF58" s="8"/>
      <c r="SG58" s="8"/>
      <c r="SH58" s="8"/>
    </row>
    <row r="59" spans="1:502" ht="21" customHeight="1">
      <c r="A59" s="124"/>
      <c r="B59" s="122"/>
      <c r="C59" s="122"/>
      <c r="D59" s="135"/>
      <c r="E59" s="122"/>
      <c r="F59" s="122"/>
      <c r="G59" s="122"/>
      <c r="H59" s="154" t="s">
        <v>31</v>
      </c>
      <c r="I59" s="88">
        <v>4</v>
      </c>
      <c r="J59" s="90">
        <v>105222</v>
      </c>
      <c r="K59" s="277"/>
      <c r="L59" s="278"/>
      <c r="M59" s="278"/>
      <c r="N59" s="278"/>
      <c r="O59" s="279"/>
      <c r="P59" s="147"/>
      <c r="Q59" s="148"/>
      <c r="R59" s="149"/>
      <c r="S59" s="150"/>
      <c r="T59" s="122"/>
      <c r="U59" s="122"/>
      <c r="V59" s="122"/>
      <c r="W59" s="122"/>
      <c r="X59" s="122"/>
      <c r="Y59" s="122"/>
      <c r="Z59" s="122"/>
      <c r="AA59" s="122"/>
      <c r="AB59" s="122"/>
      <c r="AC59" s="122"/>
      <c r="AD59" s="122"/>
      <c r="AE59" s="122"/>
      <c r="AF59" s="122"/>
      <c r="AG59" s="122"/>
      <c r="AH59" s="91"/>
    </row>
    <row r="60" spans="1:502" s="7" customFormat="1" ht="20.25" customHeight="1">
      <c r="A60" s="124"/>
      <c r="B60" s="122"/>
      <c r="C60" s="122"/>
      <c r="D60" s="135"/>
      <c r="E60" s="122"/>
      <c r="F60" s="122"/>
      <c r="G60" s="122"/>
      <c r="H60" s="154" t="s">
        <v>32</v>
      </c>
      <c r="I60" s="88">
        <v>5</v>
      </c>
      <c r="J60" s="90">
        <v>110315</v>
      </c>
      <c r="K60" s="277"/>
      <c r="L60" s="278"/>
      <c r="M60" s="278"/>
      <c r="N60" s="278"/>
      <c r="O60" s="279"/>
      <c r="P60" s="147"/>
      <c r="Q60" s="148"/>
      <c r="R60" s="149"/>
      <c r="S60" s="150"/>
      <c r="T60" s="122"/>
      <c r="U60" s="122"/>
      <c r="V60" s="122"/>
      <c r="W60" s="122"/>
      <c r="X60" s="122"/>
      <c r="Y60" s="122"/>
      <c r="Z60" s="122"/>
      <c r="AA60" s="122"/>
      <c r="AB60" s="122"/>
      <c r="AC60" s="122"/>
      <c r="AD60" s="122"/>
      <c r="AE60" s="122"/>
      <c r="AF60" s="122"/>
      <c r="AG60" s="122"/>
      <c r="AH60" s="91"/>
    </row>
    <row r="61" spans="1:502" s="7" customFormat="1" ht="15.75">
      <c r="A61" s="124"/>
      <c r="B61" s="122"/>
      <c r="C61" s="122"/>
      <c r="D61" s="135"/>
      <c r="E61" s="122"/>
      <c r="F61" s="122"/>
      <c r="G61" s="122"/>
      <c r="H61" s="154" t="s">
        <v>33</v>
      </c>
      <c r="I61" s="88">
        <v>6</v>
      </c>
      <c r="J61" s="90">
        <v>133153</v>
      </c>
      <c r="K61" s="277"/>
      <c r="L61" s="278"/>
      <c r="M61" s="278"/>
      <c r="N61" s="278"/>
      <c r="O61" s="279"/>
      <c r="P61" s="147"/>
      <c r="Q61" s="148"/>
      <c r="R61" s="149"/>
      <c r="S61" s="150"/>
      <c r="T61" s="122"/>
      <c r="U61" s="122"/>
      <c r="V61" s="122"/>
      <c r="W61" s="122"/>
      <c r="X61" s="122"/>
      <c r="Y61" s="122"/>
      <c r="Z61" s="122"/>
      <c r="AA61" s="122"/>
      <c r="AB61" s="122"/>
      <c r="AC61" s="122"/>
      <c r="AD61" s="122"/>
      <c r="AE61" s="122"/>
      <c r="AF61" s="122"/>
      <c r="AG61" s="122"/>
      <c r="AH61" s="91"/>
    </row>
    <row r="62" spans="1:502" s="7" customFormat="1" ht="15.75">
      <c r="A62" s="124"/>
      <c r="B62" s="122"/>
      <c r="C62" s="122"/>
      <c r="D62" s="135"/>
      <c r="E62" s="122"/>
      <c r="F62" s="122"/>
      <c r="G62" s="122"/>
      <c r="H62" s="154" t="s">
        <v>34</v>
      </c>
      <c r="I62" s="88">
        <v>7</v>
      </c>
      <c r="J62" s="90">
        <v>156213</v>
      </c>
      <c r="K62" s="277"/>
      <c r="L62" s="278"/>
      <c r="M62" s="278"/>
      <c r="N62" s="278"/>
      <c r="O62" s="279"/>
      <c r="P62" s="147"/>
      <c r="Q62" s="148"/>
      <c r="R62" s="149"/>
      <c r="S62" s="150"/>
      <c r="T62" s="122"/>
      <c r="U62" s="122"/>
      <c r="V62" s="122"/>
      <c r="W62" s="122"/>
      <c r="X62" s="122"/>
      <c r="Y62" s="122"/>
      <c r="Z62" s="122"/>
      <c r="AA62" s="122"/>
      <c r="AB62" s="122"/>
      <c r="AC62" s="122"/>
      <c r="AD62" s="122"/>
      <c r="AE62" s="122"/>
      <c r="AF62" s="122"/>
      <c r="AG62" s="122"/>
      <c r="AH62" s="91"/>
    </row>
    <row r="63" spans="1:502" s="7" customFormat="1" ht="15.75">
      <c r="A63" s="124"/>
      <c r="B63" s="122"/>
      <c r="C63" s="122"/>
      <c r="D63" s="135"/>
      <c r="E63" s="122"/>
      <c r="F63" s="122"/>
      <c r="G63" s="122"/>
      <c r="H63" s="154" t="s">
        <v>35</v>
      </c>
      <c r="I63" s="88">
        <v>8</v>
      </c>
      <c r="J63" s="90">
        <v>168158</v>
      </c>
      <c r="K63" s="277"/>
      <c r="L63" s="278"/>
      <c r="M63" s="278"/>
      <c r="N63" s="278"/>
      <c r="O63" s="279"/>
      <c r="P63" s="147"/>
      <c r="Q63" s="148"/>
      <c r="R63" s="149"/>
      <c r="S63" s="150"/>
      <c r="T63" s="122"/>
      <c r="U63" s="122"/>
      <c r="V63" s="122"/>
      <c r="W63" s="122"/>
      <c r="X63" s="122"/>
      <c r="Y63" s="122"/>
      <c r="Z63" s="122"/>
      <c r="AA63" s="122"/>
      <c r="AB63" s="122"/>
      <c r="AC63" s="122"/>
      <c r="AD63" s="122"/>
      <c r="AE63" s="122"/>
      <c r="AF63" s="122"/>
      <c r="AG63" s="122"/>
      <c r="AH63" s="91"/>
    </row>
    <row r="64" spans="1:502" s="7" customFormat="1" ht="15.75">
      <c r="A64" s="124"/>
      <c r="B64" s="122"/>
      <c r="C64" s="122"/>
      <c r="D64" s="135"/>
      <c r="E64" s="122"/>
      <c r="F64" s="122"/>
      <c r="G64" s="122"/>
      <c r="H64" s="154" t="s">
        <v>36</v>
      </c>
      <c r="I64" s="88">
        <v>9</v>
      </c>
      <c r="J64" s="90">
        <v>135859</v>
      </c>
      <c r="K64" s="277"/>
      <c r="L64" s="278"/>
      <c r="M64" s="278"/>
      <c r="N64" s="278"/>
      <c r="O64" s="279"/>
      <c r="P64" s="147"/>
      <c r="Q64" s="148"/>
      <c r="R64" s="149"/>
      <c r="S64" s="150"/>
      <c r="T64" s="122"/>
      <c r="U64" s="122"/>
      <c r="V64" s="122"/>
      <c r="W64" s="122"/>
      <c r="X64" s="122"/>
      <c r="Y64" s="122"/>
      <c r="Z64" s="122"/>
      <c r="AA64" s="122"/>
      <c r="AB64" s="122"/>
      <c r="AC64" s="122"/>
      <c r="AD64" s="122"/>
      <c r="AE64" s="122"/>
      <c r="AF64" s="122"/>
      <c r="AG64" s="122"/>
      <c r="AH64" s="91"/>
    </row>
    <row r="65" spans="1:34" s="7" customFormat="1" ht="15.75">
      <c r="A65" s="124"/>
      <c r="B65" s="122"/>
      <c r="C65" s="122"/>
      <c r="D65" s="135"/>
      <c r="E65" s="122"/>
      <c r="F65" s="122"/>
      <c r="G65" s="122"/>
      <c r="H65" s="154" t="s">
        <v>37</v>
      </c>
      <c r="I65" s="88">
        <v>10</v>
      </c>
      <c r="J65" s="90">
        <v>93628</v>
      </c>
      <c r="K65" s="280"/>
      <c r="L65" s="281"/>
      <c r="M65" s="281"/>
      <c r="N65" s="281"/>
      <c r="O65" s="282"/>
      <c r="P65" s="147"/>
      <c r="Q65" s="148"/>
      <c r="R65" s="149"/>
      <c r="S65" s="150"/>
      <c r="T65" s="122"/>
      <c r="U65" s="122"/>
      <c r="V65" s="122"/>
      <c r="W65" s="122"/>
      <c r="X65" s="122"/>
      <c r="Y65" s="122"/>
      <c r="Z65" s="122"/>
      <c r="AA65" s="122"/>
      <c r="AB65" s="122"/>
      <c r="AC65" s="122"/>
      <c r="AD65" s="122"/>
      <c r="AE65" s="122"/>
      <c r="AF65" s="122"/>
      <c r="AG65" s="122"/>
      <c r="AH65" s="91"/>
    </row>
    <row r="66" spans="1:34" s="7" customFormat="1" ht="15.75">
      <c r="A66" s="124"/>
      <c r="B66" s="122"/>
      <c r="C66" s="122"/>
      <c r="D66" s="135"/>
      <c r="E66" s="122"/>
      <c r="F66" s="122"/>
      <c r="G66" s="122"/>
      <c r="H66" s="154" t="s">
        <v>38</v>
      </c>
      <c r="I66" s="88">
        <v>11</v>
      </c>
      <c r="J66" s="82">
        <v>80636</v>
      </c>
      <c r="K66" s="122"/>
      <c r="L66" s="122"/>
      <c r="M66" s="122"/>
      <c r="N66" s="122"/>
      <c r="O66" s="122"/>
      <c r="P66" s="147"/>
      <c r="Q66" s="148"/>
      <c r="R66" s="149"/>
      <c r="S66" s="150"/>
      <c r="T66" s="122"/>
      <c r="U66" s="122"/>
      <c r="V66" s="122"/>
      <c r="W66" s="122"/>
      <c r="X66" s="122"/>
      <c r="Y66" s="122"/>
      <c r="Z66" s="122"/>
      <c r="AA66" s="122"/>
      <c r="AB66" s="122"/>
      <c r="AC66" s="122"/>
      <c r="AD66" s="122"/>
      <c r="AE66" s="122"/>
      <c r="AF66" s="122"/>
      <c r="AG66" s="122"/>
      <c r="AH66" s="91"/>
    </row>
    <row r="67" spans="1:34" s="7" customFormat="1" ht="15.75">
      <c r="A67" s="124"/>
      <c r="B67" s="122"/>
      <c r="C67" s="122"/>
      <c r="D67" s="135"/>
      <c r="E67" s="122"/>
      <c r="F67" s="122"/>
      <c r="G67" s="122"/>
      <c r="H67" s="154" t="s">
        <v>39</v>
      </c>
      <c r="I67" s="88">
        <v>12</v>
      </c>
      <c r="J67" s="82">
        <v>126231</v>
      </c>
      <c r="K67" s="122"/>
      <c r="L67" s="122"/>
      <c r="M67" s="122"/>
      <c r="N67" s="122"/>
      <c r="O67" s="122"/>
      <c r="P67" s="147"/>
      <c r="Q67" s="148"/>
      <c r="R67" s="149"/>
      <c r="S67" s="150"/>
      <c r="T67" s="122"/>
      <c r="U67" s="122"/>
      <c r="V67" s="122"/>
      <c r="W67" s="122"/>
      <c r="X67" s="122"/>
      <c r="Y67" s="122"/>
      <c r="Z67" s="122"/>
      <c r="AA67" s="122"/>
      <c r="AB67" s="122"/>
      <c r="AC67" s="122"/>
      <c r="AD67" s="122"/>
      <c r="AE67" s="122"/>
      <c r="AF67" s="122"/>
      <c r="AG67" s="122"/>
      <c r="AH67" s="91"/>
    </row>
    <row r="68" spans="1:34" s="7" customFormat="1" ht="15.75">
      <c r="A68" s="124"/>
      <c r="B68" s="122"/>
      <c r="C68" s="122"/>
      <c r="D68" s="135"/>
      <c r="E68" s="122"/>
      <c r="F68" s="122"/>
      <c r="G68" s="122"/>
      <c r="H68" s="122"/>
      <c r="I68" s="122"/>
      <c r="J68" s="122"/>
      <c r="K68" s="122"/>
      <c r="L68" s="122"/>
      <c r="M68" s="122"/>
      <c r="N68" s="122"/>
      <c r="O68" s="122"/>
      <c r="P68" s="147"/>
      <c r="Q68" s="148"/>
      <c r="R68" s="149"/>
      <c r="S68" s="150"/>
      <c r="T68" s="122"/>
      <c r="U68" s="122"/>
      <c r="V68" s="122"/>
      <c r="W68" s="122"/>
      <c r="X68" s="122"/>
      <c r="Y68" s="122"/>
      <c r="Z68" s="122"/>
      <c r="AA68" s="122"/>
      <c r="AB68" s="122"/>
      <c r="AC68" s="122"/>
      <c r="AD68" s="122"/>
      <c r="AE68" s="122"/>
      <c r="AF68" s="122"/>
      <c r="AG68" s="122"/>
      <c r="AH68" s="91"/>
    </row>
    <row r="69" spans="1:34" s="7" customFormat="1" ht="15.75">
      <c r="A69" s="124"/>
      <c r="B69" s="122"/>
      <c r="C69" s="122"/>
      <c r="D69" s="135"/>
      <c r="E69" s="122"/>
      <c r="F69" s="122"/>
      <c r="G69" s="122"/>
      <c r="H69" s="97"/>
      <c r="I69" s="97"/>
      <c r="J69" s="97"/>
      <c r="K69" s="97"/>
      <c r="L69" s="97"/>
      <c r="M69" s="97"/>
      <c r="N69" s="97"/>
      <c r="O69" s="97"/>
      <c r="P69" s="147"/>
      <c r="Q69" s="148"/>
      <c r="R69" s="149"/>
      <c r="S69" s="150"/>
      <c r="T69" s="122"/>
      <c r="U69" s="122"/>
      <c r="V69" s="122"/>
      <c r="W69" s="122"/>
      <c r="X69" s="122"/>
      <c r="Y69" s="122"/>
      <c r="Z69" s="122"/>
      <c r="AA69" s="122"/>
      <c r="AB69" s="122"/>
      <c r="AC69" s="122"/>
      <c r="AD69" s="122"/>
      <c r="AE69" s="122"/>
      <c r="AF69" s="122"/>
      <c r="AG69" s="122"/>
      <c r="AH69" s="91"/>
    </row>
    <row r="70" spans="1:34" s="7" customFormat="1" ht="15.75">
      <c r="A70" s="124"/>
      <c r="B70" s="122"/>
      <c r="C70" s="122"/>
      <c r="D70" s="135"/>
      <c r="E70" s="122"/>
      <c r="F70" s="122"/>
      <c r="G70" s="122"/>
      <c r="H70" s="97"/>
      <c r="I70" s="97"/>
      <c r="J70" s="97"/>
      <c r="K70" s="97"/>
      <c r="L70" s="97"/>
      <c r="M70" s="97"/>
      <c r="N70" s="97"/>
      <c r="O70" s="97"/>
      <c r="P70" s="147"/>
      <c r="Q70" s="148"/>
      <c r="R70" s="149"/>
      <c r="S70" s="150"/>
      <c r="T70" s="122"/>
      <c r="U70" s="122"/>
      <c r="V70" s="122"/>
      <c r="W70" s="122"/>
      <c r="X70" s="122"/>
      <c r="Y70" s="122"/>
      <c r="Z70" s="122"/>
      <c r="AA70" s="122"/>
      <c r="AB70" s="122"/>
      <c r="AC70" s="122"/>
      <c r="AD70" s="122"/>
      <c r="AE70" s="122"/>
      <c r="AF70" s="122"/>
      <c r="AG70" s="122"/>
      <c r="AH70" s="91"/>
    </row>
    <row r="71" spans="1:34" s="7" customFormat="1" ht="15.75">
      <c r="A71" s="124"/>
      <c r="B71" s="122"/>
      <c r="C71" s="122"/>
      <c r="D71" s="135"/>
      <c r="E71" s="122"/>
      <c r="F71" s="122"/>
      <c r="G71" s="122"/>
      <c r="H71" s="97"/>
      <c r="I71" s="97"/>
      <c r="J71" s="97"/>
      <c r="K71" s="97"/>
      <c r="L71" s="97"/>
      <c r="M71" s="97"/>
      <c r="N71" s="97"/>
      <c r="O71" s="97"/>
      <c r="P71" s="147"/>
      <c r="Q71" s="148"/>
      <c r="R71" s="149"/>
      <c r="S71" s="150"/>
      <c r="T71" s="122"/>
      <c r="U71" s="122"/>
      <c r="V71" s="122"/>
      <c r="W71" s="122"/>
      <c r="X71" s="122"/>
      <c r="Y71" s="122"/>
      <c r="Z71" s="122"/>
      <c r="AA71" s="122"/>
      <c r="AB71" s="122"/>
      <c r="AC71" s="122"/>
      <c r="AD71" s="122"/>
      <c r="AE71" s="122"/>
      <c r="AF71" s="122"/>
      <c r="AG71" s="122"/>
      <c r="AH71" s="91"/>
    </row>
    <row r="72" spans="1:34" s="7" customFormat="1" ht="15.75">
      <c r="A72" s="124"/>
      <c r="B72" s="122"/>
      <c r="C72" s="122"/>
      <c r="D72" s="135"/>
      <c r="E72" s="122"/>
      <c r="F72" s="122"/>
      <c r="G72" s="122"/>
      <c r="H72" s="97"/>
      <c r="I72" s="97"/>
      <c r="J72" s="97"/>
      <c r="K72" s="97"/>
      <c r="L72" s="97"/>
      <c r="M72" s="97"/>
      <c r="N72" s="97"/>
      <c r="O72" s="97"/>
      <c r="P72" s="147"/>
      <c r="Q72" s="148"/>
      <c r="R72" s="149"/>
      <c r="S72" s="150"/>
      <c r="T72" s="122"/>
      <c r="U72" s="122"/>
      <c r="V72" s="122"/>
      <c r="W72" s="122"/>
      <c r="X72" s="122"/>
      <c r="Y72" s="122"/>
      <c r="Z72" s="122"/>
      <c r="AA72" s="122"/>
      <c r="AB72" s="122"/>
      <c r="AC72" s="122"/>
      <c r="AD72" s="122"/>
      <c r="AE72" s="122"/>
      <c r="AF72" s="122"/>
      <c r="AG72" s="122"/>
      <c r="AH72" s="91"/>
    </row>
    <row r="73" spans="1:34" s="7" customFormat="1" ht="15">
      <c r="A73" s="91"/>
      <c r="B73" s="91"/>
      <c r="C73" s="91"/>
      <c r="D73" s="91"/>
      <c r="E73" s="91"/>
      <c r="F73" s="91"/>
      <c r="G73" s="91"/>
      <c r="H73" s="91"/>
      <c r="I73" s="91"/>
      <c r="J73" s="91"/>
      <c r="K73" s="91"/>
      <c r="L73" s="91"/>
      <c r="M73" s="91"/>
      <c r="N73" s="91"/>
      <c r="O73" s="91"/>
      <c r="P73" s="91"/>
      <c r="Q73" s="162"/>
      <c r="R73" s="91"/>
      <c r="S73" s="91"/>
      <c r="T73" s="91"/>
      <c r="U73" s="91"/>
      <c r="V73" s="91"/>
      <c r="W73" s="91"/>
      <c r="X73" s="91"/>
      <c r="Y73" s="91"/>
      <c r="Z73" s="91"/>
      <c r="AA73" s="91"/>
      <c r="AB73" s="91"/>
      <c r="AC73" s="91"/>
      <c r="AD73" s="91"/>
      <c r="AE73" s="91"/>
      <c r="AF73" s="91"/>
      <c r="AG73" s="91"/>
      <c r="AH73" s="91"/>
    </row>
    <row r="74" spans="1:34" s="7" customFormat="1">
      <c r="F74" s="9"/>
      <c r="G74" s="9"/>
      <c r="P74" s="13"/>
      <c r="Q74" s="53"/>
      <c r="R74" s="14"/>
      <c r="S74" s="12"/>
    </row>
    <row r="75" spans="1:34" s="7" customFormat="1">
      <c r="F75" s="9"/>
      <c r="G75" s="9"/>
      <c r="P75" s="13"/>
      <c r="Q75" s="53"/>
      <c r="R75" s="14"/>
      <c r="S75" s="12"/>
    </row>
    <row r="76" spans="1:34" s="7" customFormat="1">
      <c r="F76" s="9"/>
      <c r="G76" s="9"/>
      <c r="P76" s="13"/>
      <c r="Q76" s="53"/>
      <c r="R76" s="14"/>
      <c r="S76" s="12"/>
    </row>
    <row r="77" spans="1:34" s="7" customFormat="1">
      <c r="F77" s="9"/>
      <c r="G77" s="9"/>
      <c r="P77" s="13"/>
      <c r="Q77" s="53"/>
      <c r="R77" s="14"/>
      <c r="S77" s="12"/>
    </row>
    <row r="78" spans="1:34" s="7" customFormat="1">
      <c r="F78" s="9"/>
      <c r="G78" s="9"/>
      <c r="P78" s="13"/>
      <c r="Q78" s="53"/>
      <c r="R78" s="14"/>
      <c r="S78" s="12"/>
    </row>
    <row r="79" spans="1:34" s="7" customFormat="1">
      <c r="F79" s="9"/>
      <c r="G79" s="9"/>
      <c r="P79" s="13"/>
      <c r="Q79" s="53"/>
      <c r="R79" s="14"/>
      <c r="S79" s="12"/>
    </row>
    <row r="80" spans="1:34" s="7" customFormat="1">
      <c r="F80" s="9"/>
      <c r="G80" s="9"/>
      <c r="P80" s="13"/>
      <c r="Q80" s="53"/>
      <c r="R80" s="14"/>
      <c r="S80" s="12"/>
    </row>
    <row r="81" spans="6:19" s="7" customFormat="1">
      <c r="F81" s="9"/>
      <c r="G81" s="9"/>
      <c r="P81" s="13"/>
      <c r="Q81" s="53"/>
      <c r="R81" s="14"/>
      <c r="S81" s="12"/>
    </row>
    <row r="82" spans="6:19" s="7" customFormat="1">
      <c r="F82" s="9"/>
      <c r="G82" s="9"/>
      <c r="P82" s="13"/>
      <c r="Q82" s="53"/>
      <c r="R82" s="14"/>
      <c r="S82" s="12"/>
    </row>
    <row r="83" spans="6:19" s="7" customFormat="1">
      <c r="F83" s="9"/>
      <c r="G83" s="9"/>
      <c r="P83" s="13"/>
      <c r="Q83" s="53"/>
      <c r="R83" s="14"/>
      <c r="S83" s="12"/>
    </row>
    <row r="84" spans="6:19" s="7" customFormat="1">
      <c r="G84" s="9"/>
      <c r="P84" s="13"/>
      <c r="Q84" s="53"/>
      <c r="R84" s="14"/>
      <c r="S84" s="12"/>
    </row>
    <row r="85" spans="6:19" s="7" customFormat="1">
      <c r="G85" s="9"/>
      <c r="P85" s="13"/>
      <c r="Q85" s="53"/>
      <c r="R85" s="14"/>
      <c r="S85" s="12"/>
    </row>
    <row r="86" spans="6:19" s="7" customFormat="1">
      <c r="G86" s="9"/>
      <c r="P86" s="13"/>
      <c r="Q86" s="53"/>
      <c r="R86" s="14"/>
      <c r="S86" s="12"/>
    </row>
    <row r="87" spans="6:19" s="7" customFormat="1">
      <c r="G87" s="9"/>
      <c r="P87" s="13"/>
      <c r="Q87" s="53"/>
      <c r="R87" s="14"/>
      <c r="S87" s="12"/>
    </row>
    <row r="88" spans="6:19" s="7" customFormat="1">
      <c r="G88" s="9"/>
      <c r="P88" s="13"/>
      <c r="Q88" s="53"/>
      <c r="R88" s="14"/>
      <c r="S88" s="12"/>
    </row>
    <row r="89" spans="6:19" s="7" customFormat="1">
      <c r="G89" s="9"/>
      <c r="P89" s="13"/>
      <c r="Q89" s="53"/>
      <c r="R89" s="14"/>
      <c r="S89" s="12"/>
    </row>
    <row r="90" spans="6:19" s="7" customFormat="1">
      <c r="G90" s="9"/>
      <c r="P90" s="13"/>
      <c r="Q90" s="53"/>
      <c r="R90" s="14"/>
      <c r="S90" s="12"/>
    </row>
    <row r="91" spans="6:19" s="7" customFormat="1">
      <c r="G91" s="9"/>
      <c r="P91" s="13"/>
      <c r="Q91" s="53"/>
      <c r="R91" s="14"/>
      <c r="S91" s="12"/>
    </row>
    <row r="92" spans="6:19" s="7" customFormat="1">
      <c r="G92" s="9"/>
      <c r="P92" s="13"/>
      <c r="Q92" s="53"/>
      <c r="R92" s="14"/>
      <c r="S92" s="12"/>
    </row>
    <row r="93" spans="6:19" s="7" customFormat="1">
      <c r="G93" s="9"/>
      <c r="P93" s="13"/>
      <c r="Q93" s="53"/>
      <c r="R93" s="14"/>
      <c r="S93" s="12"/>
    </row>
    <row r="94" spans="6:19" s="7" customFormat="1">
      <c r="G94" s="9"/>
      <c r="P94" s="13"/>
      <c r="Q94" s="53"/>
      <c r="R94" s="14"/>
      <c r="S94" s="12"/>
    </row>
    <row r="95" spans="6:19" s="7" customFormat="1">
      <c r="G95" s="9"/>
      <c r="P95" s="13"/>
      <c r="Q95" s="53"/>
      <c r="R95" s="14"/>
      <c r="S95" s="12"/>
    </row>
    <row r="96" spans="6:19" s="7" customFormat="1">
      <c r="G96" s="9"/>
      <c r="P96" s="13"/>
      <c r="Q96" s="53"/>
      <c r="R96" s="14"/>
      <c r="S96" s="12"/>
    </row>
    <row r="97" spans="7:19" s="7" customFormat="1">
      <c r="G97" s="9"/>
      <c r="P97" s="13"/>
      <c r="Q97" s="53"/>
      <c r="R97" s="14"/>
      <c r="S97" s="12"/>
    </row>
    <row r="98" spans="7:19" s="7" customFormat="1">
      <c r="G98" s="9"/>
      <c r="P98" s="13"/>
      <c r="Q98" s="53"/>
      <c r="R98" s="14"/>
      <c r="S98" s="12"/>
    </row>
    <row r="99" spans="7:19" s="7" customFormat="1">
      <c r="G99" s="9"/>
      <c r="P99" s="13"/>
      <c r="Q99" s="53"/>
      <c r="R99" s="14"/>
      <c r="S99" s="12"/>
    </row>
    <row r="100" spans="7:19" s="7" customFormat="1">
      <c r="G100" s="9"/>
      <c r="P100" s="13"/>
      <c r="Q100" s="53"/>
      <c r="R100" s="14"/>
      <c r="S100" s="12"/>
    </row>
    <row r="101" spans="7:19" s="7" customFormat="1">
      <c r="G101" s="9"/>
      <c r="P101" s="13"/>
      <c r="Q101" s="53"/>
      <c r="R101" s="14"/>
      <c r="S101" s="12"/>
    </row>
    <row r="102" spans="7:19" s="7" customFormat="1">
      <c r="G102" s="9"/>
      <c r="P102" s="13"/>
      <c r="Q102" s="53"/>
      <c r="R102" s="14"/>
      <c r="S102" s="12"/>
    </row>
    <row r="103" spans="7:19" s="7" customFormat="1">
      <c r="G103" s="9"/>
      <c r="P103" s="13"/>
      <c r="Q103" s="53"/>
      <c r="R103" s="14"/>
      <c r="S103" s="12"/>
    </row>
    <row r="104" spans="7:19" s="7" customFormat="1">
      <c r="G104" s="9"/>
      <c r="P104" s="13"/>
      <c r="Q104" s="53"/>
      <c r="R104" s="14"/>
      <c r="S104" s="12"/>
    </row>
    <row r="105" spans="7:19" s="7" customFormat="1">
      <c r="G105" s="9"/>
      <c r="P105" s="13"/>
      <c r="Q105" s="53"/>
      <c r="R105" s="14"/>
      <c r="S105" s="12"/>
    </row>
    <row r="106" spans="7:19" s="7" customFormat="1">
      <c r="G106" s="9"/>
      <c r="P106" s="13"/>
      <c r="Q106" s="53"/>
      <c r="R106" s="14"/>
      <c r="S106" s="12"/>
    </row>
    <row r="107" spans="7:19" s="7" customFormat="1">
      <c r="G107" s="9"/>
      <c r="P107" s="13"/>
      <c r="Q107" s="53"/>
      <c r="R107" s="14"/>
      <c r="S107" s="12"/>
    </row>
    <row r="108" spans="7:19" s="7" customFormat="1">
      <c r="G108" s="9"/>
      <c r="P108" s="13"/>
      <c r="Q108" s="53"/>
      <c r="R108" s="14"/>
      <c r="S108" s="12"/>
    </row>
    <row r="109" spans="7:19" s="7" customFormat="1">
      <c r="G109" s="9"/>
      <c r="P109" s="13"/>
      <c r="Q109" s="53"/>
      <c r="R109" s="14"/>
      <c r="S109" s="12"/>
    </row>
    <row r="110" spans="7:19" s="7" customFormat="1">
      <c r="G110" s="9"/>
      <c r="P110" s="13"/>
      <c r="Q110" s="53"/>
      <c r="R110" s="14"/>
      <c r="S110" s="12"/>
    </row>
    <row r="111" spans="7:19" s="7" customFormat="1">
      <c r="G111" s="9"/>
      <c r="P111" s="13"/>
      <c r="Q111" s="53"/>
      <c r="R111" s="14"/>
      <c r="S111" s="12"/>
    </row>
    <row r="112" spans="7:19" s="7" customFormat="1">
      <c r="G112" s="9"/>
      <c r="P112" s="13"/>
      <c r="Q112" s="53"/>
      <c r="R112" s="14"/>
      <c r="S112" s="12"/>
    </row>
    <row r="113" spans="7:19" s="7" customFormat="1">
      <c r="G113" s="9"/>
      <c r="P113" s="13"/>
      <c r="Q113" s="53"/>
      <c r="R113" s="14"/>
      <c r="S113" s="12"/>
    </row>
    <row r="114" spans="7:19" s="7" customFormat="1">
      <c r="G114" s="9"/>
      <c r="P114" s="13"/>
      <c r="Q114" s="53"/>
      <c r="R114" s="14"/>
      <c r="S114" s="12"/>
    </row>
    <row r="115" spans="7:19" s="7" customFormat="1">
      <c r="G115" s="9"/>
      <c r="P115" s="13"/>
      <c r="Q115" s="53"/>
      <c r="R115" s="14"/>
      <c r="S115" s="12"/>
    </row>
    <row r="116" spans="7:19" s="7" customFormat="1">
      <c r="G116" s="9"/>
      <c r="P116" s="13"/>
      <c r="Q116" s="53"/>
      <c r="R116" s="14"/>
      <c r="S116" s="12"/>
    </row>
    <row r="117" spans="7:19" s="7" customFormat="1">
      <c r="G117" s="9"/>
      <c r="P117" s="13"/>
      <c r="Q117" s="53"/>
      <c r="R117" s="14"/>
      <c r="S117" s="12"/>
    </row>
    <row r="118" spans="7:19" s="7" customFormat="1">
      <c r="G118" s="9"/>
      <c r="P118" s="13"/>
      <c r="Q118" s="53"/>
      <c r="R118" s="14"/>
      <c r="S118" s="12"/>
    </row>
    <row r="119" spans="7:19" s="7" customFormat="1">
      <c r="G119" s="9"/>
      <c r="P119" s="13"/>
      <c r="Q119" s="53"/>
      <c r="R119" s="14"/>
      <c r="S119" s="12"/>
    </row>
    <row r="120" spans="7:19" s="7" customFormat="1">
      <c r="G120" s="9"/>
      <c r="P120" s="13"/>
      <c r="Q120" s="53"/>
      <c r="R120" s="14"/>
      <c r="S120" s="12"/>
    </row>
    <row r="121" spans="7:19" s="7" customFormat="1">
      <c r="G121" s="9"/>
      <c r="P121" s="13"/>
      <c r="Q121" s="53"/>
      <c r="R121" s="14"/>
      <c r="S121" s="12"/>
    </row>
    <row r="122" spans="7:19" s="7" customFormat="1">
      <c r="G122" s="9"/>
      <c r="P122" s="13"/>
      <c r="Q122" s="53"/>
      <c r="R122" s="15"/>
      <c r="S122" s="12"/>
    </row>
    <row r="123" spans="7:19" s="7" customFormat="1">
      <c r="G123" s="9"/>
      <c r="P123" s="13"/>
      <c r="Q123" s="53"/>
      <c r="R123" s="15"/>
      <c r="S123" s="12"/>
    </row>
    <row r="124" spans="7:19" s="7" customFormat="1">
      <c r="G124" s="9"/>
      <c r="P124" s="13"/>
      <c r="Q124" s="53"/>
      <c r="R124" s="15"/>
      <c r="S124" s="12"/>
    </row>
    <row r="125" spans="7:19" s="7" customFormat="1">
      <c r="G125" s="9"/>
      <c r="P125" s="13"/>
      <c r="Q125" s="53"/>
      <c r="R125" s="15"/>
      <c r="S125" s="12"/>
    </row>
    <row r="126" spans="7:19" s="7" customFormat="1">
      <c r="G126" s="9"/>
      <c r="P126" s="13"/>
      <c r="Q126" s="53"/>
      <c r="R126" s="15"/>
      <c r="S126" s="12"/>
    </row>
    <row r="127" spans="7:19" s="7" customFormat="1">
      <c r="G127" s="9"/>
      <c r="P127" s="13"/>
      <c r="Q127" s="53"/>
      <c r="R127" s="15"/>
      <c r="S127" s="12"/>
    </row>
    <row r="128" spans="7:19" s="7" customFormat="1">
      <c r="G128" s="9"/>
      <c r="P128" s="13"/>
      <c r="Q128" s="53"/>
      <c r="R128" s="15"/>
      <c r="S128" s="12"/>
    </row>
    <row r="129" spans="7:19" s="7" customFormat="1">
      <c r="G129" s="9"/>
      <c r="P129" s="13"/>
      <c r="Q129" s="53"/>
      <c r="R129" s="15"/>
      <c r="S129" s="12"/>
    </row>
    <row r="130" spans="7:19" s="7" customFormat="1">
      <c r="G130" s="9"/>
      <c r="P130" s="13"/>
      <c r="Q130" s="53"/>
      <c r="R130" s="15"/>
      <c r="S130" s="12"/>
    </row>
    <row r="131" spans="7:19" s="7" customFormat="1">
      <c r="G131" s="9"/>
      <c r="P131" s="13"/>
      <c r="Q131" s="53"/>
      <c r="R131" s="15"/>
      <c r="S131" s="12"/>
    </row>
    <row r="132" spans="7:19" s="7" customFormat="1">
      <c r="G132" s="9"/>
      <c r="P132" s="13"/>
      <c r="Q132" s="53"/>
      <c r="R132" s="15"/>
      <c r="S132" s="12"/>
    </row>
    <row r="133" spans="7:19" s="7" customFormat="1">
      <c r="G133" s="9"/>
      <c r="P133" s="13"/>
      <c r="Q133" s="53"/>
      <c r="R133" s="15"/>
      <c r="S133" s="12"/>
    </row>
    <row r="134" spans="7:19" s="7" customFormat="1">
      <c r="G134" s="9"/>
      <c r="P134" s="13"/>
      <c r="Q134" s="53"/>
      <c r="R134" s="15"/>
      <c r="S134" s="12"/>
    </row>
    <row r="135" spans="7:19" s="7" customFormat="1">
      <c r="G135" s="9"/>
      <c r="P135" s="13"/>
      <c r="Q135" s="53"/>
      <c r="R135" s="15"/>
      <c r="S135" s="12"/>
    </row>
    <row r="136" spans="7:19" s="7" customFormat="1">
      <c r="G136" s="9"/>
      <c r="P136" s="13"/>
      <c r="Q136" s="53"/>
      <c r="R136" s="15"/>
      <c r="S136" s="12"/>
    </row>
    <row r="137" spans="7:19" s="7" customFormat="1">
      <c r="G137" s="9"/>
      <c r="P137" s="13"/>
      <c r="Q137" s="53"/>
      <c r="R137" s="15"/>
      <c r="S137" s="12"/>
    </row>
    <row r="138" spans="7:19" s="7" customFormat="1">
      <c r="G138" s="9"/>
      <c r="P138" s="13"/>
      <c r="Q138" s="53"/>
      <c r="R138" s="15"/>
      <c r="S138" s="12"/>
    </row>
    <row r="139" spans="7:19" s="7" customFormat="1">
      <c r="G139" s="9"/>
      <c r="P139" s="13"/>
      <c r="Q139" s="53"/>
      <c r="R139" s="15"/>
      <c r="S139" s="12"/>
    </row>
    <row r="140" spans="7:19" s="7" customFormat="1">
      <c r="G140" s="9"/>
      <c r="P140" s="13"/>
      <c r="Q140" s="53"/>
      <c r="R140" s="15"/>
      <c r="S140" s="12"/>
    </row>
    <row r="141" spans="7:19" s="7" customFormat="1">
      <c r="G141" s="9"/>
      <c r="P141" s="13"/>
      <c r="Q141" s="53"/>
      <c r="R141" s="15"/>
      <c r="S141" s="12"/>
    </row>
    <row r="142" spans="7:19" s="7" customFormat="1">
      <c r="G142" s="9"/>
      <c r="P142" s="13"/>
      <c r="Q142" s="53"/>
      <c r="R142" s="15"/>
      <c r="S142" s="12"/>
    </row>
    <row r="143" spans="7:19" s="7" customFormat="1">
      <c r="G143" s="9"/>
      <c r="P143" s="13"/>
      <c r="Q143" s="53"/>
      <c r="R143" s="15"/>
      <c r="S143" s="12"/>
    </row>
    <row r="144" spans="7:19" s="7" customFormat="1">
      <c r="G144" s="9"/>
      <c r="P144" s="13"/>
      <c r="Q144" s="53"/>
      <c r="R144" s="15"/>
      <c r="S144" s="12"/>
    </row>
    <row r="145" spans="7:19" s="7" customFormat="1">
      <c r="G145" s="9"/>
      <c r="P145" s="13"/>
      <c r="Q145" s="53"/>
      <c r="R145" s="15"/>
      <c r="S145" s="12"/>
    </row>
    <row r="146" spans="7:19" s="7" customFormat="1">
      <c r="G146" s="9"/>
      <c r="P146" s="13"/>
      <c r="Q146" s="53"/>
      <c r="R146" s="15"/>
      <c r="S146" s="12"/>
    </row>
    <row r="147" spans="7:19" s="7" customFormat="1">
      <c r="G147" s="9"/>
      <c r="P147" s="13"/>
      <c r="Q147" s="53"/>
      <c r="R147" s="15"/>
      <c r="S147" s="12"/>
    </row>
    <row r="148" spans="7:19" s="7" customFormat="1">
      <c r="G148" s="9"/>
      <c r="P148" s="13"/>
      <c r="Q148" s="53"/>
      <c r="R148" s="15"/>
      <c r="S148" s="12"/>
    </row>
    <row r="149" spans="7:19" s="7" customFormat="1">
      <c r="G149" s="9"/>
      <c r="P149" s="13"/>
      <c r="Q149" s="53"/>
      <c r="R149" s="15"/>
      <c r="S149" s="12"/>
    </row>
    <row r="150" spans="7:19" s="7" customFormat="1">
      <c r="G150" s="9"/>
      <c r="P150" s="13"/>
      <c r="Q150" s="53"/>
      <c r="R150" s="15"/>
      <c r="S150" s="12"/>
    </row>
    <row r="151" spans="7:19" s="7" customFormat="1">
      <c r="G151" s="9"/>
      <c r="P151" s="13"/>
      <c r="Q151" s="53"/>
      <c r="R151" s="15"/>
      <c r="S151" s="12"/>
    </row>
    <row r="152" spans="7:19" s="7" customFormat="1">
      <c r="G152" s="9"/>
      <c r="P152" s="13"/>
      <c r="Q152" s="53"/>
      <c r="R152" s="15"/>
      <c r="S152" s="12"/>
    </row>
    <row r="153" spans="7:19" s="7" customFormat="1">
      <c r="G153" s="9"/>
      <c r="P153" s="13"/>
      <c r="Q153" s="53"/>
      <c r="R153" s="15"/>
      <c r="S153" s="12"/>
    </row>
    <row r="154" spans="7:19" s="7" customFormat="1">
      <c r="G154" s="9"/>
      <c r="P154" s="13"/>
      <c r="Q154" s="53"/>
      <c r="R154" s="15"/>
      <c r="S154" s="12"/>
    </row>
    <row r="155" spans="7:19" s="7" customFormat="1">
      <c r="G155" s="9"/>
      <c r="P155" s="13"/>
      <c r="Q155" s="53"/>
      <c r="R155" s="15"/>
      <c r="S155" s="12"/>
    </row>
    <row r="156" spans="7:19" s="7" customFormat="1">
      <c r="G156" s="9"/>
      <c r="P156" s="13"/>
      <c r="Q156" s="53"/>
      <c r="R156" s="15"/>
      <c r="S156" s="12"/>
    </row>
    <row r="157" spans="7:19" s="7" customFormat="1">
      <c r="G157" s="9"/>
      <c r="P157" s="13"/>
      <c r="Q157" s="53"/>
      <c r="R157" s="15"/>
      <c r="S157" s="12"/>
    </row>
    <row r="158" spans="7:19" s="7" customFormat="1">
      <c r="G158" s="9"/>
      <c r="P158" s="13"/>
      <c r="Q158" s="53"/>
      <c r="R158" s="15"/>
      <c r="S158" s="12"/>
    </row>
    <row r="159" spans="7:19" s="7" customFormat="1">
      <c r="G159" s="9"/>
      <c r="P159" s="13"/>
      <c r="Q159" s="53"/>
      <c r="R159" s="15"/>
      <c r="S159" s="12"/>
    </row>
    <row r="160" spans="7:19" s="7" customFormat="1">
      <c r="G160" s="9"/>
      <c r="P160" s="13"/>
      <c r="Q160" s="53"/>
      <c r="R160" s="15"/>
      <c r="S160" s="12"/>
    </row>
    <row r="161" spans="7:19" s="7" customFormat="1">
      <c r="G161" s="9"/>
      <c r="P161" s="13"/>
      <c r="Q161" s="53"/>
      <c r="R161" s="15"/>
      <c r="S161" s="12"/>
    </row>
    <row r="162" spans="7:19" s="7" customFormat="1">
      <c r="G162" s="9"/>
      <c r="P162" s="13"/>
      <c r="Q162" s="53"/>
      <c r="R162" s="15"/>
      <c r="S162" s="12"/>
    </row>
    <row r="163" spans="7:19" s="7" customFormat="1">
      <c r="G163" s="9"/>
      <c r="P163" s="13"/>
      <c r="Q163" s="53"/>
      <c r="R163" s="15"/>
      <c r="S163" s="12"/>
    </row>
    <row r="164" spans="7:19" s="7" customFormat="1">
      <c r="G164" s="9"/>
      <c r="P164" s="13"/>
      <c r="Q164" s="53"/>
      <c r="R164" s="15"/>
      <c r="S164" s="12"/>
    </row>
    <row r="165" spans="7:19" s="7" customFormat="1">
      <c r="G165" s="9"/>
      <c r="P165" s="13"/>
      <c r="Q165" s="53"/>
      <c r="R165" s="15"/>
      <c r="S165" s="12"/>
    </row>
    <row r="166" spans="7:19" s="7" customFormat="1">
      <c r="G166" s="9"/>
      <c r="P166" s="13"/>
      <c r="Q166" s="53"/>
      <c r="R166" s="15"/>
      <c r="S166" s="12"/>
    </row>
    <row r="167" spans="7:19" s="7" customFormat="1">
      <c r="G167" s="9"/>
      <c r="P167" s="13"/>
      <c r="Q167" s="53"/>
      <c r="R167" s="15"/>
      <c r="S167" s="12"/>
    </row>
    <row r="168" spans="7:19" s="7" customFormat="1">
      <c r="G168" s="9"/>
      <c r="P168" s="13"/>
      <c r="Q168" s="53"/>
      <c r="R168" s="15"/>
      <c r="S168" s="12"/>
    </row>
    <row r="169" spans="7:19" s="7" customFormat="1">
      <c r="G169" s="9"/>
      <c r="P169" s="13"/>
      <c r="Q169" s="53"/>
      <c r="R169" s="15"/>
      <c r="S169" s="12"/>
    </row>
    <row r="170" spans="7:19" s="7" customFormat="1">
      <c r="G170" s="9"/>
      <c r="P170" s="13"/>
      <c r="Q170" s="53"/>
      <c r="R170" s="15"/>
      <c r="S170" s="12"/>
    </row>
    <row r="171" spans="7:19" s="7" customFormat="1">
      <c r="G171" s="9"/>
      <c r="P171" s="13"/>
      <c r="Q171" s="53"/>
      <c r="R171" s="15"/>
      <c r="S171" s="12"/>
    </row>
    <row r="172" spans="7:19" s="7" customFormat="1">
      <c r="G172" s="9"/>
      <c r="P172" s="13"/>
      <c r="Q172" s="53"/>
      <c r="R172" s="15"/>
      <c r="S172" s="12"/>
    </row>
    <row r="173" spans="7:19" s="7" customFormat="1">
      <c r="G173" s="9"/>
      <c r="P173" s="13"/>
      <c r="Q173" s="53"/>
      <c r="R173" s="15"/>
      <c r="S173" s="12"/>
    </row>
    <row r="174" spans="7:19" s="7" customFormat="1">
      <c r="G174" s="9"/>
      <c r="P174" s="13"/>
      <c r="Q174" s="53"/>
      <c r="R174" s="15"/>
      <c r="S174" s="12"/>
    </row>
    <row r="175" spans="7:19" s="7" customFormat="1">
      <c r="G175" s="9"/>
      <c r="P175" s="13"/>
      <c r="Q175" s="53"/>
      <c r="R175" s="15"/>
      <c r="S175" s="12"/>
    </row>
    <row r="176" spans="7:19" s="7" customFormat="1">
      <c r="G176" s="9"/>
      <c r="P176" s="13"/>
      <c r="Q176" s="53"/>
      <c r="R176" s="15"/>
      <c r="S176" s="12"/>
    </row>
    <row r="177" spans="7:19" s="7" customFormat="1">
      <c r="G177" s="9"/>
      <c r="P177" s="13"/>
      <c r="Q177" s="53"/>
      <c r="R177" s="15"/>
      <c r="S177" s="12"/>
    </row>
    <row r="178" spans="7:19" s="7" customFormat="1">
      <c r="G178" s="9"/>
      <c r="P178" s="13"/>
      <c r="Q178" s="53"/>
      <c r="R178" s="15"/>
      <c r="S178" s="12"/>
    </row>
    <row r="179" spans="7:19" s="7" customFormat="1">
      <c r="G179" s="9"/>
      <c r="P179" s="13"/>
      <c r="Q179" s="53"/>
      <c r="R179" s="15"/>
      <c r="S179" s="12"/>
    </row>
    <row r="180" spans="7:19" s="7" customFormat="1">
      <c r="G180" s="9"/>
      <c r="P180" s="13"/>
      <c r="Q180" s="53"/>
      <c r="R180" s="15"/>
      <c r="S180" s="12"/>
    </row>
    <row r="181" spans="7:19" s="7" customFormat="1">
      <c r="G181" s="9"/>
      <c r="P181" s="13"/>
      <c r="Q181" s="53"/>
      <c r="R181" s="15"/>
      <c r="S181" s="12"/>
    </row>
    <row r="182" spans="7:19" s="7" customFormat="1">
      <c r="G182" s="9"/>
      <c r="P182" s="13"/>
      <c r="Q182" s="53"/>
      <c r="R182" s="15"/>
      <c r="S182" s="12"/>
    </row>
    <row r="183" spans="7:19" s="7" customFormat="1">
      <c r="G183" s="9"/>
      <c r="P183" s="13"/>
      <c r="Q183" s="53"/>
      <c r="R183" s="15"/>
      <c r="S183" s="12"/>
    </row>
    <row r="184" spans="7:19" s="7" customFormat="1">
      <c r="G184" s="9"/>
      <c r="P184" s="13"/>
      <c r="Q184" s="53"/>
      <c r="R184" s="15"/>
      <c r="S184" s="12"/>
    </row>
    <row r="185" spans="7:19" s="7" customFormat="1">
      <c r="G185" s="9"/>
      <c r="P185" s="13"/>
      <c r="Q185" s="53"/>
      <c r="R185" s="15"/>
      <c r="S185" s="12"/>
    </row>
    <row r="186" spans="7:19" s="7" customFormat="1">
      <c r="G186" s="9"/>
      <c r="P186" s="13"/>
      <c r="Q186" s="53"/>
      <c r="R186" s="15"/>
      <c r="S186" s="12"/>
    </row>
    <row r="187" spans="7:19" s="7" customFormat="1">
      <c r="G187" s="9"/>
      <c r="P187" s="13"/>
      <c r="Q187" s="53"/>
      <c r="R187" s="15"/>
      <c r="S187" s="12"/>
    </row>
    <row r="188" spans="7:19" s="7" customFormat="1">
      <c r="G188" s="9"/>
      <c r="P188" s="13"/>
      <c r="Q188" s="53"/>
      <c r="R188" s="15"/>
      <c r="S188" s="12"/>
    </row>
    <row r="189" spans="7:19" s="7" customFormat="1">
      <c r="G189" s="9"/>
      <c r="P189" s="13"/>
      <c r="Q189" s="53"/>
      <c r="R189" s="15"/>
      <c r="S189" s="12"/>
    </row>
    <row r="190" spans="7:19" s="7" customFormat="1">
      <c r="G190" s="9"/>
      <c r="P190" s="13"/>
      <c r="Q190" s="53"/>
      <c r="R190" s="15"/>
      <c r="S190" s="12"/>
    </row>
    <row r="191" spans="7:19" s="7" customFormat="1">
      <c r="G191" s="9"/>
      <c r="P191" s="13"/>
      <c r="Q191" s="53"/>
      <c r="R191" s="15"/>
      <c r="S191" s="12"/>
    </row>
    <row r="192" spans="7:19" s="7" customFormat="1">
      <c r="G192" s="9"/>
      <c r="P192" s="13"/>
      <c r="Q192" s="53"/>
      <c r="R192" s="15"/>
      <c r="S192" s="12"/>
    </row>
    <row r="193" spans="7:19" s="7" customFormat="1">
      <c r="G193" s="9"/>
      <c r="P193" s="13"/>
      <c r="Q193" s="53"/>
      <c r="R193" s="15"/>
      <c r="S193" s="12"/>
    </row>
    <row r="194" spans="7:19" s="7" customFormat="1">
      <c r="G194" s="9"/>
      <c r="P194" s="13"/>
      <c r="Q194" s="53"/>
      <c r="R194" s="15"/>
      <c r="S194" s="12"/>
    </row>
    <row r="195" spans="7:19" s="7" customFormat="1">
      <c r="G195" s="9"/>
      <c r="P195" s="13"/>
      <c r="Q195" s="53"/>
      <c r="R195" s="15"/>
      <c r="S195" s="12"/>
    </row>
    <row r="196" spans="7:19" s="7" customFormat="1">
      <c r="G196" s="9"/>
      <c r="P196" s="13"/>
      <c r="Q196" s="53"/>
      <c r="R196" s="15"/>
      <c r="S196" s="12"/>
    </row>
    <row r="197" spans="7:19" s="7" customFormat="1">
      <c r="G197" s="9"/>
      <c r="P197" s="13"/>
      <c r="Q197" s="53"/>
      <c r="R197" s="15"/>
      <c r="S197" s="12"/>
    </row>
    <row r="198" spans="7:19" s="7" customFormat="1">
      <c r="G198" s="9"/>
      <c r="P198" s="13"/>
      <c r="Q198" s="53"/>
      <c r="R198" s="15"/>
      <c r="S198" s="12"/>
    </row>
    <row r="199" spans="7:19" s="7" customFormat="1">
      <c r="G199" s="9"/>
      <c r="P199" s="13"/>
      <c r="Q199" s="53"/>
      <c r="R199" s="15"/>
      <c r="S199" s="12"/>
    </row>
    <row r="200" spans="7:19" s="7" customFormat="1">
      <c r="G200" s="9"/>
      <c r="P200" s="13"/>
      <c r="Q200" s="53"/>
      <c r="R200" s="15"/>
      <c r="S200" s="12"/>
    </row>
    <row r="201" spans="7:19" s="7" customFormat="1">
      <c r="G201" s="9"/>
      <c r="P201" s="13"/>
      <c r="Q201" s="53"/>
      <c r="R201" s="15"/>
      <c r="S201" s="12"/>
    </row>
    <row r="202" spans="7:19" s="7" customFormat="1">
      <c r="G202" s="9"/>
      <c r="P202" s="13"/>
      <c r="Q202" s="53"/>
      <c r="R202" s="15"/>
      <c r="S202" s="12"/>
    </row>
    <row r="203" spans="7:19" s="7" customFormat="1">
      <c r="G203" s="9"/>
      <c r="P203" s="13"/>
      <c r="Q203" s="53"/>
      <c r="R203" s="15"/>
      <c r="S203" s="12"/>
    </row>
    <row r="204" spans="7:19" s="7" customFormat="1">
      <c r="G204" s="9"/>
      <c r="P204" s="13"/>
      <c r="Q204" s="53"/>
      <c r="R204" s="15"/>
      <c r="S204" s="12"/>
    </row>
    <row r="205" spans="7:19" s="7" customFormat="1">
      <c r="G205" s="9"/>
      <c r="P205" s="13"/>
      <c r="Q205" s="53"/>
      <c r="R205" s="15"/>
      <c r="S205" s="12"/>
    </row>
    <row r="206" spans="7:19" s="7" customFormat="1">
      <c r="G206" s="9"/>
      <c r="P206" s="13"/>
      <c r="Q206" s="53"/>
      <c r="R206" s="15"/>
      <c r="S206" s="12"/>
    </row>
    <row r="207" spans="7:19" s="7" customFormat="1">
      <c r="G207" s="9"/>
      <c r="P207" s="13"/>
      <c r="Q207" s="53"/>
      <c r="R207" s="15"/>
      <c r="S207" s="12"/>
    </row>
    <row r="208" spans="7:19" s="7" customFormat="1">
      <c r="G208" s="9"/>
      <c r="P208" s="13"/>
      <c r="Q208" s="53"/>
      <c r="R208" s="15"/>
      <c r="S208" s="12"/>
    </row>
    <row r="209" spans="7:19" s="7" customFormat="1">
      <c r="G209" s="9"/>
      <c r="P209" s="13"/>
      <c r="Q209" s="53"/>
      <c r="R209" s="15"/>
      <c r="S209" s="12"/>
    </row>
    <row r="210" spans="7:19" s="7" customFormat="1">
      <c r="G210" s="9"/>
      <c r="P210" s="13"/>
      <c r="Q210" s="53"/>
      <c r="R210" s="15"/>
      <c r="S210" s="12"/>
    </row>
    <row r="211" spans="7:19" s="7" customFormat="1">
      <c r="G211" s="9"/>
      <c r="P211" s="13"/>
      <c r="Q211" s="53"/>
      <c r="R211" s="15"/>
      <c r="S211" s="12"/>
    </row>
    <row r="212" spans="7:19" s="7" customFormat="1">
      <c r="G212" s="9"/>
      <c r="P212" s="13"/>
      <c r="Q212" s="53"/>
      <c r="R212" s="15"/>
      <c r="S212" s="12"/>
    </row>
    <row r="213" spans="7:19" s="7" customFormat="1">
      <c r="G213" s="9"/>
      <c r="P213" s="13"/>
      <c r="Q213" s="53"/>
      <c r="R213" s="15"/>
      <c r="S213" s="12"/>
    </row>
    <row r="214" spans="7:19" s="7" customFormat="1">
      <c r="G214" s="9"/>
      <c r="P214" s="13"/>
      <c r="Q214" s="53"/>
      <c r="R214" s="15"/>
      <c r="S214" s="12"/>
    </row>
    <row r="215" spans="7:19" s="7" customFormat="1">
      <c r="G215" s="9"/>
      <c r="P215" s="13"/>
      <c r="Q215" s="53"/>
      <c r="R215" s="15"/>
      <c r="S215" s="12"/>
    </row>
    <row r="216" spans="7:19" s="7" customFormat="1">
      <c r="G216" s="9"/>
      <c r="P216" s="13"/>
      <c r="Q216" s="53"/>
      <c r="R216" s="15"/>
      <c r="S216" s="12"/>
    </row>
    <row r="217" spans="7:19" s="7" customFormat="1">
      <c r="G217" s="9"/>
      <c r="P217" s="13"/>
      <c r="Q217" s="53"/>
      <c r="R217" s="15"/>
      <c r="S217" s="12"/>
    </row>
    <row r="218" spans="7:19" s="7" customFormat="1">
      <c r="G218" s="9"/>
      <c r="P218" s="13"/>
      <c r="Q218" s="53"/>
      <c r="R218" s="15"/>
      <c r="S218" s="12"/>
    </row>
    <row r="219" spans="7:19" s="7" customFormat="1">
      <c r="G219" s="9"/>
      <c r="P219" s="13"/>
      <c r="Q219" s="53"/>
      <c r="R219" s="15"/>
      <c r="S219" s="12"/>
    </row>
    <row r="220" spans="7:19" s="7" customFormat="1">
      <c r="G220" s="9"/>
      <c r="P220" s="13"/>
      <c r="Q220" s="53"/>
      <c r="R220" s="15"/>
      <c r="S220" s="12"/>
    </row>
    <row r="221" spans="7:19" s="7" customFormat="1">
      <c r="G221" s="9"/>
      <c r="P221" s="13"/>
      <c r="Q221" s="53"/>
      <c r="R221" s="15"/>
      <c r="S221" s="12"/>
    </row>
    <row r="222" spans="7:19" s="7" customFormat="1">
      <c r="G222" s="9"/>
      <c r="P222" s="13"/>
      <c r="Q222" s="53"/>
      <c r="R222" s="15"/>
      <c r="S222" s="12"/>
    </row>
    <row r="223" spans="7:19" s="7" customFormat="1">
      <c r="G223" s="9"/>
      <c r="P223" s="13"/>
      <c r="Q223" s="53"/>
      <c r="R223" s="15"/>
      <c r="S223" s="12"/>
    </row>
    <row r="224" spans="7:19" s="7" customFormat="1">
      <c r="G224" s="9"/>
      <c r="P224" s="13"/>
      <c r="Q224" s="53"/>
      <c r="R224" s="15"/>
      <c r="S224" s="12"/>
    </row>
    <row r="225" spans="7:19" s="7" customFormat="1">
      <c r="G225" s="9"/>
      <c r="P225" s="13"/>
      <c r="Q225" s="53"/>
      <c r="R225" s="15"/>
      <c r="S225" s="12"/>
    </row>
    <row r="226" spans="7:19" s="7" customFormat="1">
      <c r="G226" s="9"/>
      <c r="P226" s="13"/>
      <c r="Q226" s="53"/>
      <c r="R226" s="15"/>
      <c r="S226" s="12"/>
    </row>
    <row r="227" spans="7:19" s="7" customFormat="1">
      <c r="G227" s="9"/>
      <c r="P227" s="13"/>
      <c r="Q227" s="53"/>
      <c r="R227" s="15"/>
      <c r="S227" s="12"/>
    </row>
    <row r="228" spans="7:19" s="7" customFormat="1">
      <c r="G228" s="9"/>
      <c r="P228" s="13"/>
      <c r="Q228" s="53"/>
      <c r="R228" s="15"/>
      <c r="S228" s="12"/>
    </row>
    <row r="229" spans="7:19" s="7" customFormat="1">
      <c r="G229" s="9"/>
      <c r="P229" s="13"/>
      <c r="Q229" s="53"/>
      <c r="R229" s="15"/>
      <c r="S229" s="12"/>
    </row>
    <row r="230" spans="7:19" s="7" customFormat="1">
      <c r="G230" s="9"/>
      <c r="P230" s="13"/>
      <c r="Q230" s="53"/>
      <c r="R230" s="15"/>
      <c r="S230" s="12"/>
    </row>
    <row r="231" spans="7:19" s="7" customFormat="1">
      <c r="G231" s="9"/>
      <c r="P231" s="13"/>
      <c r="Q231" s="53"/>
      <c r="R231" s="15"/>
      <c r="S231" s="12"/>
    </row>
    <row r="232" spans="7:19" s="7" customFormat="1">
      <c r="G232" s="9"/>
      <c r="P232" s="13"/>
      <c r="Q232" s="53"/>
      <c r="R232" s="15"/>
      <c r="S232" s="12"/>
    </row>
    <row r="233" spans="7:19" s="7" customFormat="1">
      <c r="G233" s="9"/>
      <c r="P233" s="13"/>
      <c r="Q233" s="53"/>
      <c r="R233" s="15"/>
      <c r="S233" s="12"/>
    </row>
    <row r="234" spans="7:19" s="7" customFormat="1">
      <c r="G234" s="9"/>
      <c r="P234" s="13"/>
      <c r="Q234" s="53"/>
      <c r="R234" s="15"/>
      <c r="S234" s="12"/>
    </row>
    <row r="235" spans="7:19" s="7" customFormat="1">
      <c r="G235" s="9"/>
      <c r="P235" s="13"/>
      <c r="Q235" s="53"/>
      <c r="R235" s="15"/>
      <c r="S235" s="12"/>
    </row>
    <row r="236" spans="7:19" s="7" customFormat="1">
      <c r="G236" s="9"/>
      <c r="P236" s="13"/>
      <c r="Q236" s="53"/>
      <c r="R236" s="15"/>
      <c r="S236" s="12"/>
    </row>
    <row r="237" spans="7:19" s="7" customFormat="1">
      <c r="G237" s="9"/>
      <c r="P237" s="13"/>
      <c r="Q237" s="53"/>
      <c r="R237" s="15"/>
      <c r="S237" s="12"/>
    </row>
    <row r="238" spans="7:19" s="7" customFormat="1">
      <c r="G238" s="9"/>
      <c r="P238" s="13"/>
      <c r="Q238" s="53"/>
      <c r="R238" s="15"/>
      <c r="S238" s="12"/>
    </row>
    <row r="239" spans="7:19" s="7" customFormat="1">
      <c r="G239" s="9"/>
      <c r="P239" s="13"/>
      <c r="Q239" s="53"/>
      <c r="R239" s="15"/>
      <c r="S239" s="12"/>
    </row>
    <row r="240" spans="7:19" s="7" customFormat="1">
      <c r="G240" s="9"/>
      <c r="P240" s="13"/>
      <c r="Q240" s="53"/>
      <c r="R240" s="15"/>
      <c r="S240" s="12"/>
    </row>
    <row r="241" spans="7:19" s="7" customFormat="1">
      <c r="G241" s="9"/>
      <c r="P241" s="13"/>
      <c r="Q241" s="53"/>
      <c r="R241" s="15"/>
      <c r="S241" s="12"/>
    </row>
    <row r="242" spans="7:19" s="7" customFormat="1">
      <c r="G242" s="9"/>
      <c r="P242" s="13"/>
      <c r="Q242" s="53"/>
      <c r="R242" s="15"/>
      <c r="S242" s="12"/>
    </row>
    <row r="243" spans="7:19" s="7" customFormat="1">
      <c r="G243" s="9"/>
      <c r="P243" s="13"/>
      <c r="Q243" s="53"/>
      <c r="R243" s="15"/>
      <c r="S243" s="12"/>
    </row>
    <row r="244" spans="7:19" s="7" customFormat="1">
      <c r="G244" s="9"/>
      <c r="P244" s="13"/>
      <c r="Q244" s="53"/>
      <c r="R244" s="15"/>
      <c r="S244" s="12"/>
    </row>
    <row r="245" spans="7:19" s="7" customFormat="1">
      <c r="G245" s="9"/>
      <c r="P245" s="13"/>
      <c r="Q245" s="53"/>
      <c r="R245" s="15"/>
      <c r="S245" s="12"/>
    </row>
    <row r="246" spans="7:19" s="7" customFormat="1">
      <c r="G246" s="9"/>
      <c r="P246" s="13"/>
      <c r="Q246" s="53"/>
      <c r="R246" s="15"/>
      <c r="S246" s="12"/>
    </row>
    <row r="247" spans="7:19" s="7" customFormat="1">
      <c r="G247" s="9"/>
      <c r="P247" s="13"/>
      <c r="Q247" s="53"/>
      <c r="R247" s="15"/>
      <c r="S247" s="12"/>
    </row>
    <row r="248" spans="7:19" s="7" customFormat="1">
      <c r="G248" s="9"/>
      <c r="P248" s="13"/>
      <c r="Q248" s="53"/>
      <c r="R248" s="15"/>
      <c r="S248" s="12"/>
    </row>
    <row r="249" spans="7:19" s="7" customFormat="1">
      <c r="G249" s="9"/>
      <c r="P249" s="13"/>
      <c r="Q249" s="53"/>
      <c r="R249" s="15"/>
      <c r="S249" s="12"/>
    </row>
    <row r="250" spans="7:19" s="7" customFormat="1">
      <c r="G250" s="9"/>
      <c r="P250" s="13"/>
      <c r="Q250" s="53"/>
      <c r="R250" s="15"/>
      <c r="S250" s="12"/>
    </row>
    <row r="251" spans="7:19" s="7" customFormat="1">
      <c r="G251" s="9"/>
      <c r="P251" s="13"/>
      <c r="Q251" s="53"/>
      <c r="R251" s="15"/>
      <c r="S251" s="12"/>
    </row>
    <row r="252" spans="7:19" s="7" customFormat="1">
      <c r="G252" s="9"/>
      <c r="P252" s="13"/>
      <c r="Q252" s="53"/>
      <c r="R252" s="15"/>
      <c r="S252" s="12"/>
    </row>
    <row r="253" spans="7:19" s="7" customFormat="1">
      <c r="G253" s="9"/>
      <c r="P253" s="13"/>
      <c r="Q253" s="53"/>
      <c r="R253" s="15"/>
      <c r="S253" s="12"/>
    </row>
    <row r="254" spans="7:19" s="7" customFormat="1">
      <c r="G254" s="9"/>
      <c r="P254" s="13"/>
      <c r="Q254" s="53"/>
      <c r="R254" s="15"/>
      <c r="S254" s="12"/>
    </row>
    <row r="255" spans="7:19" s="7" customFormat="1">
      <c r="G255" s="9"/>
      <c r="P255" s="13"/>
      <c r="Q255" s="53"/>
      <c r="R255" s="15"/>
      <c r="S255" s="12"/>
    </row>
    <row r="256" spans="7:19" s="7" customFormat="1">
      <c r="G256" s="9"/>
      <c r="P256" s="13"/>
      <c r="Q256" s="53"/>
      <c r="R256" s="15"/>
      <c r="S256" s="12"/>
    </row>
    <row r="257" spans="7:19" s="7" customFormat="1">
      <c r="G257" s="9"/>
      <c r="P257" s="13"/>
      <c r="Q257" s="53"/>
      <c r="R257" s="15"/>
      <c r="S257" s="12"/>
    </row>
    <row r="258" spans="7:19" s="7" customFormat="1">
      <c r="G258" s="9"/>
      <c r="P258" s="13"/>
      <c r="Q258" s="53"/>
      <c r="R258" s="15"/>
      <c r="S258" s="12"/>
    </row>
    <row r="259" spans="7:19" s="7" customFormat="1">
      <c r="G259" s="9"/>
      <c r="P259" s="13"/>
      <c r="Q259" s="53"/>
      <c r="R259" s="15"/>
      <c r="S259" s="12"/>
    </row>
    <row r="260" spans="7:19" s="7" customFormat="1">
      <c r="G260" s="9"/>
      <c r="P260" s="13"/>
      <c r="Q260" s="53"/>
      <c r="R260" s="15"/>
      <c r="S260" s="12"/>
    </row>
    <row r="261" spans="7:19" s="7" customFormat="1">
      <c r="G261" s="9"/>
      <c r="P261" s="13"/>
      <c r="Q261" s="53"/>
      <c r="R261" s="15"/>
      <c r="S261" s="12"/>
    </row>
    <row r="262" spans="7:19" s="7" customFormat="1">
      <c r="G262" s="9"/>
      <c r="P262" s="13"/>
      <c r="Q262" s="53"/>
      <c r="R262" s="15"/>
      <c r="S262" s="12"/>
    </row>
    <row r="263" spans="7:19" s="7" customFormat="1">
      <c r="G263" s="9"/>
      <c r="P263" s="13"/>
      <c r="Q263" s="53"/>
      <c r="R263" s="15"/>
      <c r="S263" s="12"/>
    </row>
    <row r="264" spans="7:19" s="7" customFormat="1">
      <c r="G264" s="9"/>
      <c r="P264" s="13"/>
      <c r="Q264" s="53"/>
      <c r="R264" s="15"/>
      <c r="S264" s="12"/>
    </row>
    <row r="265" spans="7:19" s="7" customFormat="1">
      <c r="G265" s="9"/>
      <c r="P265" s="13"/>
      <c r="Q265" s="53"/>
      <c r="R265" s="15"/>
      <c r="S265" s="12"/>
    </row>
    <row r="266" spans="7:19" s="7" customFormat="1">
      <c r="G266" s="9"/>
      <c r="P266" s="13"/>
      <c r="Q266" s="53"/>
      <c r="R266" s="15"/>
      <c r="S266" s="12"/>
    </row>
    <row r="267" spans="7:19" s="7" customFormat="1">
      <c r="G267" s="9"/>
      <c r="P267" s="13"/>
      <c r="Q267" s="53"/>
      <c r="R267" s="15"/>
      <c r="S267" s="12"/>
    </row>
    <row r="268" spans="7:19" s="7" customFormat="1">
      <c r="G268" s="9"/>
      <c r="P268" s="13"/>
      <c r="Q268" s="53"/>
      <c r="R268" s="15"/>
      <c r="S268" s="12"/>
    </row>
    <row r="269" spans="7:19" s="7" customFormat="1">
      <c r="G269" s="9"/>
      <c r="P269" s="13"/>
      <c r="Q269" s="53"/>
      <c r="R269" s="15"/>
      <c r="S269" s="12"/>
    </row>
    <row r="270" spans="7:19" s="7" customFormat="1">
      <c r="G270" s="9"/>
      <c r="P270" s="13"/>
      <c r="Q270" s="53"/>
      <c r="R270" s="15"/>
      <c r="S270" s="12"/>
    </row>
    <row r="271" spans="7:19" s="7" customFormat="1">
      <c r="G271" s="9"/>
      <c r="P271" s="13"/>
      <c r="Q271" s="53"/>
      <c r="R271" s="15"/>
      <c r="S271" s="12"/>
    </row>
    <row r="272" spans="7:19" s="7" customFormat="1">
      <c r="G272" s="9"/>
      <c r="P272" s="13"/>
      <c r="Q272" s="53"/>
      <c r="R272" s="15"/>
      <c r="S272" s="12"/>
    </row>
    <row r="273" spans="7:19" s="7" customFormat="1">
      <c r="G273" s="9"/>
      <c r="P273" s="13"/>
      <c r="Q273" s="53"/>
      <c r="R273" s="15"/>
      <c r="S273" s="12"/>
    </row>
    <row r="274" spans="7:19" s="7" customFormat="1">
      <c r="G274" s="9"/>
      <c r="P274" s="13"/>
      <c r="Q274" s="53"/>
      <c r="R274" s="15"/>
      <c r="S274" s="12"/>
    </row>
    <row r="275" spans="7:19" s="7" customFormat="1">
      <c r="G275" s="9"/>
      <c r="P275" s="13"/>
      <c r="Q275" s="53"/>
      <c r="R275" s="15"/>
      <c r="S275" s="12"/>
    </row>
    <row r="276" spans="7:19" s="7" customFormat="1">
      <c r="G276" s="9"/>
      <c r="P276" s="13"/>
      <c r="Q276" s="53"/>
      <c r="R276" s="15"/>
      <c r="S276" s="12"/>
    </row>
    <row r="277" spans="7:19" s="7" customFormat="1">
      <c r="G277" s="9"/>
      <c r="P277" s="13"/>
      <c r="Q277" s="53"/>
      <c r="R277" s="15"/>
      <c r="S277" s="12"/>
    </row>
    <row r="278" spans="7:19" s="7" customFormat="1">
      <c r="G278" s="9"/>
      <c r="P278" s="13"/>
      <c r="Q278" s="53"/>
      <c r="R278" s="15"/>
      <c r="S278" s="12"/>
    </row>
    <row r="279" spans="7:19" s="7" customFormat="1">
      <c r="G279" s="9"/>
      <c r="P279" s="13"/>
      <c r="Q279" s="53"/>
      <c r="R279" s="15"/>
      <c r="S279" s="12"/>
    </row>
    <row r="280" spans="7:19" s="7" customFormat="1">
      <c r="G280" s="9"/>
      <c r="P280" s="13"/>
      <c r="Q280" s="53"/>
      <c r="R280" s="15"/>
      <c r="S280" s="12"/>
    </row>
    <row r="281" spans="7:19" s="7" customFormat="1">
      <c r="G281" s="9"/>
      <c r="P281" s="13"/>
      <c r="Q281" s="53"/>
      <c r="R281" s="15"/>
      <c r="S281" s="12"/>
    </row>
    <row r="282" spans="7:19" s="7" customFormat="1">
      <c r="G282" s="9"/>
      <c r="P282" s="13"/>
      <c r="Q282" s="53"/>
      <c r="R282" s="15"/>
      <c r="S282" s="12"/>
    </row>
    <row r="283" spans="7:19" s="7" customFormat="1">
      <c r="G283" s="9"/>
      <c r="P283" s="13"/>
      <c r="Q283" s="53"/>
      <c r="R283" s="15"/>
      <c r="S283" s="12"/>
    </row>
    <row r="284" spans="7:19" s="7" customFormat="1">
      <c r="G284" s="9"/>
      <c r="P284" s="13"/>
      <c r="Q284" s="53"/>
      <c r="R284" s="15"/>
      <c r="S284" s="12"/>
    </row>
    <row r="285" spans="7:19" s="7" customFormat="1">
      <c r="G285" s="9"/>
      <c r="P285" s="13"/>
      <c r="Q285" s="53"/>
      <c r="R285" s="15"/>
      <c r="S285" s="12"/>
    </row>
    <row r="286" spans="7:19" s="7" customFormat="1">
      <c r="G286" s="9"/>
      <c r="P286" s="13"/>
      <c r="Q286" s="53"/>
      <c r="R286" s="15"/>
      <c r="S286" s="12"/>
    </row>
    <row r="287" spans="7:19" s="7" customFormat="1">
      <c r="G287" s="9"/>
      <c r="P287" s="13"/>
      <c r="Q287" s="53"/>
      <c r="R287" s="15"/>
      <c r="S287" s="12"/>
    </row>
    <row r="288" spans="7:19" s="7" customFormat="1">
      <c r="G288" s="9"/>
      <c r="P288" s="13"/>
      <c r="Q288" s="53"/>
      <c r="R288" s="15"/>
      <c r="S288" s="12"/>
    </row>
    <row r="289" spans="7:19" s="7" customFormat="1">
      <c r="G289" s="9"/>
      <c r="P289" s="13"/>
      <c r="Q289" s="53"/>
      <c r="R289" s="15"/>
      <c r="S289" s="12"/>
    </row>
    <row r="290" spans="7:19" s="7" customFormat="1">
      <c r="G290" s="9"/>
      <c r="P290" s="13"/>
      <c r="Q290" s="53"/>
      <c r="R290" s="15"/>
      <c r="S290" s="12"/>
    </row>
    <row r="291" spans="7:19" s="7" customFormat="1">
      <c r="G291" s="9"/>
      <c r="P291" s="13"/>
      <c r="Q291" s="53"/>
      <c r="R291" s="15"/>
      <c r="S291" s="12"/>
    </row>
    <row r="292" spans="7:19" s="7" customFormat="1">
      <c r="G292" s="9"/>
      <c r="P292" s="13"/>
      <c r="Q292" s="53"/>
      <c r="R292" s="15"/>
      <c r="S292" s="12"/>
    </row>
    <row r="293" spans="7:19" s="7" customFormat="1">
      <c r="G293" s="9"/>
      <c r="P293" s="13"/>
      <c r="Q293" s="53"/>
      <c r="R293" s="15"/>
      <c r="S293" s="12"/>
    </row>
    <row r="294" spans="7:19" s="7" customFormat="1">
      <c r="G294" s="9"/>
      <c r="P294" s="13"/>
      <c r="Q294" s="53"/>
      <c r="R294" s="15"/>
      <c r="S294" s="12"/>
    </row>
    <row r="295" spans="7:19" s="7" customFormat="1">
      <c r="G295" s="9"/>
      <c r="P295" s="13"/>
      <c r="Q295" s="53"/>
      <c r="R295" s="15"/>
      <c r="S295" s="12"/>
    </row>
    <row r="296" spans="7:19" s="7" customFormat="1">
      <c r="G296" s="9"/>
      <c r="P296" s="13"/>
      <c r="Q296" s="53"/>
      <c r="R296" s="15"/>
      <c r="S296" s="12"/>
    </row>
    <row r="297" spans="7:19" s="7" customFormat="1">
      <c r="G297" s="9"/>
      <c r="P297" s="13"/>
      <c r="Q297" s="53"/>
      <c r="R297" s="15"/>
      <c r="S297" s="12"/>
    </row>
    <row r="298" spans="7:19" s="7" customFormat="1">
      <c r="G298" s="9"/>
      <c r="P298" s="13"/>
      <c r="Q298" s="53"/>
      <c r="R298" s="15"/>
      <c r="S298" s="12"/>
    </row>
    <row r="299" spans="7:19" s="7" customFormat="1">
      <c r="G299" s="9"/>
      <c r="P299" s="13"/>
      <c r="Q299" s="53"/>
      <c r="R299" s="15"/>
      <c r="S299" s="12"/>
    </row>
    <row r="300" spans="7:19" s="7" customFormat="1">
      <c r="G300" s="9"/>
      <c r="P300" s="13"/>
      <c r="Q300" s="53"/>
      <c r="R300" s="15"/>
      <c r="S300" s="12"/>
    </row>
    <row r="301" spans="7:19" s="7" customFormat="1">
      <c r="G301" s="9"/>
      <c r="P301" s="13"/>
      <c r="Q301" s="53"/>
      <c r="R301" s="15"/>
      <c r="S301" s="12"/>
    </row>
    <row r="302" spans="7:19" s="7" customFormat="1">
      <c r="G302" s="9"/>
      <c r="P302" s="13"/>
      <c r="Q302" s="53"/>
      <c r="R302" s="15"/>
      <c r="S302" s="12"/>
    </row>
    <row r="303" spans="7:19" s="7" customFormat="1">
      <c r="G303" s="9"/>
      <c r="P303" s="13"/>
      <c r="Q303" s="53"/>
      <c r="R303" s="15"/>
      <c r="S303" s="12"/>
    </row>
    <row r="304" spans="7:19" s="7" customFormat="1">
      <c r="G304" s="9"/>
      <c r="P304" s="13"/>
      <c r="Q304" s="53"/>
      <c r="R304" s="15"/>
      <c r="S304" s="12"/>
    </row>
    <row r="305" spans="7:19" s="7" customFormat="1">
      <c r="G305" s="9"/>
      <c r="P305" s="13"/>
      <c r="Q305" s="53"/>
      <c r="R305" s="15"/>
      <c r="S305" s="12"/>
    </row>
    <row r="306" spans="7:19" s="7" customFormat="1">
      <c r="G306" s="9"/>
      <c r="P306" s="13"/>
      <c r="Q306" s="53"/>
      <c r="R306" s="15"/>
      <c r="S306" s="12"/>
    </row>
    <row r="307" spans="7:19" s="7" customFormat="1">
      <c r="G307" s="9"/>
      <c r="P307" s="13"/>
      <c r="Q307" s="53"/>
      <c r="R307" s="15"/>
      <c r="S307" s="12"/>
    </row>
    <row r="308" spans="7:19" s="7" customFormat="1">
      <c r="G308" s="9"/>
      <c r="P308" s="13"/>
      <c r="Q308" s="53"/>
      <c r="R308" s="15"/>
      <c r="S308" s="12"/>
    </row>
    <row r="309" spans="7:19" s="7" customFormat="1">
      <c r="G309" s="9"/>
      <c r="P309" s="13"/>
      <c r="Q309" s="53"/>
      <c r="R309" s="15"/>
      <c r="S309" s="12"/>
    </row>
    <row r="310" spans="7:19" s="7" customFormat="1">
      <c r="G310" s="9"/>
      <c r="P310" s="13"/>
      <c r="Q310" s="53"/>
      <c r="R310" s="15"/>
      <c r="S310" s="12"/>
    </row>
    <row r="311" spans="7:19" s="7" customFormat="1">
      <c r="G311" s="9"/>
      <c r="P311" s="13"/>
      <c r="Q311" s="53"/>
      <c r="R311" s="15"/>
      <c r="S311" s="12"/>
    </row>
    <row r="312" spans="7:19" s="7" customFormat="1">
      <c r="G312" s="9"/>
      <c r="P312" s="13"/>
      <c r="Q312" s="53"/>
      <c r="R312" s="15"/>
      <c r="S312" s="12"/>
    </row>
    <row r="313" spans="7:19" s="7" customFormat="1">
      <c r="G313" s="9"/>
      <c r="P313" s="13"/>
      <c r="Q313" s="53"/>
      <c r="R313" s="15"/>
      <c r="S313" s="12"/>
    </row>
    <row r="314" spans="7:19" s="7" customFormat="1">
      <c r="G314" s="9"/>
      <c r="P314" s="13"/>
      <c r="Q314" s="53"/>
      <c r="R314" s="15"/>
      <c r="S314" s="12"/>
    </row>
    <row r="315" spans="7:19" s="7" customFormat="1">
      <c r="G315" s="9"/>
      <c r="P315" s="13"/>
      <c r="Q315" s="53"/>
      <c r="R315" s="15"/>
      <c r="S315" s="12"/>
    </row>
    <row r="316" spans="7:19" s="7" customFormat="1">
      <c r="G316" s="9"/>
      <c r="P316" s="13"/>
      <c r="Q316" s="53"/>
      <c r="R316" s="15"/>
      <c r="S316" s="12"/>
    </row>
    <row r="317" spans="7:19" s="7" customFormat="1">
      <c r="G317" s="9"/>
      <c r="P317" s="13"/>
      <c r="Q317" s="53"/>
      <c r="R317" s="15"/>
      <c r="S317" s="12"/>
    </row>
    <row r="318" spans="7:19" s="7" customFormat="1">
      <c r="G318" s="9"/>
      <c r="P318" s="13"/>
      <c r="Q318" s="53"/>
      <c r="R318" s="15"/>
      <c r="S318" s="12"/>
    </row>
    <row r="319" spans="7:19" s="7" customFormat="1">
      <c r="G319" s="9"/>
      <c r="P319" s="13"/>
      <c r="Q319" s="53"/>
      <c r="R319" s="15"/>
      <c r="S319" s="12"/>
    </row>
    <row r="320" spans="7:19" s="7" customFormat="1">
      <c r="G320" s="9"/>
      <c r="P320" s="13"/>
      <c r="Q320" s="53"/>
      <c r="R320" s="15"/>
      <c r="S320" s="12"/>
    </row>
    <row r="321" spans="7:19" s="7" customFormat="1">
      <c r="G321" s="9"/>
      <c r="P321" s="13"/>
      <c r="Q321" s="53"/>
      <c r="R321" s="15"/>
      <c r="S321" s="12"/>
    </row>
    <row r="322" spans="7:19" s="7" customFormat="1">
      <c r="G322" s="9"/>
      <c r="P322" s="13"/>
      <c r="Q322" s="53"/>
      <c r="R322" s="15"/>
      <c r="S322" s="12"/>
    </row>
    <row r="323" spans="7:19" s="7" customFormat="1">
      <c r="G323" s="9"/>
      <c r="P323" s="13"/>
      <c r="Q323" s="53"/>
      <c r="R323" s="15"/>
      <c r="S323" s="12"/>
    </row>
    <row r="324" spans="7:19" s="7" customFormat="1">
      <c r="G324" s="9"/>
      <c r="P324" s="13"/>
      <c r="Q324" s="53"/>
      <c r="R324" s="15"/>
      <c r="S324" s="12"/>
    </row>
    <row r="325" spans="7:19" s="7" customFormat="1">
      <c r="G325" s="9"/>
      <c r="P325" s="13"/>
      <c r="Q325" s="53"/>
      <c r="R325" s="15"/>
      <c r="S325" s="12"/>
    </row>
    <row r="326" spans="7:19" s="7" customFormat="1">
      <c r="G326" s="9"/>
      <c r="P326" s="13"/>
      <c r="Q326" s="53"/>
      <c r="R326" s="15"/>
      <c r="S326" s="12"/>
    </row>
    <row r="327" spans="7:19" s="7" customFormat="1">
      <c r="G327" s="9"/>
      <c r="P327" s="13"/>
      <c r="Q327" s="53"/>
      <c r="R327" s="15"/>
      <c r="S327" s="12"/>
    </row>
    <row r="328" spans="7:19" s="7" customFormat="1">
      <c r="G328" s="9"/>
      <c r="P328" s="13"/>
      <c r="Q328" s="53"/>
      <c r="R328" s="15"/>
      <c r="S328" s="12"/>
    </row>
    <row r="329" spans="7:19" s="7" customFormat="1">
      <c r="G329" s="9"/>
      <c r="P329" s="13"/>
      <c r="Q329" s="53"/>
      <c r="R329" s="15"/>
      <c r="S329" s="12"/>
    </row>
    <row r="330" spans="7:19" s="7" customFormat="1">
      <c r="G330" s="9"/>
      <c r="P330" s="13"/>
      <c r="Q330" s="53"/>
      <c r="R330" s="15"/>
      <c r="S330" s="12"/>
    </row>
    <row r="331" spans="7:19" s="7" customFormat="1">
      <c r="G331" s="9"/>
      <c r="P331" s="13"/>
      <c r="Q331" s="53"/>
      <c r="R331" s="15"/>
      <c r="S331" s="12"/>
    </row>
    <row r="332" spans="7:19" s="7" customFormat="1">
      <c r="G332" s="9"/>
      <c r="P332" s="13"/>
      <c r="Q332" s="53"/>
      <c r="R332" s="15"/>
      <c r="S332" s="12"/>
    </row>
    <row r="333" spans="7:19" s="7" customFormat="1">
      <c r="G333" s="9"/>
      <c r="P333" s="13"/>
      <c r="Q333" s="53"/>
      <c r="R333" s="15"/>
      <c r="S333" s="12"/>
    </row>
    <row r="334" spans="7:19" s="7" customFormat="1">
      <c r="G334" s="9"/>
      <c r="P334" s="13"/>
      <c r="Q334" s="53"/>
      <c r="R334" s="15"/>
      <c r="S334" s="12"/>
    </row>
    <row r="335" spans="7:19" s="7" customFormat="1">
      <c r="G335" s="9"/>
      <c r="P335" s="13"/>
      <c r="Q335" s="53"/>
      <c r="R335" s="15"/>
      <c r="S335" s="12"/>
    </row>
    <row r="336" spans="7:19" s="7" customFormat="1">
      <c r="G336" s="9"/>
      <c r="P336" s="13"/>
      <c r="Q336" s="53"/>
      <c r="R336" s="15"/>
      <c r="S336" s="12"/>
    </row>
    <row r="337" spans="7:19" s="7" customFormat="1">
      <c r="G337" s="9"/>
      <c r="P337" s="13"/>
      <c r="Q337" s="53"/>
      <c r="R337" s="15"/>
      <c r="S337" s="12"/>
    </row>
    <row r="338" spans="7:19" s="7" customFormat="1">
      <c r="G338" s="9"/>
      <c r="P338" s="13"/>
      <c r="Q338" s="53"/>
      <c r="R338" s="15"/>
      <c r="S338" s="12"/>
    </row>
    <row r="339" spans="7:19" s="7" customFormat="1">
      <c r="G339" s="9"/>
      <c r="P339" s="13"/>
      <c r="Q339" s="53"/>
      <c r="R339" s="15"/>
      <c r="S339" s="12"/>
    </row>
    <row r="340" spans="7:19" s="7" customFormat="1">
      <c r="G340" s="9"/>
      <c r="Q340" s="49"/>
    </row>
    <row r="341" spans="7:19" s="7" customFormat="1">
      <c r="G341" s="9"/>
      <c r="Q341" s="49"/>
    </row>
    <row r="342" spans="7:19" s="7" customFormat="1">
      <c r="G342" s="9"/>
      <c r="Q342" s="49"/>
    </row>
    <row r="343" spans="7:19" s="7" customFormat="1">
      <c r="G343" s="9"/>
      <c r="Q343" s="49"/>
    </row>
    <row r="344" spans="7:19" s="7" customFormat="1">
      <c r="G344" s="9"/>
      <c r="Q344" s="49"/>
    </row>
    <row r="345" spans="7:19" s="7" customFormat="1">
      <c r="G345" s="9"/>
      <c r="Q345" s="49"/>
    </row>
    <row r="346" spans="7:19" s="7" customFormat="1">
      <c r="G346" s="9"/>
      <c r="Q346" s="49"/>
    </row>
    <row r="347" spans="7:19" s="7" customFormat="1">
      <c r="G347" s="9"/>
      <c r="Q347" s="49"/>
    </row>
    <row r="348" spans="7:19" s="7" customFormat="1">
      <c r="G348" s="9"/>
      <c r="Q348" s="49"/>
    </row>
    <row r="349" spans="7:19" s="7" customFormat="1">
      <c r="G349" s="9"/>
      <c r="Q349" s="49"/>
    </row>
    <row r="350" spans="7:19" s="7" customFormat="1">
      <c r="G350" s="9"/>
      <c r="Q350" s="49"/>
    </row>
    <row r="351" spans="7:19" s="7" customFormat="1">
      <c r="G351" s="9"/>
      <c r="Q351" s="49"/>
    </row>
    <row r="352" spans="7:19" s="7" customFormat="1">
      <c r="G352" s="9"/>
      <c r="Q352" s="49"/>
    </row>
    <row r="353" spans="7:17" s="7" customFormat="1">
      <c r="G353" s="9"/>
      <c r="Q353" s="49"/>
    </row>
    <row r="354" spans="7:17" s="7" customFormat="1">
      <c r="G354" s="9"/>
      <c r="Q354" s="49"/>
    </row>
    <row r="355" spans="7:17" s="7" customFormat="1">
      <c r="G355" s="9"/>
      <c r="Q355" s="49"/>
    </row>
    <row r="356" spans="7:17" s="7" customFormat="1">
      <c r="G356" s="9"/>
      <c r="Q356" s="49"/>
    </row>
    <row r="357" spans="7:17" s="7" customFormat="1">
      <c r="G357" s="9"/>
      <c r="Q357" s="49"/>
    </row>
    <row r="358" spans="7:17" s="7" customFormat="1">
      <c r="G358" s="9"/>
      <c r="Q358" s="49"/>
    </row>
    <row r="359" spans="7:17" s="7" customFormat="1">
      <c r="G359" s="9"/>
      <c r="Q359" s="49"/>
    </row>
    <row r="360" spans="7:17" s="7" customFormat="1">
      <c r="G360" s="9"/>
      <c r="Q360" s="49"/>
    </row>
    <row r="361" spans="7:17" s="7" customFormat="1">
      <c r="G361" s="9"/>
      <c r="Q361" s="49"/>
    </row>
    <row r="362" spans="7:17" s="7" customFormat="1">
      <c r="G362" s="9"/>
      <c r="Q362" s="49"/>
    </row>
    <row r="363" spans="7:17" s="7" customFormat="1">
      <c r="G363" s="9"/>
      <c r="Q363" s="49"/>
    </row>
    <row r="364" spans="7:17" s="7" customFormat="1">
      <c r="G364" s="9"/>
      <c r="Q364" s="49"/>
    </row>
    <row r="365" spans="7:17" s="7" customFormat="1">
      <c r="G365" s="9"/>
      <c r="Q365" s="49"/>
    </row>
    <row r="366" spans="7:17" s="7" customFormat="1">
      <c r="G366" s="9"/>
      <c r="Q366" s="49"/>
    </row>
    <row r="367" spans="7:17" s="7" customFormat="1">
      <c r="G367" s="9"/>
      <c r="Q367" s="49"/>
    </row>
    <row r="368" spans="7:17" s="7" customFormat="1">
      <c r="G368" s="9"/>
      <c r="Q368" s="49"/>
    </row>
    <row r="369" spans="7:17" s="7" customFormat="1">
      <c r="G369" s="9"/>
      <c r="Q369" s="49"/>
    </row>
    <row r="370" spans="7:17" s="7" customFormat="1">
      <c r="G370" s="9"/>
      <c r="Q370" s="49"/>
    </row>
    <row r="371" spans="7:17" s="7" customFormat="1">
      <c r="G371" s="9"/>
      <c r="Q371" s="49"/>
    </row>
    <row r="372" spans="7:17" s="7" customFormat="1">
      <c r="G372" s="9"/>
      <c r="Q372" s="49"/>
    </row>
    <row r="373" spans="7:17" s="7" customFormat="1">
      <c r="G373" s="9"/>
      <c r="Q373" s="49"/>
    </row>
    <row r="374" spans="7:17" s="7" customFormat="1">
      <c r="G374" s="9"/>
      <c r="Q374" s="49"/>
    </row>
    <row r="375" spans="7:17" s="7" customFormat="1">
      <c r="G375" s="9"/>
      <c r="Q375" s="49"/>
    </row>
    <row r="376" spans="7:17" s="7" customFormat="1">
      <c r="G376" s="9"/>
      <c r="Q376" s="49"/>
    </row>
    <row r="377" spans="7:17" s="7" customFormat="1">
      <c r="G377" s="9"/>
      <c r="Q377" s="49"/>
    </row>
    <row r="378" spans="7:17" s="7" customFormat="1">
      <c r="G378" s="9"/>
      <c r="Q378" s="49"/>
    </row>
    <row r="379" spans="7:17" s="7" customFormat="1">
      <c r="G379" s="9"/>
      <c r="Q379" s="49"/>
    </row>
    <row r="380" spans="7:17" s="7" customFormat="1">
      <c r="G380" s="9"/>
      <c r="Q380" s="49"/>
    </row>
    <row r="381" spans="7:17" s="7" customFormat="1">
      <c r="G381" s="9"/>
      <c r="Q381" s="49"/>
    </row>
    <row r="382" spans="7:17" s="7" customFormat="1">
      <c r="G382" s="9"/>
      <c r="Q382" s="49"/>
    </row>
    <row r="383" spans="7:17" s="7" customFormat="1">
      <c r="G383" s="9"/>
      <c r="Q383" s="49"/>
    </row>
    <row r="384" spans="7:17" s="7" customFormat="1">
      <c r="G384" s="9"/>
      <c r="Q384" s="49"/>
    </row>
    <row r="385" spans="7:17" s="7" customFormat="1">
      <c r="G385" s="9"/>
      <c r="Q385" s="49"/>
    </row>
    <row r="386" spans="7:17" s="7" customFormat="1">
      <c r="G386" s="9"/>
      <c r="Q386" s="49"/>
    </row>
    <row r="387" spans="7:17" s="7" customFormat="1">
      <c r="G387" s="9"/>
      <c r="Q387" s="49"/>
    </row>
    <row r="388" spans="7:17" s="7" customFormat="1">
      <c r="G388" s="9"/>
      <c r="Q388" s="49"/>
    </row>
    <row r="389" spans="7:17" s="7" customFormat="1">
      <c r="G389" s="9"/>
      <c r="Q389" s="49"/>
    </row>
    <row r="390" spans="7:17" s="7" customFormat="1">
      <c r="G390" s="9"/>
      <c r="Q390" s="49"/>
    </row>
    <row r="391" spans="7:17" s="7" customFormat="1">
      <c r="G391" s="9"/>
      <c r="Q391" s="49"/>
    </row>
    <row r="392" spans="7:17" s="7" customFormat="1">
      <c r="G392" s="9"/>
      <c r="Q392" s="49"/>
    </row>
    <row r="393" spans="7:17" s="7" customFormat="1">
      <c r="G393" s="9"/>
      <c r="Q393" s="49"/>
    </row>
    <row r="394" spans="7:17" s="7" customFormat="1">
      <c r="G394" s="9"/>
      <c r="Q394" s="49"/>
    </row>
    <row r="395" spans="7:17" s="7" customFormat="1">
      <c r="G395" s="9"/>
      <c r="Q395" s="49"/>
    </row>
    <row r="396" spans="7:17" s="7" customFormat="1">
      <c r="G396" s="9"/>
      <c r="Q396" s="49"/>
    </row>
    <row r="397" spans="7:17" s="7" customFormat="1">
      <c r="G397" s="9"/>
      <c r="Q397" s="49"/>
    </row>
    <row r="398" spans="7:17" s="7" customFormat="1">
      <c r="G398" s="9"/>
      <c r="Q398" s="49"/>
    </row>
    <row r="399" spans="7:17" s="7" customFormat="1">
      <c r="G399" s="9"/>
      <c r="Q399" s="49"/>
    </row>
    <row r="400" spans="7:17" s="7" customFormat="1">
      <c r="G400" s="9"/>
      <c r="Q400" s="49"/>
    </row>
    <row r="401" spans="7:17" s="7" customFormat="1">
      <c r="G401" s="9"/>
      <c r="Q401" s="49"/>
    </row>
    <row r="402" spans="7:17" s="7" customFormat="1">
      <c r="G402" s="9"/>
      <c r="Q402" s="49"/>
    </row>
    <row r="403" spans="7:17" s="7" customFormat="1">
      <c r="G403" s="9"/>
      <c r="Q403" s="49"/>
    </row>
    <row r="404" spans="7:17" s="7" customFormat="1">
      <c r="G404" s="9"/>
      <c r="Q404" s="49"/>
    </row>
    <row r="405" spans="7:17" s="7" customFormat="1">
      <c r="G405" s="9"/>
      <c r="Q405" s="49"/>
    </row>
    <row r="406" spans="7:17" s="7" customFormat="1">
      <c r="G406" s="9"/>
      <c r="Q406" s="49"/>
    </row>
    <row r="407" spans="7:17" s="7" customFormat="1">
      <c r="G407" s="9"/>
      <c r="Q407" s="49"/>
    </row>
    <row r="408" spans="7:17" s="7" customFormat="1">
      <c r="G408" s="9"/>
      <c r="Q408" s="49"/>
    </row>
    <row r="409" spans="7:17" s="7" customFormat="1">
      <c r="G409" s="9"/>
      <c r="Q409" s="49"/>
    </row>
    <row r="410" spans="7:17" s="7" customFormat="1">
      <c r="G410" s="9"/>
      <c r="Q410" s="49"/>
    </row>
    <row r="411" spans="7:17" s="7" customFormat="1">
      <c r="G411" s="9"/>
      <c r="Q411" s="49"/>
    </row>
    <row r="412" spans="7:17" s="7" customFormat="1">
      <c r="G412" s="9"/>
      <c r="Q412" s="49"/>
    </row>
    <row r="413" spans="7:17" s="7" customFormat="1">
      <c r="G413" s="9"/>
      <c r="Q413" s="49"/>
    </row>
    <row r="414" spans="7:17" s="7" customFormat="1">
      <c r="G414" s="9"/>
      <c r="Q414" s="49"/>
    </row>
    <row r="415" spans="7:17" s="7" customFormat="1">
      <c r="G415" s="9"/>
      <c r="Q415" s="49"/>
    </row>
    <row r="416" spans="7:17" s="7" customFormat="1">
      <c r="G416" s="9"/>
      <c r="Q416" s="49"/>
    </row>
    <row r="417" spans="7:17" s="7" customFormat="1">
      <c r="G417" s="9"/>
      <c r="Q417" s="49"/>
    </row>
    <row r="418" spans="7:17" s="7" customFormat="1">
      <c r="G418" s="9"/>
      <c r="Q418" s="49"/>
    </row>
    <row r="419" spans="7:17" s="7" customFormat="1">
      <c r="G419" s="9"/>
      <c r="Q419" s="49"/>
    </row>
    <row r="420" spans="7:17" s="7" customFormat="1">
      <c r="G420" s="9"/>
      <c r="Q420" s="49"/>
    </row>
    <row r="421" spans="7:17" s="7" customFormat="1">
      <c r="G421" s="9"/>
      <c r="Q421" s="49"/>
    </row>
    <row r="422" spans="7:17" s="7" customFormat="1">
      <c r="G422" s="9"/>
      <c r="Q422" s="49"/>
    </row>
    <row r="423" spans="7:17" s="7" customFormat="1">
      <c r="G423" s="9"/>
      <c r="Q423" s="49"/>
    </row>
    <row r="424" spans="7:17" s="7" customFormat="1">
      <c r="G424" s="9"/>
      <c r="Q424" s="49"/>
    </row>
    <row r="425" spans="7:17" s="7" customFormat="1">
      <c r="G425" s="9"/>
      <c r="Q425" s="49"/>
    </row>
    <row r="426" spans="7:17" s="7" customFormat="1">
      <c r="G426" s="9"/>
      <c r="Q426" s="49"/>
    </row>
    <row r="427" spans="7:17" s="7" customFormat="1">
      <c r="G427" s="9"/>
      <c r="Q427" s="49"/>
    </row>
    <row r="428" spans="7:17" s="7" customFormat="1">
      <c r="G428" s="9"/>
      <c r="Q428" s="49"/>
    </row>
    <row r="429" spans="7:17" s="7" customFormat="1">
      <c r="G429" s="9"/>
      <c r="Q429" s="49"/>
    </row>
    <row r="430" spans="7:17" s="7" customFormat="1">
      <c r="G430" s="9"/>
      <c r="Q430" s="49"/>
    </row>
    <row r="431" spans="7:17" s="7" customFormat="1">
      <c r="G431" s="9"/>
      <c r="Q431" s="49"/>
    </row>
    <row r="432" spans="7:17" s="7" customFormat="1">
      <c r="G432" s="9"/>
      <c r="Q432" s="49"/>
    </row>
    <row r="433" spans="7:17" s="7" customFormat="1">
      <c r="G433" s="9"/>
      <c r="Q433" s="49"/>
    </row>
    <row r="434" spans="7:17" s="7" customFormat="1">
      <c r="G434" s="9"/>
      <c r="Q434" s="49"/>
    </row>
    <row r="435" spans="7:17" s="7" customFormat="1">
      <c r="G435" s="9"/>
      <c r="Q435" s="49"/>
    </row>
    <row r="436" spans="7:17" s="7" customFormat="1">
      <c r="G436" s="9"/>
      <c r="Q436" s="49"/>
    </row>
    <row r="437" spans="7:17" s="7" customFormat="1">
      <c r="G437" s="9"/>
      <c r="Q437" s="49"/>
    </row>
    <row r="438" spans="7:17" s="7" customFormat="1">
      <c r="G438" s="9"/>
      <c r="Q438" s="49"/>
    </row>
    <row r="439" spans="7:17" s="7" customFormat="1">
      <c r="G439" s="9"/>
      <c r="Q439" s="49"/>
    </row>
    <row r="440" spans="7:17" s="7" customFormat="1">
      <c r="G440" s="9"/>
      <c r="Q440" s="49"/>
    </row>
    <row r="441" spans="7:17" s="7" customFormat="1">
      <c r="G441" s="9"/>
      <c r="Q441" s="49"/>
    </row>
    <row r="442" spans="7:17" s="7" customFormat="1">
      <c r="G442" s="9"/>
      <c r="Q442" s="49"/>
    </row>
    <row r="443" spans="7:17" s="7" customFormat="1">
      <c r="G443" s="9"/>
      <c r="Q443" s="49"/>
    </row>
    <row r="444" spans="7:17" s="7" customFormat="1">
      <c r="G444" s="9"/>
      <c r="Q444" s="49"/>
    </row>
    <row r="445" spans="7:17" s="7" customFormat="1">
      <c r="G445" s="9"/>
      <c r="Q445" s="49"/>
    </row>
    <row r="446" spans="7:17" s="7" customFormat="1">
      <c r="G446" s="9"/>
      <c r="Q446" s="49"/>
    </row>
    <row r="447" spans="7:17" s="7" customFormat="1">
      <c r="G447" s="9"/>
      <c r="Q447" s="49"/>
    </row>
    <row r="448" spans="7:17" s="7" customFormat="1">
      <c r="G448" s="9"/>
      <c r="Q448" s="49"/>
    </row>
    <row r="449" spans="7:17" s="7" customFormat="1">
      <c r="G449" s="9"/>
      <c r="Q449" s="49"/>
    </row>
    <row r="450" spans="7:17" s="7" customFormat="1">
      <c r="G450" s="9"/>
      <c r="Q450" s="49"/>
    </row>
    <row r="451" spans="7:17" s="7" customFormat="1">
      <c r="G451" s="9"/>
      <c r="Q451" s="49"/>
    </row>
    <row r="452" spans="7:17" s="7" customFormat="1">
      <c r="G452" s="9"/>
      <c r="Q452" s="49"/>
    </row>
    <row r="453" spans="7:17" s="7" customFormat="1">
      <c r="G453" s="9"/>
      <c r="Q453" s="49"/>
    </row>
    <row r="454" spans="7:17" s="7" customFormat="1">
      <c r="G454" s="9"/>
      <c r="Q454" s="49"/>
    </row>
    <row r="455" spans="7:17" s="7" customFormat="1">
      <c r="G455" s="9"/>
      <c r="Q455" s="49"/>
    </row>
    <row r="456" spans="7:17" s="7" customFormat="1">
      <c r="G456" s="9"/>
      <c r="Q456" s="49"/>
    </row>
    <row r="457" spans="7:17" s="7" customFormat="1">
      <c r="G457" s="9"/>
      <c r="Q457" s="49"/>
    </row>
    <row r="458" spans="7:17" s="7" customFormat="1">
      <c r="G458" s="9"/>
      <c r="Q458" s="49"/>
    </row>
    <row r="459" spans="7:17" s="7" customFormat="1">
      <c r="G459" s="9"/>
      <c r="Q459" s="49"/>
    </row>
    <row r="460" spans="7:17" s="7" customFormat="1">
      <c r="G460" s="9"/>
      <c r="Q460" s="49"/>
    </row>
    <row r="461" spans="7:17" s="7" customFormat="1">
      <c r="G461" s="9"/>
      <c r="Q461" s="49"/>
    </row>
    <row r="462" spans="7:17" s="7" customFormat="1">
      <c r="G462" s="9"/>
      <c r="Q462" s="49"/>
    </row>
    <row r="463" spans="7:17" s="7" customFormat="1">
      <c r="G463" s="9"/>
      <c r="Q463" s="49"/>
    </row>
    <row r="464" spans="7:17" s="7" customFormat="1">
      <c r="G464" s="9"/>
      <c r="Q464" s="49"/>
    </row>
    <row r="465" spans="7:17" s="7" customFormat="1">
      <c r="G465" s="9"/>
      <c r="Q465" s="49"/>
    </row>
    <row r="466" spans="7:17" s="7" customFormat="1">
      <c r="G466" s="9"/>
      <c r="Q466" s="49"/>
    </row>
    <row r="467" spans="7:17" s="7" customFormat="1">
      <c r="G467" s="9"/>
      <c r="Q467" s="49"/>
    </row>
    <row r="468" spans="7:17" s="7" customFormat="1">
      <c r="G468" s="9"/>
      <c r="Q468" s="49"/>
    </row>
    <row r="469" spans="7:17" s="7" customFormat="1">
      <c r="G469" s="9"/>
      <c r="Q469" s="49"/>
    </row>
    <row r="470" spans="7:17" s="7" customFormat="1">
      <c r="G470" s="9"/>
      <c r="Q470" s="49"/>
    </row>
    <row r="471" spans="7:17" s="7" customFormat="1">
      <c r="G471" s="9"/>
      <c r="Q471" s="49"/>
    </row>
    <row r="472" spans="7:17" s="7" customFormat="1">
      <c r="G472" s="9"/>
      <c r="Q472" s="49"/>
    </row>
    <row r="473" spans="7:17" s="7" customFormat="1">
      <c r="G473" s="9"/>
      <c r="Q473" s="49"/>
    </row>
    <row r="474" spans="7:17" s="7" customFormat="1">
      <c r="G474" s="9"/>
      <c r="Q474" s="49"/>
    </row>
    <row r="475" spans="7:17" s="7" customFormat="1">
      <c r="G475" s="9"/>
      <c r="Q475" s="49"/>
    </row>
    <row r="476" spans="7:17" s="7" customFormat="1">
      <c r="G476" s="9"/>
      <c r="Q476" s="49"/>
    </row>
    <row r="477" spans="7:17" s="7" customFormat="1">
      <c r="G477" s="9"/>
      <c r="Q477" s="49"/>
    </row>
    <row r="478" spans="7:17" s="7" customFormat="1">
      <c r="G478" s="9"/>
      <c r="Q478" s="49"/>
    </row>
    <row r="479" spans="7:17" s="7" customFormat="1">
      <c r="G479" s="9"/>
      <c r="Q479" s="49"/>
    </row>
    <row r="480" spans="7:17" s="7" customFormat="1">
      <c r="G480" s="9"/>
      <c r="Q480" s="49"/>
    </row>
    <row r="481" spans="7:17" s="7" customFormat="1">
      <c r="G481" s="9"/>
      <c r="Q481" s="49"/>
    </row>
    <row r="482" spans="7:17" s="7" customFormat="1">
      <c r="G482" s="9"/>
      <c r="Q482" s="49"/>
    </row>
    <row r="483" spans="7:17" s="7" customFormat="1">
      <c r="G483" s="9"/>
      <c r="Q483" s="49"/>
    </row>
    <row r="484" spans="7:17" s="7" customFormat="1">
      <c r="G484" s="9"/>
      <c r="Q484" s="49"/>
    </row>
    <row r="485" spans="7:17" s="7" customFormat="1">
      <c r="G485" s="9"/>
      <c r="Q485" s="49"/>
    </row>
    <row r="486" spans="7:17" s="7" customFormat="1">
      <c r="G486" s="9"/>
      <c r="Q486" s="49"/>
    </row>
    <row r="487" spans="7:17" s="7" customFormat="1">
      <c r="G487" s="9"/>
      <c r="Q487" s="49"/>
    </row>
    <row r="488" spans="7:17" s="7" customFormat="1">
      <c r="G488" s="9"/>
      <c r="Q488" s="49"/>
    </row>
    <row r="489" spans="7:17" s="7" customFormat="1">
      <c r="G489" s="9"/>
      <c r="Q489" s="49"/>
    </row>
    <row r="490" spans="7:17" s="7" customFormat="1">
      <c r="G490" s="9"/>
      <c r="Q490" s="49"/>
    </row>
    <row r="491" spans="7:17" s="7" customFormat="1">
      <c r="G491" s="9"/>
      <c r="Q491" s="49"/>
    </row>
    <row r="492" spans="7:17" s="7" customFormat="1">
      <c r="G492" s="9"/>
      <c r="Q492" s="49"/>
    </row>
    <row r="493" spans="7:17" s="7" customFormat="1">
      <c r="G493" s="9"/>
      <c r="Q493" s="49"/>
    </row>
    <row r="494" spans="7:17" s="7" customFormat="1">
      <c r="G494" s="9"/>
      <c r="Q494" s="49"/>
    </row>
    <row r="495" spans="7:17" s="7" customFormat="1">
      <c r="G495" s="9"/>
      <c r="Q495" s="49"/>
    </row>
    <row r="496" spans="7:17" s="7" customFormat="1">
      <c r="G496" s="9"/>
      <c r="Q496" s="49"/>
    </row>
    <row r="497" spans="7:17" s="7" customFormat="1">
      <c r="G497" s="9"/>
      <c r="Q497" s="49"/>
    </row>
    <row r="498" spans="7:17" s="7" customFormat="1">
      <c r="G498" s="9"/>
      <c r="Q498" s="49"/>
    </row>
    <row r="499" spans="7:17" s="7" customFormat="1">
      <c r="G499" s="9"/>
      <c r="Q499" s="49"/>
    </row>
    <row r="500" spans="7:17" s="7" customFormat="1">
      <c r="G500" s="9"/>
      <c r="Q500" s="49"/>
    </row>
    <row r="501" spans="7:17" s="7" customFormat="1">
      <c r="G501" s="9"/>
      <c r="Q501" s="49"/>
    </row>
    <row r="502" spans="7:17" s="7" customFormat="1">
      <c r="G502" s="9"/>
      <c r="Q502" s="49"/>
    </row>
    <row r="503" spans="7:17" s="7" customFormat="1">
      <c r="G503" s="9"/>
      <c r="Q503" s="49"/>
    </row>
    <row r="504" spans="7:17" s="7" customFormat="1">
      <c r="G504" s="9"/>
      <c r="Q504" s="49"/>
    </row>
    <row r="505" spans="7:17" s="7" customFormat="1">
      <c r="G505" s="9"/>
      <c r="Q505" s="49"/>
    </row>
    <row r="506" spans="7:17" s="7" customFormat="1">
      <c r="G506" s="9"/>
      <c r="Q506" s="49"/>
    </row>
    <row r="507" spans="7:17" s="7" customFormat="1">
      <c r="G507" s="9"/>
      <c r="Q507" s="49"/>
    </row>
    <row r="508" spans="7:17" s="7" customFormat="1">
      <c r="G508" s="9"/>
      <c r="Q508" s="49"/>
    </row>
    <row r="509" spans="7:17" s="7" customFormat="1">
      <c r="G509" s="9"/>
      <c r="Q509" s="49"/>
    </row>
    <row r="510" spans="7:17" s="7" customFormat="1">
      <c r="G510" s="9"/>
      <c r="Q510" s="49"/>
    </row>
    <row r="511" spans="7:17" s="7" customFormat="1">
      <c r="G511" s="9"/>
      <c r="Q511" s="49"/>
    </row>
    <row r="512" spans="7:17" s="7" customFormat="1">
      <c r="G512" s="9"/>
      <c r="Q512" s="49"/>
    </row>
    <row r="513" spans="7:17" s="7" customFormat="1">
      <c r="G513" s="9"/>
      <c r="Q513" s="49"/>
    </row>
    <row r="514" spans="7:17" s="7" customFormat="1">
      <c r="G514" s="9"/>
      <c r="Q514" s="49"/>
    </row>
    <row r="515" spans="7:17" s="7" customFormat="1">
      <c r="G515" s="9"/>
      <c r="Q515" s="49"/>
    </row>
    <row r="516" spans="7:17" s="7" customFormat="1">
      <c r="G516" s="9"/>
      <c r="Q516" s="49"/>
    </row>
    <row r="517" spans="7:17" s="7" customFormat="1">
      <c r="G517" s="9"/>
      <c r="Q517" s="49"/>
    </row>
    <row r="518" spans="7:17" s="7" customFormat="1">
      <c r="G518" s="9"/>
      <c r="Q518" s="49"/>
    </row>
    <row r="519" spans="7:17" s="7" customFormat="1">
      <c r="G519" s="9"/>
      <c r="Q519" s="49"/>
    </row>
    <row r="520" spans="7:17" s="7" customFormat="1">
      <c r="G520" s="9"/>
      <c r="Q520" s="49"/>
    </row>
    <row r="521" spans="7:17" s="7" customFormat="1">
      <c r="G521" s="9"/>
      <c r="Q521" s="49"/>
    </row>
    <row r="522" spans="7:17" s="7" customFormat="1">
      <c r="G522" s="9"/>
      <c r="Q522" s="49"/>
    </row>
    <row r="523" spans="7:17" s="7" customFormat="1">
      <c r="G523" s="9"/>
      <c r="Q523" s="49"/>
    </row>
    <row r="524" spans="7:17" s="7" customFormat="1">
      <c r="G524" s="9"/>
      <c r="Q524" s="49"/>
    </row>
    <row r="525" spans="7:17" s="7" customFormat="1">
      <c r="G525" s="9"/>
      <c r="Q525" s="49"/>
    </row>
    <row r="526" spans="7:17" s="7" customFormat="1">
      <c r="G526" s="9"/>
      <c r="Q526" s="49"/>
    </row>
    <row r="527" spans="7:17" s="7" customFormat="1">
      <c r="G527" s="9"/>
      <c r="Q527" s="49"/>
    </row>
    <row r="528" spans="7:17" s="7" customFormat="1">
      <c r="G528" s="9"/>
      <c r="Q528" s="49"/>
    </row>
    <row r="529" spans="7:17" s="7" customFormat="1">
      <c r="G529" s="9"/>
      <c r="Q529" s="49"/>
    </row>
    <row r="530" spans="7:17" s="7" customFormat="1">
      <c r="G530" s="9"/>
      <c r="Q530" s="49"/>
    </row>
    <row r="531" spans="7:17" s="7" customFormat="1">
      <c r="G531" s="9"/>
      <c r="Q531" s="49"/>
    </row>
    <row r="532" spans="7:17" s="7" customFormat="1">
      <c r="G532" s="9"/>
      <c r="Q532" s="49"/>
    </row>
    <row r="533" spans="7:17" s="7" customFormat="1">
      <c r="G533" s="9"/>
      <c r="Q533" s="49"/>
    </row>
    <row r="534" spans="7:17" s="7" customFormat="1">
      <c r="G534" s="9"/>
      <c r="Q534" s="49"/>
    </row>
    <row r="535" spans="7:17" s="7" customFormat="1">
      <c r="G535" s="9"/>
      <c r="Q535" s="49"/>
    </row>
    <row r="536" spans="7:17" s="7" customFormat="1">
      <c r="G536" s="9"/>
      <c r="Q536" s="49"/>
    </row>
    <row r="537" spans="7:17" s="7" customFormat="1">
      <c r="G537" s="9"/>
      <c r="Q537" s="49"/>
    </row>
    <row r="538" spans="7:17" s="7" customFormat="1">
      <c r="G538" s="9"/>
      <c r="Q538" s="49"/>
    </row>
    <row r="539" spans="7:17" s="7" customFormat="1">
      <c r="G539" s="9"/>
      <c r="Q539" s="49"/>
    </row>
    <row r="540" spans="7:17" s="7" customFormat="1">
      <c r="G540" s="9"/>
      <c r="Q540" s="49"/>
    </row>
    <row r="541" spans="7:17" s="7" customFormat="1">
      <c r="G541" s="9"/>
      <c r="Q541" s="49"/>
    </row>
    <row r="542" spans="7:17" s="7" customFormat="1">
      <c r="G542" s="9"/>
      <c r="Q542" s="49"/>
    </row>
    <row r="543" spans="7:17" s="7" customFormat="1">
      <c r="G543" s="9"/>
      <c r="Q543" s="49"/>
    </row>
    <row r="544" spans="7:17" s="7" customFormat="1">
      <c r="G544" s="9"/>
      <c r="Q544" s="49"/>
    </row>
    <row r="545" spans="7:17" s="7" customFormat="1">
      <c r="G545" s="9"/>
      <c r="Q545" s="49"/>
    </row>
    <row r="546" spans="7:17" s="7" customFormat="1">
      <c r="G546" s="9"/>
      <c r="Q546" s="49"/>
    </row>
    <row r="547" spans="7:17" s="7" customFormat="1">
      <c r="G547" s="9"/>
      <c r="Q547" s="49"/>
    </row>
    <row r="548" spans="7:17" s="7" customFormat="1">
      <c r="G548" s="9"/>
      <c r="Q548" s="49"/>
    </row>
    <row r="549" spans="7:17" s="7" customFormat="1">
      <c r="G549" s="9"/>
      <c r="Q549" s="49"/>
    </row>
    <row r="550" spans="7:17" s="7" customFormat="1">
      <c r="G550" s="9"/>
      <c r="Q550" s="49"/>
    </row>
    <row r="551" spans="7:17" s="7" customFormat="1">
      <c r="G551" s="9"/>
      <c r="Q551" s="49"/>
    </row>
    <row r="552" spans="7:17" s="7" customFormat="1">
      <c r="G552" s="9"/>
      <c r="Q552" s="49"/>
    </row>
    <row r="553" spans="7:17" s="7" customFormat="1">
      <c r="G553" s="9"/>
      <c r="Q553" s="49"/>
    </row>
    <row r="554" spans="7:17" s="7" customFormat="1">
      <c r="G554" s="9"/>
      <c r="Q554" s="49"/>
    </row>
    <row r="555" spans="7:17" s="7" customFormat="1">
      <c r="G555" s="9"/>
      <c r="Q555" s="49"/>
    </row>
    <row r="556" spans="7:17" s="7" customFormat="1">
      <c r="G556" s="9"/>
      <c r="Q556" s="49"/>
    </row>
    <row r="557" spans="7:17" s="7" customFormat="1">
      <c r="G557" s="9"/>
      <c r="Q557" s="49"/>
    </row>
    <row r="558" spans="7:17" s="7" customFormat="1">
      <c r="G558" s="9"/>
      <c r="Q558" s="49"/>
    </row>
    <row r="559" spans="7:17" s="7" customFormat="1">
      <c r="G559" s="9"/>
      <c r="Q559" s="49"/>
    </row>
    <row r="560" spans="7:17" s="7" customFormat="1">
      <c r="G560" s="9"/>
      <c r="Q560" s="49"/>
    </row>
    <row r="561" spans="7:17" s="7" customFormat="1">
      <c r="G561" s="9"/>
      <c r="Q561" s="49"/>
    </row>
    <row r="562" spans="7:17" s="7" customFormat="1">
      <c r="G562" s="9"/>
      <c r="Q562" s="49"/>
    </row>
    <row r="563" spans="7:17" s="7" customFormat="1">
      <c r="G563" s="9"/>
      <c r="Q563" s="49"/>
    </row>
    <row r="564" spans="7:17" s="7" customFormat="1">
      <c r="G564" s="9"/>
      <c r="Q564" s="49"/>
    </row>
    <row r="565" spans="7:17" s="7" customFormat="1">
      <c r="G565" s="9"/>
      <c r="Q565" s="49"/>
    </row>
    <row r="566" spans="7:17" s="7" customFormat="1">
      <c r="G566" s="9"/>
      <c r="Q566" s="49"/>
    </row>
    <row r="567" spans="7:17" s="7" customFormat="1">
      <c r="G567" s="9"/>
      <c r="Q567" s="49"/>
    </row>
    <row r="568" spans="7:17" s="7" customFormat="1">
      <c r="G568" s="9"/>
      <c r="Q568" s="49"/>
    </row>
    <row r="569" spans="7:17" s="7" customFormat="1">
      <c r="G569" s="9"/>
      <c r="Q569" s="49"/>
    </row>
    <row r="570" spans="7:17" s="7" customFormat="1">
      <c r="G570" s="9"/>
      <c r="Q570" s="49"/>
    </row>
    <row r="571" spans="7:17" s="7" customFormat="1">
      <c r="G571" s="9"/>
      <c r="Q571" s="49"/>
    </row>
    <row r="572" spans="7:17" s="7" customFormat="1">
      <c r="G572" s="9"/>
      <c r="Q572" s="49"/>
    </row>
    <row r="573" spans="7:17" s="7" customFormat="1">
      <c r="G573" s="9"/>
      <c r="Q573" s="49"/>
    </row>
    <row r="574" spans="7:17" s="7" customFormat="1">
      <c r="G574" s="9"/>
      <c r="Q574" s="49"/>
    </row>
    <row r="575" spans="7:17" s="7" customFormat="1">
      <c r="G575" s="9"/>
      <c r="Q575" s="49"/>
    </row>
    <row r="576" spans="7:17" s="7" customFormat="1">
      <c r="G576" s="9"/>
      <c r="Q576" s="49"/>
    </row>
    <row r="577" spans="7:17" s="7" customFormat="1">
      <c r="G577" s="9"/>
      <c r="Q577" s="49"/>
    </row>
    <row r="578" spans="7:17" s="7" customFormat="1">
      <c r="G578" s="9"/>
      <c r="Q578" s="49"/>
    </row>
    <row r="579" spans="7:17" s="7" customFormat="1">
      <c r="G579" s="9"/>
      <c r="Q579" s="49"/>
    </row>
    <row r="580" spans="7:17" s="7" customFormat="1">
      <c r="G580" s="9"/>
      <c r="Q580" s="49"/>
    </row>
    <row r="581" spans="7:17" s="7" customFormat="1">
      <c r="G581" s="9"/>
      <c r="Q581" s="49"/>
    </row>
    <row r="582" spans="7:17" s="7" customFormat="1">
      <c r="G582" s="9"/>
      <c r="Q582" s="49"/>
    </row>
    <row r="583" spans="7:17" s="7" customFormat="1">
      <c r="G583" s="9"/>
      <c r="Q583" s="49"/>
    </row>
    <row r="584" spans="7:17" s="7" customFormat="1">
      <c r="G584" s="9"/>
      <c r="Q584" s="49"/>
    </row>
    <row r="585" spans="7:17" s="7" customFormat="1">
      <c r="G585" s="9"/>
      <c r="Q585" s="49"/>
    </row>
    <row r="586" spans="7:17" s="7" customFormat="1">
      <c r="G586" s="9"/>
      <c r="Q586" s="49"/>
    </row>
    <row r="587" spans="7:17" s="7" customFormat="1">
      <c r="G587" s="9"/>
      <c r="Q587" s="49"/>
    </row>
    <row r="588" spans="7:17" s="7" customFormat="1">
      <c r="G588" s="9"/>
      <c r="Q588" s="49"/>
    </row>
    <row r="589" spans="7:17" s="7" customFormat="1">
      <c r="G589" s="9"/>
      <c r="Q589" s="49"/>
    </row>
    <row r="590" spans="7:17" s="7" customFormat="1">
      <c r="G590" s="9"/>
      <c r="Q590" s="49"/>
    </row>
    <row r="591" spans="7:17" s="7" customFormat="1">
      <c r="G591" s="9"/>
      <c r="Q591" s="49"/>
    </row>
    <row r="592" spans="7:17" s="7" customFormat="1">
      <c r="G592" s="9"/>
      <c r="Q592" s="49"/>
    </row>
    <row r="593" spans="7:17" s="7" customFormat="1">
      <c r="G593" s="9"/>
      <c r="Q593" s="49"/>
    </row>
    <row r="594" spans="7:17" s="7" customFormat="1">
      <c r="G594" s="9"/>
      <c r="Q594" s="49"/>
    </row>
    <row r="595" spans="7:17" s="7" customFormat="1">
      <c r="G595" s="9"/>
      <c r="Q595" s="49"/>
    </row>
    <row r="596" spans="7:17" s="7" customFormat="1">
      <c r="G596" s="9"/>
      <c r="Q596" s="49"/>
    </row>
    <row r="597" spans="7:17" s="7" customFormat="1">
      <c r="G597" s="9"/>
      <c r="Q597" s="49"/>
    </row>
    <row r="598" spans="7:17" s="7" customFormat="1">
      <c r="G598" s="9"/>
      <c r="Q598" s="49"/>
    </row>
    <row r="599" spans="7:17" s="7" customFormat="1">
      <c r="G599" s="9"/>
      <c r="Q599" s="49"/>
    </row>
    <row r="600" spans="7:17" s="7" customFormat="1">
      <c r="G600" s="9"/>
      <c r="Q600" s="49"/>
    </row>
    <row r="601" spans="7:17" s="7" customFormat="1">
      <c r="G601" s="9"/>
      <c r="Q601" s="49"/>
    </row>
    <row r="602" spans="7:17" s="7" customFormat="1">
      <c r="G602" s="9"/>
      <c r="Q602" s="49"/>
    </row>
    <row r="603" spans="7:17" s="7" customFormat="1">
      <c r="G603" s="9"/>
      <c r="Q603" s="49"/>
    </row>
    <row r="604" spans="7:17" s="7" customFormat="1">
      <c r="G604" s="9"/>
      <c r="Q604" s="49"/>
    </row>
    <row r="605" spans="7:17" s="7" customFormat="1">
      <c r="G605" s="9"/>
      <c r="Q605" s="49"/>
    </row>
    <row r="606" spans="7:17" s="7" customFormat="1">
      <c r="G606" s="9"/>
      <c r="Q606" s="49"/>
    </row>
    <row r="607" spans="7:17" s="7" customFormat="1">
      <c r="G607" s="9"/>
      <c r="Q607" s="49"/>
    </row>
    <row r="608" spans="7:17" s="7" customFormat="1">
      <c r="G608" s="9"/>
      <c r="Q608" s="49"/>
    </row>
    <row r="609" spans="7:17" s="7" customFormat="1">
      <c r="G609" s="9"/>
      <c r="Q609" s="49"/>
    </row>
    <row r="610" spans="7:17" s="7" customFormat="1">
      <c r="G610" s="9"/>
      <c r="Q610" s="49"/>
    </row>
    <row r="611" spans="7:17" s="7" customFormat="1">
      <c r="G611" s="9"/>
      <c r="Q611" s="49"/>
    </row>
    <row r="612" spans="7:17" s="7" customFormat="1">
      <c r="G612" s="9"/>
      <c r="Q612" s="49"/>
    </row>
    <row r="613" spans="7:17" s="7" customFormat="1">
      <c r="G613" s="9"/>
      <c r="Q613" s="49"/>
    </row>
    <row r="614" spans="7:17" s="7" customFormat="1">
      <c r="G614" s="9"/>
      <c r="Q614" s="49"/>
    </row>
    <row r="615" spans="7:17" s="7" customFormat="1">
      <c r="G615" s="9"/>
      <c r="Q615" s="49"/>
    </row>
    <row r="616" spans="7:17" s="7" customFormat="1">
      <c r="G616" s="9"/>
      <c r="Q616" s="49"/>
    </row>
    <row r="617" spans="7:17" s="7" customFormat="1">
      <c r="G617" s="9"/>
      <c r="Q617" s="49"/>
    </row>
    <row r="618" spans="7:17" s="7" customFormat="1">
      <c r="G618" s="9"/>
      <c r="Q618" s="49"/>
    </row>
    <row r="619" spans="7:17" s="7" customFormat="1">
      <c r="G619" s="9"/>
      <c r="Q619" s="49"/>
    </row>
    <row r="620" spans="7:17" s="7" customFormat="1">
      <c r="G620" s="9"/>
      <c r="Q620" s="49"/>
    </row>
    <row r="621" spans="7:17" s="7" customFormat="1">
      <c r="G621" s="9"/>
      <c r="Q621" s="49"/>
    </row>
    <row r="622" spans="7:17" s="7" customFormat="1">
      <c r="G622" s="9"/>
      <c r="Q622" s="49"/>
    </row>
    <row r="623" spans="7:17" s="7" customFormat="1">
      <c r="G623" s="9"/>
      <c r="Q623" s="49"/>
    </row>
    <row r="624" spans="7:17" s="7" customFormat="1">
      <c r="G624" s="9"/>
      <c r="Q624" s="49"/>
    </row>
    <row r="625" spans="7:17" s="7" customFormat="1">
      <c r="G625" s="9"/>
      <c r="Q625" s="49"/>
    </row>
    <row r="626" spans="7:17" s="7" customFormat="1">
      <c r="G626" s="9"/>
      <c r="Q626" s="49"/>
    </row>
    <row r="627" spans="7:17" s="7" customFormat="1">
      <c r="G627" s="9"/>
      <c r="Q627" s="49"/>
    </row>
    <row r="628" spans="7:17" s="7" customFormat="1">
      <c r="G628" s="9"/>
      <c r="Q628" s="49"/>
    </row>
    <row r="629" spans="7:17" s="7" customFormat="1">
      <c r="G629" s="9"/>
      <c r="Q629" s="49"/>
    </row>
    <row r="630" spans="7:17" s="7" customFormat="1">
      <c r="G630" s="9"/>
      <c r="Q630" s="49"/>
    </row>
    <row r="631" spans="7:17" s="7" customFormat="1">
      <c r="G631" s="9"/>
      <c r="Q631" s="49"/>
    </row>
    <row r="632" spans="7:17" s="7" customFormat="1">
      <c r="G632" s="9"/>
      <c r="Q632" s="49"/>
    </row>
    <row r="633" spans="7:17" s="7" customFormat="1">
      <c r="G633" s="9"/>
      <c r="Q633" s="49"/>
    </row>
    <row r="634" spans="7:17" s="7" customFormat="1">
      <c r="G634" s="9"/>
      <c r="Q634" s="49"/>
    </row>
    <row r="635" spans="7:17" s="7" customFormat="1">
      <c r="G635" s="9"/>
      <c r="Q635" s="49"/>
    </row>
    <row r="636" spans="7:17" s="7" customFormat="1">
      <c r="G636" s="9"/>
      <c r="Q636" s="49"/>
    </row>
    <row r="637" spans="7:17" s="7" customFormat="1">
      <c r="G637" s="9"/>
      <c r="Q637" s="49"/>
    </row>
    <row r="638" spans="7:17" s="7" customFormat="1">
      <c r="G638" s="9"/>
      <c r="Q638" s="49"/>
    </row>
    <row r="639" spans="7:17" s="7" customFormat="1">
      <c r="G639" s="9"/>
      <c r="Q639" s="49"/>
    </row>
    <row r="640" spans="7:17" s="7" customFormat="1">
      <c r="G640" s="9"/>
      <c r="Q640" s="49"/>
    </row>
    <row r="641" spans="7:17" s="7" customFormat="1">
      <c r="G641" s="9"/>
      <c r="Q641" s="49"/>
    </row>
    <row r="642" spans="7:17" s="7" customFormat="1">
      <c r="G642" s="9"/>
      <c r="Q642" s="49"/>
    </row>
    <row r="643" spans="7:17" s="7" customFormat="1">
      <c r="G643" s="9"/>
      <c r="Q643" s="49"/>
    </row>
    <row r="644" spans="7:17" s="7" customFormat="1">
      <c r="G644" s="9"/>
      <c r="Q644" s="49"/>
    </row>
    <row r="645" spans="7:17" s="7" customFormat="1">
      <c r="G645" s="9"/>
      <c r="Q645" s="49"/>
    </row>
    <row r="646" spans="7:17" s="7" customFormat="1">
      <c r="G646" s="9"/>
      <c r="Q646" s="49"/>
    </row>
    <row r="647" spans="7:17" s="7" customFormat="1">
      <c r="G647" s="9"/>
      <c r="Q647" s="49"/>
    </row>
    <row r="648" spans="7:17" s="7" customFormat="1">
      <c r="G648" s="9"/>
      <c r="Q648" s="49"/>
    </row>
    <row r="649" spans="7:17" s="7" customFormat="1">
      <c r="G649" s="9"/>
      <c r="Q649" s="49"/>
    </row>
    <row r="650" spans="7:17" s="7" customFormat="1">
      <c r="G650" s="9"/>
      <c r="Q650" s="49"/>
    </row>
    <row r="651" spans="7:17" s="7" customFormat="1">
      <c r="G651" s="9"/>
      <c r="Q651" s="49"/>
    </row>
    <row r="652" spans="7:17" s="7" customFormat="1">
      <c r="G652" s="9"/>
      <c r="Q652" s="49"/>
    </row>
    <row r="653" spans="7:17" s="7" customFormat="1">
      <c r="G653" s="9"/>
      <c r="Q653" s="49"/>
    </row>
    <row r="654" spans="7:17" s="7" customFormat="1">
      <c r="G654" s="9"/>
      <c r="Q654" s="49"/>
    </row>
    <row r="655" spans="7:17" s="7" customFormat="1">
      <c r="G655" s="9"/>
      <c r="Q655" s="49"/>
    </row>
    <row r="656" spans="7:17" s="7" customFormat="1">
      <c r="G656" s="9"/>
      <c r="Q656" s="49"/>
    </row>
    <row r="657" spans="7:17" s="7" customFormat="1">
      <c r="G657" s="9"/>
      <c r="Q657" s="49"/>
    </row>
    <row r="658" spans="7:17" s="7" customFormat="1">
      <c r="G658" s="9"/>
      <c r="Q658" s="49"/>
    </row>
    <row r="659" spans="7:17" s="7" customFormat="1">
      <c r="G659" s="9"/>
      <c r="Q659" s="49"/>
    </row>
    <row r="660" spans="7:17" s="7" customFormat="1">
      <c r="G660" s="9"/>
      <c r="Q660" s="49"/>
    </row>
    <row r="661" spans="7:17" s="7" customFormat="1">
      <c r="G661" s="9"/>
      <c r="Q661" s="49"/>
    </row>
    <row r="662" spans="7:17" s="7" customFormat="1">
      <c r="G662" s="9"/>
      <c r="Q662" s="49"/>
    </row>
    <row r="663" spans="7:17" s="7" customFormat="1">
      <c r="G663" s="9"/>
      <c r="Q663" s="49"/>
    </row>
    <row r="664" spans="7:17" s="7" customFormat="1">
      <c r="G664" s="9"/>
      <c r="Q664" s="49"/>
    </row>
    <row r="665" spans="7:17" s="7" customFormat="1">
      <c r="G665" s="9"/>
      <c r="Q665" s="49"/>
    </row>
    <row r="666" spans="7:17" s="7" customFormat="1">
      <c r="G666" s="9"/>
      <c r="Q666" s="49"/>
    </row>
    <row r="667" spans="7:17" s="7" customFormat="1">
      <c r="G667" s="9"/>
      <c r="Q667" s="49"/>
    </row>
    <row r="668" spans="7:17" s="7" customFormat="1">
      <c r="G668" s="9"/>
      <c r="Q668" s="49"/>
    </row>
    <row r="669" spans="7:17" s="7" customFormat="1">
      <c r="G669" s="9"/>
      <c r="Q669" s="49"/>
    </row>
    <row r="670" spans="7:17" s="7" customFormat="1">
      <c r="G670" s="9"/>
      <c r="Q670" s="49"/>
    </row>
    <row r="671" spans="7:17" s="7" customFormat="1">
      <c r="G671" s="9"/>
      <c r="Q671" s="49"/>
    </row>
    <row r="672" spans="7:17" s="7" customFormat="1">
      <c r="G672" s="9"/>
      <c r="Q672" s="49"/>
    </row>
    <row r="673" spans="7:17" s="7" customFormat="1">
      <c r="G673" s="9"/>
      <c r="Q673" s="49"/>
    </row>
    <row r="674" spans="7:17" s="7" customFormat="1">
      <c r="G674" s="9"/>
      <c r="Q674" s="49"/>
    </row>
    <row r="675" spans="7:17" s="7" customFormat="1">
      <c r="G675" s="9"/>
      <c r="Q675" s="49"/>
    </row>
    <row r="676" spans="7:17" s="7" customFormat="1">
      <c r="G676" s="9"/>
      <c r="Q676" s="49"/>
    </row>
    <row r="677" spans="7:17" s="7" customFormat="1">
      <c r="G677" s="9"/>
      <c r="Q677" s="49"/>
    </row>
    <row r="678" spans="7:17" s="7" customFormat="1">
      <c r="G678" s="9"/>
      <c r="Q678" s="49"/>
    </row>
    <row r="679" spans="7:17" s="7" customFormat="1">
      <c r="G679" s="9"/>
      <c r="Q679" s="49"/>
    </row>
    <row r="680" spans="7:17" s="7" customFormat="1">
      <c r="G680" s="9"/>
      <c r="Q680" s="49"/>
    </row>
    <row r="681" spans="7:17" s="7" customFormat="1">
      <c r="G681" s="9"/>
      <c r="Q681" s="49"/>
    </row>
    <row r="682" spans="7:17" s="7" customFormat="1">
      <c r="G682" s="9"/>
      <c r="Q682" s="49"/>
    </row>
    <row r="683" spans="7:17" s="7" customFormat="1">
      <c r="G683" s="9"/>
      <c r="Q683" s="49"/>
    </row>
    <row r="684" spans="7:17" s="7" customFormat="1">
      <c r="G684" s="9"/>
      <c r="Q684" s="49"/>
    </row>
    <row r="685" spans="7:17" s="7" customFormat="1">
      <c r="G685" s="9"/>
      <c r="Q685" s="49"/>
    </row>
    <row r="686" spans="7:17" s="7" customFormat="1">
      <c r="G686" s="9"/>
      <c r="Q686" s="49"/>
    </row>
    <row r="687" spans="7:17" s="7" customFormat="1">
      <c r="G687" s="9"/>
      <c r="Q687" s="49"/>
    </row>
    <row r="688" spans="7:17" s="7" customFormat="1">
      <c r="G688" s="9"/>
      <c r="Q688" s="49"/>
    </row>
    <row r="689" spans="7:17" s="7" customFormat="1">
      <c r="G689" s="9"/>
      <c r="Q689" s="49"/>
    </row>
    <row r="690" spans="7:17" s="7" customFormat="1">
      <c r="G690" s="9"/>
      <c r="Q690" s="49"/>
    </row>
    <row r="691" spans="7:17" s="7" customFormat="1">
      <c r="G691" s="9"/>
      <c r="Q691" s="49"/>
    </row>
    <row r="692" spans="7:17" s="7" customFormat="1">
      <c r="G692" s="9"/>
      <c r="Q692" s="49"/>
    </row>
    <row r="693" spans="7:17" s="7" customFormat="1">
      <c r="G693" s="9"/>
      <c r="Q693" s="49"/>
    </row>
    <row r="694" spans="7:17" s="7" customFormat="1">
      <c r="G694" s="9"/>
      <c r="Q694" s="49"/>
    </row>
    <row r="695" spans="7:17" s="7" customFormat="1">
      <c r="G695" s="9"/>
      <c r="Q695" s="49"/>
    </row>
    <row r="696" spans="7:17" s="7" customFormat="1">
      <c r="G696" s="9"/>
      <c r="Q696" s="49"/>
    </row>
    <row r="697" spans="7:17" s="7" customFormat="1">
      <c r="G697" s="9"/>
      <c r="Q697" s="49"/>
    </row>
    <row r="698" spans="7:17" s="7" customFormat="1">
      <c r="G698" s="9"/>
      <c r="Q698" s="49"/>
    </row>
    <row r="699" spans="7:17" s="7" customFormat="1">
      <c r="G699" s="9"/>
      <c r="Q699" s="49"/>
    </row>
    <row r="700" spans="7:17" s="7" customFormat="1">
      <c r="G700" s="9"/>
      <c r="Q700" s="49"/>
    </row>
    <row r="701" spans="7:17" s="7" customFormat="1">
      <c r="G701" s="9"/>
      <c r="Q701" s="49"/>
    </row>
    <row r="702" spans="7:17" s="7" customFormat="1">
      <c r="G702" s="9"/>
      <c r="Q702" s="49"/>
    </row>
    <row r="703" spans="7:17" s="7" customFormat="1">
      <c r="G703" s="9"/>
      <c r="Q703" s="49"/>
    </row>
    <row r="704" spans="7:17" s="7" customFormat="1">
      <c r="G704" s="9"/>
      <c r="Q704" s="49"/>
    </row>
    <row r="705" spans="7:17" s="7" customFormat="1">
      <c r="G705" s="9"/>
      <c r="Q705" s="49"/>
    </row>
    <row r="706" spans="7:17" s="7" customFormat="1">
      <c r="G706" s="9"/>
      <c r="Q706" s="49"/>
    </row>
    <row r="707" spans="7:17" s="7" customFormat="1">
      <c r="G707" s="9"/>
      <c r="Q707" s="49"/>
    </row>
    <row r="708" spans="7:17" s="7" customFormat="1">
      <c r="G708" s="9"/>
      <c r="Q708" s="49"/>
    </row>
    <row r="709" spans="7:17" s="7" customFormat="1">
      <c r="G709" s="9"/>
      <c r="Q709" s="49"/>
    </row>
    <row r="710" spans="7:17" s="7" customFormat="1">
      <c r="G710" s="9"/>
      <c r="Q710" s="49"/>
    </row>
    <row r="711" spans="7:17" s="7" customFormat="1">
      <c r="G711" s="9"/>
      <c r="Q711" s="49"/>
    </row>
    <row r="712" spans="7:17" s="7" customFormat="1">
      <c r="G712" s="9"/>
      <c r="Q712" s="49"/>
    </row>
    <row r="713" spans="7:17" s="7" customFormat="1">
      <c r="G713" s="9"/>
      <c r="Q713" s="49"/>
    </row>
    <row r="714" spans="7:17" s="7" customFormat="1">
      <c r="G714" s="9"/>
      <c r="Q714" s="49"/>
    </row>
    <row r="715" spans="7:17" s="7" customFormat="1">
      <c r="G715" s="9"/>
      <c r="Q715" s="49"/>
    </row>
    <row r="716" spans="7:17" s="7" customFormat="1">
      <c r="G716" s="9"/>
      <c r="Q716" s="49"/>
    </row>
    <row r="717" spans="7:17" s="7" customFormat="1">
      <c r="G717" s="9"/>
      <c r="Q717" s="49"/>
    </row>
    <row r="718" spans="7:17" s="7" customFormat="1">
      <c r="G718" s="9"/>
      <c r="Q718" s="49"/>
    </row>
    <row r="719" spans="7:17" s="7" customFormat="1">
      <c r="G719" s="9"/>
      <c r="Q719" s="49"/>
    </row>
    <row r="720" spans="7:17" s="7" customFormat="1">
      <c r="G720" s="9"/>
      <c r="Q720" s="49"/>
    </row>
    <row r="721" spans="7:17" s="7" customFormat="1">
      <c r="G721" s="9"/>
      <c r="Q721" s="49"/>
    </row>
    <row r="722" spans="7:17" s="7" customFormat="1">
      <c r="G722" s="9"/>
      <c r="Q722" s="49"/>
    </row>
    <row r="723" spans="7:17" s="7" customFormat="1">
      <c r="G723" s="9"/>
      <c r="Q723" s="49"/>
    </row>
    <row r="724" spans="7:17" s="7" customFormat="1">
      <c r="G724" s="9"/>
      <c r="Q724" s="49"/>
    </row>
    <row r="725" spans="7:17" s="7" customFormat="1">
      <c r="G725" s="9"/>
      <c r="Q725" s="49"/>
    </row>
    <row r="726" spans="7:17" s="7" customFormat="1">
      <c r="G726" s="9"/>
      <c r="Q726" s="49"/>
    </row>
    <row r="727" spans="7:17" s="7" customFormat="1">
      <c r="G727" s="9"/>
      <c r="Q727" s="49"/>
    </row>
    <row r="728" spans="7:17" s="7" customFormat="1">
      <c r="G728" s="9"/>
      <c r="Q728" s="49"/>
    </row>
    <row r="729" spans="7:17" s="7" customFormat="1">
      <c r="G729" s="9"/>
      <c r="Q729" s="49"/>
    </row>
    <row r="730" spans="7:17" s="7" customFormat="1">
      <c r="G730" s="9"/>
      <c r="Q730" s="49"/>
    </row>
    <row r="731" spans="7:17" s="7" customFormat="1">
      <c r="G731" s="9"/>
      <c r="Q731" s="49"/>
    </row>
    <row r="732" spans="7:17" s="7" customFormat="1">
      <c r="G732" s="9"/>
      <c r="Q732" s="49"/>
    </row>
    <row r="733" spans="7:17" s="7" customFormat="1">
      <c r="G733" s="9"/>
      <c r="Q733" s="49"/>
    </row>
    <row r="734" spans="7:17" s="7" customFormat="1">
      <c r="G734" s="9"/>
      <c r="Q734" s="49"/>
    </row>
    <row r="735" spans="7:17" s="7" customFormat="1">
      <c r="G735" s="9"/>
      <c r="Q735" s="49"/>
    </row>
    <row r="736" spans="7:17" s="7" customFormat="1">
      <c r="G736" s="9"/>
      <c r="Q736" s="49"/>
    </row>
    <row r="737" spans="7:17" s="7" customFormat="1">
      <c r="G737" s="9"/>
      <c r="Q737" s="49"/>
    </row>
    <row r="738" spans="7:17" s="7" customFormat="1">
      <c r="G738" s="9"/>
      <c r="Q738" s="49"/>
    </row>
    <row r="739" spans="7:17" s="7" customFormat="1">
      <c r="G739" s="9"/>
      <c r="Q739" s="49"/>
    </row>
    <row r="740" spans="7:17" s="7" customFormat="1">
      <c r="G740" s="9"/>
      <c r="Q740" s="49"/>
    </row>
    <row r="741" spans="7:17" s="7" customFormat="1">
      <c r="G741" s="9"/>
      <c r="Q741" s="49"/>
    </row>
    <row r="742" spans="7:17" s="7" customFormat="1">
      <c r="G742" s="9"/>
      <c r="Q742" s="49"/>
    </row>
    <row r="743" spans="7:17" s="7" customFormat="1">
      <c r="G743" s="9"/>
      <c r="Q743" s="49"/>
    </row>
    <row r="744" spans="7:17" s="7" customFormat="1">
      <c r="G744" s="9"/>
      <c r="Q744" s="49"/>
    </row>
    <row r="745" spans="7:17" s="7" customFormat="1">
      <c r="G745" s="9"/>
      <c r="Q745" s="49"/>
    </row>
    <row r="746" spans="7:17" s="7" customFormat="1">
      <c r="G746" s="9"/>
      <c r="Q746" s="49"/>
    </row>
    <row r="747" spans="7:17" s="7" customFormat="1">
      <c r="G747" s="9"/>
      <c r="Q747" s="49"/>
    </row>
    <row r="748" spans="7:17" s="7" customFormat="1">
      <c r="G748" s="9"/>
      <c r="Q748" s="49"/>
    </row>
    <row r="749" spans="7:17" s="7" customFormat="1">
      <c r="G749" s="9"/>
      <c r="Q749" s="49"/>
    </row>
    <row r="750" spans="7:17" s="7" customFormat="1">
      <c r="G750" s="9"/>
      <c r="Q750" s="49"/>
    </row>
    <row r="751" spans="7:17" s="7" customFormat="1">
      <c r="G751" s="9"/>
      <c r="Q751" s="49"/>
    </row>
    <row r="752" spans="7:17" s="7" customFormat="1">
      <c r="G752" s="9"/>
      <c r="Q752" s="49"/>
    </row>
    <row r="753" spans="7:17" s="7" customFormat="1">
      <c r="G753" s="9"/>
      <c r="Q753" s="49"/>
    </row>
    <row r="754" spans="7:17" s="7" customFormat="1">
      <c r="G754" s="9"/>
      <c r="Q754" s="49"/>
    </row>
    <row r="755" spans="7:17" s="7" customFormat="1">
      <c r="G755" s="9"/>
      <c r="Q755" s="49"/>
    </row>
    <row r="756" spans="7:17" s="7" customFormat="1">
      <c r="G756" s="9"/>
      <c r="Q756" s="49"/>
    </row>
    <row r="757" spans="7:17" s="7" customFormat="1">
      <c r="G757" s="9"/>
      <c r="Q757" s="49"/>
    </row>
    <row r="758" spans="7:17" s="7" customFormat="1">
      <c r="G758" s="9"/>
      <c r="Q758" s="49"/>
    </row>
    <row r="759" spans="7:17" s="7" customFormat="1">
      <c r="G759" s="9"/>
      <c r="Q759" s="49"/>
    </row>
    <row r="760" spans="7:17" s="7" customFormat="1">
      <c r="G760" s="9"/>
      <c r="Q760" s="49"/>
    </row>
    <row r="761" spans="7:17" s="7" customFormat="1">
      <c r="G761" s="9"/>
      <c r="Q761" s="49"/>
    </row>
    <row r="762" spans="7:17" s="7" customFormat="1">
      <c r="G762" s="9"/>
      <c r="Q762" s="49"/>
    </row>
    <row r="763" spans="7:17" s="7" customFormat="1">
      <c r="G763" s="9"/>
      <c r="Q763" s="49"/>
    </row>
    <row r="764" spans="7:17" s="7" customFormat="1">
      <c r="G764" s="9"/>
      <c r="Q764" s="49"/>
    </row>
    <row r="765" spans="7:17" s="7" customFormat="1">
      <c r="G765" s="9"/>
      <c r="Q765" s="49"/>
    </row>
    <row r="766" spans="7:17" s="7" customFormat="1">
      <c r="G766" s="9"/>
      <c r="Q766" s="49"/>
    </row>
    <row r="767" spans="7:17" s="7" customFormat="1">
      <c r="G767" s="9"/>
      <c r="Q767" s="49"/>
    </row>
    <row r="768" spans="7:17" s="7" customFormat="1">
      <c r="G768" s="9"/>
      <c r="Q768" s="49"/>
    </row>
    <row r="769" spans="7:17" s="7" customFormat="1">
      <c r="G769" s="9"/>
      <c r="Q769" s="49"/>
    </row>
    <row r="770" spans="7:17" s="7" customFormat="1">
      <c r="G770" s="9"/>
      <c r="Q770" s="49"/>
    </row>
    <row r="771" spans="7:17" s="7" customFormat="1">
      <c r="G771" s="9"/>
      <c r="Q771" s="49"/>
    </row>
    <row r="772" spans="7:17" s="7" customFormat="1">
      <c r="G772" s="9"/>
      <c r="Q772" s="49"/>
    </row>
    <row r="773" spans="7:17" s="7" customFormat="1">
      <c r="G773" s="9"/>
      <c r="Q773" s="49"/>
    </row>
    <row r="774" spans="7:17" s="7" customFormat="1">
      <c r="G774" s="9"/>
      <c r="Q774" s="49"/>
    </row>
    <row r="775" spans="7:17" s="7" customFormat="1">
      <c r="G775" s="9"/>
      <c r="Q775" s="49"/>
    </row>
    <row r="776" spans="7:17" s="7" customFormat="1">
      <c r="G776" s="9"/>
      <c r="Q776" s="49"/>
    </row>
    <row r="777" spans="7:17" s="7" customFormat="1">
      <c r="G777" s="9"/>
      <c r="Q777" s="49"/>
    </row>
    <row r="778" spans="7:17" s="7" customFormat="1">
      <c r="G778" s="9"/>
      <c r="Q778" s="49"/>
    </row>
    <row r="779" spans="7:17" s="7" customFormat="1">
      <c r="G779" s="9"/>
      <c r="Q779" s="49"/>
    </row>
    <row r="780" spans="7:17" s="7" customFormat="1">
      <c r="G780" s="9"/>
      <c r="Q780" s="49"/>
    </row>
    <row r="781" spans="7:17" s="7" customFormat="1">
      <c r="G781" s="9"/>
      <c r="Q781" s="49"/>
    </row>
    <row r="782" spans="7:17" s="7" customFormat="1">
      <c r="G782" s="9"/>
      <c r="Q782" s="49"/>
    </row>
    <row r="783" spans="7:17" s="7" customFormat="1">
      <c r="G783" s="9"/>
      <c r="Q783" s="49"/>
    </row>
    <row r="784" spans="7:17" s="7" customFormat="1">
      <c r="G784" s="9"/>
      <c r="Q784" s="49"/>
    </row>
    <row r="785" spans="7:17" s="7" customFormat="1">
      <c r="G785" s="9"/>
      <c r="Q785" s="49"/>
    </row>
    <row r="786" spans="7:17" s="7" customFormat="1">
      <c r="G786" s="9"/>
      <c r="Q786" s="49"/>
    </row>
    <row r="787" spans="7:17" s="7" customFormat="1">
      <c r="G787" s="9"/>
      <c r="Q787" s="49"/>
    </row>
    <row r="788" spans="7:17" s="7" customFormat="1">
      <c r="G788" s="9"/>
      <c r="Q788" s="49"/>
    </row>
    <row r="789" spans="7:17" s="7" customFormat="1">
      <c r="G789" s="9"/>
      <c r="Q789" s="49"/>
    </row>
    <row r="790" spans="7:17" s="7" customFormat="1">
      <c r="G790" s="9"/>
      <c r="Q790" s="49"/>
    </row>
    <row r="791" spans="7:17" s="7" customFormat="1">
      <c r="G791" s="9"/>
      <c r="Q791" s="49"/>
    </row>
    <row r="792" spans="7:17" s="7" customFormat="1">
      <c r="G792" s="9"/>
      <c r="Q792" s="49"/>
    </row>
    <row r="793" spans="7:17" s="7" customFormat="1">
      <c r="G793" s="9"/>
      <c r="Q793" s="49"/>
    </row>
    <row r="794" spans="7:17" s="7" customFormat="1">
      <c r="G794" s="9"/>
      <c r="Q794" s="49"/>
    </row>
    <row r="795" spans="7:17" s="7" customFormat="1">
      <c r="G795" s="9"/>
      <c r="Q795" s="49"/>
    </row>
    <row r="796" spans="7:17" s="7" customFormat="1">
      <c r="G796" s="9"/>
      <c r="Q796" s="49"/>
    </row>
    <row r="797" spans="7:17" s="7" customFormat="1">
      <c r="G797" s="9"/>
      <c r="Q797" s="49"/>
    </row>
    <row r="798" spans="7:17" s="7" customFormat="1">
      <c r="G798" s="9"/>
      <c r="Q798" s="49"/>
    </row>
    <row r="799" spans="7:17" s="7" customFormat="1">
      <c r="G799" s="9"/>
      <c r="Q799" s="49"/>
    </row>
    <row r="800" spans="7:17" s="7" customFormat="1">
      <c r="G800" s="9"/>
      <c r="Q800" s="49"/>
    </row>
    <row r="801" spans="7:17" s="7" customFormat="1">
      <c r="G801" s="9"/>
      <c r="Q801" s="49"/>
    </row>
    <row r="802" spans="7:17" s="7" customFormat="1">
      <c r="G802" s="9"/>
      <c r="Q802" s="49"/>
    </row>
    <row r="803" spans="7:17" s="7" customFormat="1">
      <c r="G803" s="9"/>
      <c r="Q803" s="49"/>
    </row>
    <row r="804" spans="7:17" s="7" customFormat="1">
      <c r="G804" s="9"/>
      <c r="Q804" s="49"/>
    </row>
    <row r="805" spans="7:17" s="7" customFormat="1">
      <c r="G805" s="9"/>
      <c r="Q805" s="49"/>
    </row>
    <row r="806" spans="7:17" s="7" customFormat="1">
      <c r="G806" s="9"/>
      <c r="Q806" s="49"/>
    </row>
    <row r="807" spans="7:17" s="7" customFormat="1">
      <c r="G807" s="9"/>
      <c r="Q807" s="49"/>
    </row>
    <row r="808" spans="7:17" s="7" customFormat="1">
      <c r="G808" s="9"/>
      <c r="Q808" s="49"/>
    </row>
    <row r="809" spans="7:17" s="7" customFormat="1">
      <c r="G809" s="9"/>
      <c r="Q809" s="49"/>
    </row>
    <row r="810" spans="7:17" s="7" customFormat="1">
      <c r="G810" s="9"/>
      <c r="Q810" s="49"/>
    </row>
    <row r="811" spans="7:17" s="7" customFormat="1">
      <c r="G811" s="9"/>
      <c r="Q811" s="49"/>
    </row>
    <row r="812" spans="7:17" s="7" customFormat="1">
      <c r="G812" s="9"/>
      <c r="Q812" s="49"/>
    </row>
    <row r="813" spans="7:17" s="7" customFormat="1">
      <c r="G813" s="9"/>
      <c r="Q813" s="49"/>
    </row>
    <row r="814" spans="7:17" s="7" customFormat="1">
      <c r="G814" s="9"/>
      <c r="Q814" s="49"/>
    </row>
    <row r="815" spans="7:17" s="7" customFormat="1">
      <c r="G815" s="9"/>
      <c r="Q815" s="49"/>
    </row>
    <row r="816" spans="7:17" s="7" customFormat="1">
      <c r="G816" s="9"/>
      <c r="Q816" s="49"/>
    </row>
    <row r="817" spans="7:17" s="7" customFormat="1">
      <c r="G817" s="9"/>
      <c r="Q817" s="49"/>
    </row>
    <row r="818" spans="7:17" s="7" customFormat="1">
      <c r="G818" s="9"/>
      <c r="Q818" s="49"/>
    </row>
    <row r="819" spans="7:17" s="7" customFormat="1">
      <c r="G819" s="9"/>
      <c r="Q819" s="49"/>
    </row>
    <row r="820" spans="7:17" s="7" customFormat="1">
      <c r="G820" s="9"/>
      <c r="Q820" s="49"/>
    </row>
    <row r="821" spans="7:17" s="7" customFormat="1">
      <c r="G821" s="9"/>
      <c r="Q821" s="49"/>
    </row>
    <row r="822" spans="7:17" s="7" customFormat="1">
      <c r="G822" s="9"/>
      <c r="Q822" s="49"/>
    </row>
    <row r="823" spans="7:17" s="7" customFormat="1">
      <c r="G823" s="9"/>
      <c r="Q823" s="49"/>
    </row>
    <row r="824" spans="7:17" s="7" customFormat="1">
      <c r="G824" s="9"/>
      <c r="Q824" s="49"/>
    </row>
    <row r="825" spans="7:17" s="7" customFormat="1">
      <c r="G825" s="9"/>
      <c r="Q825" s="49"/>
    </row>
    <row r="826" spans="7:17" s="7" customFormat="1">
      <c r="G826" s="9"/>
      <c r="Q826" s="49"/>
    </row>
    <row r="827" spans="7:17" s="7" customFormat="1">
      <c r="G827" s="9"/>
      <c r="Q827" s="49"/>
    </row>
    <row r="828" spans="7:17" s="7" customFormat="1">
      <c r="G828" s="9"/>
      <c r="Q828" s="49"/>
    </row>
    <row r="829" spans="7:17" s="7" customFormat="1">
      <c r="G829" s="9"/>
      <c r="Q829" s="49"/>
    </row>
    <row r="830" spans="7:17" s="7" customFormat="1">
      <c r="G830" s="9"/>
      <c r="Q830" s="49"/>
    </row>
    <row r="831" spans="7:17" s="7" customFormat="1">
      <c r="G831" s="9"/>
      <c r="Q831" s="49"/>
    </row>
    <row r="832" spans="7:17" s="7" customFormat="1">
      <c r="G832" s="9"/>
      <c r="Q832" s="49"/>
    </row>
    <row r="833" spans="7:17" s="7" customFormat="1">
      <c r="G833" s="9"/>
      <c r="Q833" s="49"/>
    </row>
    <row r="834" spans="7:17" s="7" customFormat="1">
      <c r="G834" s="9"/>
      <c r="Q834" s="49"/>
    </row>
    <row r="835" spans="7:17" s="7" customFormat="1">
      <c r="G835" s="9"/>
      <c r="Q835" s="49"/>
    </row>
    <row r="836" spans="7:17" s="7" customFormat="1">
      <c r="G836" s="9"/>
      <c r="Q836" s="49"/>
    </row>
    <row r="837" spans="7:17" s="7" customFormat="1">
      <c r="G837" s="9"/>
      <c r="Q837" s="49"/>
    </row>
    <row r="838" spans="7:17" s="7" customFormat="1">
      <c r="G838" s="9"/>
      <c r="Q838" s="49"/>
    </row>
    <row r="839" spans="7:17" s="7" customFormat="1">
      <c r="G839" s="9"/>
      <c r="Q839" s="49"/>
    </row>
    <row r="840" spans="7:17" s="7" customFormat="1">
      <c r="G840" s="9"/>
      <c r="Q840" s="49"/>
    </row>
    <row r="841" spans="7:17" s="7" customFormat="1">
      <c r="G841" s="9"/>
      <c r="Q841" s="49"/>
    </row>
    <row r="842" spans="7:17" s="7" customFormat="1">
      <c r="G842" s="9"/>
      <c r="Q842" s="49"/>
    </row>
    <row r="843" spans="7:17" s="7" customFormat="1">
      <c r="G843" s="9"/>
      <c r="Q843" s="49"/>
    </row>
    <row r="844" spans="7:17" s="7" customFormat="1">
      <c r="G844" s="9"/>
      <c r="Q844" s="49"/>
    </row>
    <row r="845" spans="7:17" s="7" customFormat="1">
      <c r="G845" s="9"/>
      <c r="Q845" s="49"/>
    </row>
    <row r="846" spans="7:17" s="7" customFormat="1">
      <c r="G846" s="9"/>
      <c r="Q846" s="49"/>
    </row>
    <row r="847" spans="7:17" s="7" customFormat="1">
      <c r="G847" s="9"/>
      <c r="Q847" s="49"/>
    </row>
    <row r="848" spans="7:17" s="7" customFormat="1">
      <c r="G848" s="9"/>
      <c r="Q848" s="49"/>
    </row>
    <row r="849" spans="7:17" s="7" customFormat="1">
      <c r="G849" s="9"/>
      <c r="Q849" s="49"/>
    </row>
    <row r="850" spans="7:17" s="7" customFormat="1">
      <c r="G850" s="9"/>
      <c r="Q850" s="49"/>
    </row>
    <row r="851" spans="7:17" s="7" customFormat="1">
      <c r="G851" s="9"/>
      <c r="Q851" s="49"/>
    </row>
    <row r="852" spans="7:17" s="7" customFormat="1">
      <c r="G852" s="9"/>
      <c r="Q852" s="49"/>
    </row>
    <row r="853" spans="7:17" s="7" customFormat="1">
      <c r="G853" s="9"/>
      <c r="Q853" s="49"/>
    </row>
    <row r="854" spans="7:17" s="7" customFormat="1">
      <c r="G854" s="9"/>
      <c r="Q854" s="49"/>
    </row>
    <row r="855" spans="7:17" s="7" customFormat="1">
      <c r="G855" s="9"/>
      <c r="Q855" s="49"/>
    </row>
    <row r="856" spans="7:17" s="7" customFormat="1">
      <c r="G856" s="9"/>
      <c r="Q856" s="49"/>
    </row>
    <row r="857" spans="7:17" s="7" customFormat="1">
      <c r="G857" s="9"/>
      <c r="Q857" s="49"/>
    </row>
    <row r="858" spans="7:17" s="7" customFormat="1">
      <c r="G858" s="9"/>
      <c r="Q858" s="49"/>
    </row>
    <row r="859" spans="7:17" s="7" customFormat="1">
      <c r="G859" s="9"/>
      <c r="Q859" s="49"/>
    </row>
    <row r="860" spans="7:17" s="7" customFormat="1">
      <c r="G860" s="9"/>
      <c r="Q860" s="49"/>
    </row>
    <row r="861" spans="7:17" s="7" customFormat="1">
      <c r="G861" s="9"/>
      <c r="Q861" s="49"/>
    </row>
    <row r="862" spans="7:17" s="7" customFormat="1">
      <c r="G862" s="9"/>
      <c r="Q862" s="49"/>
    </row>
    <row r="863" spans="7:17" s="7" customFormat="1">
      <c r="G863" s="9"/>
      <c r="Q863" s="49"/>
    </row>
    <row r="864" spans="7:17" s="7" customFormat="1">
      <c r="G864" s="9"/>
      <c r="Q864" s="49"/>
    </row>
    <row r="865" spans="7:17" s="7" customFormat="1">
      <c r="G865" s="9"/>
      <c r="Q865" s="49"/>
    </row>
    <row r="866" spans="7:17" s="7" customFormat="1">
      <c r="G866" s="9"/>
      <c r="Q866" s="49"/>
    </row>
    <row r="867" spans="7:17" s="7" customFormat="1">
      <c r="G867" s="9"/>
      <c r="Q867" s="49"/>
    </row>
    <row r="868" spans="7:17" s="7" customFormat="1">
      <c r="G868" s="9"/>
      <c r="Q868" s="49"/>
    </row>
    <row r="869" spans="7:17" s="7" customFormat="1">
      <c r="G869" s="9"/>
      <c r="Q869" s="49"/>
    </row>
    <row r="870" spans="7:17" s="7" customFormat="1">
      <c r="G870" s="9"/>
      <c r="Q870" s="49"/>
    </row>
    <row r="871" spans="7:17" s="7" customFormat="1">
      <c r="G871" s="9"/>
      <c r="Q871" s="49"/>
    </row>
    <row r="872" spans="7:17" s="7" customFormat="1">
      <c r="G872" s="9"/>
      <c r="Q872" s="49"/>
    </row>
    <row r="873" spans="7:17" s="7" customFormat="1">
      <c r="G873" s="9"/>
      <c r="Q873" s="49"/>
    </row>
    <row r="874" spans="7:17" s="7" customFormat="1">
      <c r="G874" s="9"/>
      <c r="Q874" s="49"/>
    </row>
    <row r="875" spans="7:17" s="7" customFormat="1">
      <c r="G875" s="9"/>
      <c r="Q875" s="49"/>
    </row>
    <row r="876" spans="7:17" s="7" customFormat="1">
      <c r="G876" s="9"/>
      <c r="Q876" s="49"/>
    </row>
    <row r="877" spans="7:17" s="7" customFormat="1">
      <c r="G877" s="9"/>
      <c r="Q877" s="49"/>
    </row>
    <row r="878" spans="7:17" s="7" customFormat="1">
      <c r="G878" s="9"/>
      <c r="Q878" s="49"/>
    </row>
    <row r="879" spans="7:17" s="7" customFormat="1">
      <c r="G879" s="9"/>
      <c r="Q879" s="49"/>
    </row>
    <row r="880" spans="7:17" s="7" customFormat="1">
      <c r="G880" s="9"/>
      <c r="Q880" s="49"/>
    </row>
    <row r="881" spans="7:17" s="7" customFormat="1">
      <c r="G881" s="9"/>
      <c r="Q881" s="49"/>
    </row>
    <row r="882" spans="7:17" s="7" customFormat="1">
      <c r="G882" s="9"/>
      <c r="Q882" s="49"/>
    </row>
    <row r="883" spans="7:17" s="7" customFormat="1">
      <c r="G883" s="9"/>
      <c r="Q883" s="49"/>
    </row>
    <row r="884" spans="7:17" s="7" customFormat="1">
      <c r="G884" s="9"/>
      <c r="Q884" s="49"/>
    </row>
    <row r="885" spans="7:17" s="7" customFormat="1">
      <c r="G885" s="9"/>
      <c r="Q885" s="49"/>
    </row>
    <row r="886" spans="7:17" s="7" customFormat="1">
      <c r="G886" s="9"/>
      <c r="Q886" s="49"/>
    </row>
    <row r="887" spans="7:17" s="7" customFormat="1">
      <c r="G887" s="9"/>
      <c r="Q887" s="49"/>
    </row>
    <row r="888" spans="7:17" s="7" customFormat="1">
      <c r="G888" s="9"/>
      <c r="Q888" s="49"/>
    </row>
    <row r="889" spans="7:17" s="7" customFormat="1">
      <c r="G889" s="9"/>
      <c r="Q889" s="49"/>
    </row>
    <row r="890" spans="7:17" s="7" customFormat="1">
      <c r="G890" s="9"/>
      <c r="Q890" s="49"/>
    </row>
    <row r="891" spans="7:17" s="7" customFormat="1">
      <c r="G891" s="9"/>
      <c r="Q891" s="49"/>
    </row>
    <row r="892" spans="7:17" s="7" customFormat="1">
      <c r="G892" s="9"/>
      <c r="Q892" s="49"/>
    </row>
    <row r="893" spans="7:17" s="7" customFormat="1">
      <c r="G893" s="9"/>
      <c r="Q893" s="49"/>
    </row>
    <row r="894" spans="7:17" s="7" customFormat="1">
      <c r="G894" s="9"/>
      <c r="Q894" s="49"/>
    </row>
    <row r="895" spans="7:17" s="7" customFormat="1">
      <c r="G895" s="9"/>
      <c r="Q895" s="49"/>
    </row>
    <row r="896" spans="7:17" s="7" customFormat="1">
      <c r="G896" s="9"/>
      <c r="Q896" s="49"/>
    </row>
    <row r="897" spans="7:17" s="7" customFormat="1">
      <c r="G897" s="9"/>
      <c r="Q897" s="49"/>
    </row>
    <row r="898" spans="7:17" s="7" customFormat="1">
      <c r="G898" s="9"/>
      <c r="Q898" s="49"/>
    </row>
    <row r="899" spans="7:17" s="7" customFormat="1">
      <c r="G899" s="9"/>
      <c r="Q899" s="49"/>
    </row>
    <row r="900" spans="7:17" s="7" customFormat="1">
      <c r="G900" s="9"/>
      <c r="Q900" s="49"/>
    </row>
    <row r="901" spans="7:17" s="7" customFormat="1">
      <c r="G901" s="9"/>
      <c r="Q901" s="49"/>
    </row>
    <row r="902" spans="7:17" s="7" customFormat="1">
      <c r="G902" s="9"/>
      <c r="Q902" s="49"/>
    </row>
    <row r="903" spans="7:17" s="7" customFormat="1">
      <c r="G903" s="9"/>
      <c r="Q903" s="49"/>
    </row>
    <row r="904" spans="7:17" s="7" customFormat="1">
      <c r="G904" s="9"/>
      <c r="Q904" s="49"/>
    </row>
    <row r="905" spans="7:17" s="7" customFormat="1">
      <c r="G905" s="9"/>
      <c r="Q905" s="49"/>
    </row>
    <row r="906" spans="7:17" s="7" customFormat="1">
      <c r="G906" s="9"/>
      <c r="Q906" s="49"/>
    </row>
    <row r="907" spans="7:17" s="7" customFormat="1">
      <c r="G907" s="9"/>
      <c r="Q907" s="49"/>
    </row>
    <row r="908" spans="7:17" s="7" customFormat="1">
      <c r="G908" s="9"/>
      <c r="Q908" s="49"/>
    </row>
    <row r="909" spans="7:17" s="7" customFormat="1">
      <c r="G909" s="9"/>
      <c r="Q909" s="49"/>
    </row>
    <row r="910" spans="7:17" s="7" customFormat="1">
      <c r="G910" s="9"/>
      <c r="Q910" s="49"/>
    </row>
    <row r="911" spans="7:17" s="7" customFormat="1">
      <c r="G911" s="9"/>
      <c r="Q911" s="49"/>
    </row>
    <row r="912" spans="7:17" s="7" customFormat="1">
      <c r="G912" s="9"/>
      <c r="Q912" s="49"/>
    </row>
    <row r="913" spans="7:17" s="7" customFormat="1">
      <c r="G913" s="9"/>
      <c r="Q913" s="49"/>
    </row>
    <row r="914" spans="7:17" s="7" customFormat="1">
      <c r="G914" s="9"/>
      <c r="Q914" s="49"/>
    </row>
    <row r="915" spans="7:17" s="7" customFormat="1">
      <c r="G915" s="9"/>
      <c r="Q915" s="49"/>
    </row>
    <row r="916" spans="7:17" s="7" customFormat="1">
      <c r="G916" s="9"/>
      <c r="Q916" s="49"/>
    </row>
    <row r="917" spans="7:17" s="7" customFormat="1">
      <c r="G917" s="9"/>
      <c r="Q917" s="49"/>
    </row>
    <row r="918" spans="7:17" s="7" customFormat="1">
      <c r="G918" s="9"/>
      <c r="Q918" s="49"/>
    </row>
    <row r="919" spans="7:17" s="7" customFormat="1">
      <c r="G919" s="9"/>
      <c r="Q919" s="49"/>
    </row>
    <row r="920" spans="7:17" s="7" customFormat="1">
      <c r="G920" s="9"/>
      <c r="Q920" s="49"/>
    </row>
    <row r="921" spans="7:17" s="7" customFormat="1">
      <c r="G921" s="9"/>
      <c r="Q921" s="49"/>
    </row>
    <row r="922" spans="7:17" s="7" customFormat="1">
      <c r="G922" s="9"/>
      <c r="Q922" s="49"/>
    </row>
    <row r="923" spans="7:17" s="7" customFormat="1">
      <c r="G923" s="9"/>
      <c r="Q923" s="49"/>
    </row>
    <row r="924" spans="7:17" s="7" customFormat="1">
      <c r="G924" s="9"/>
      <c r="Q924" s="49"/>
    </row>
    <row r="925" spans="7:17" s="7" customFormat="1">
      <c r="G925" s="9"/>
      <c r="Q925" s="49"/>
    </row>
    <row r="926" spans="7:17" s="7" customFormat="1">
      <c r="G926" s="9"/>
      <c r="Q926" s="49"/>
    </row>
    <row r="927" spans="7:17" s="7" customFormat="1">
      <c r="G927" s="9"/>
      <c r="Q927" s="49"/>
    </row>
    <row r="928" spans="7:17" s="7" customFormat="1">
      <c r="G928" s="9"/>
      <c r="Q928" s="49"/>
    </row>
    <row r="929" spans="7:17" s="7" customFormat="1">
      <c r="G929" s="9"/>
      <c r="Q929" s="49"/>
    </row>
    <row r="930" spans="7:17" s="7" customFormat="1">
      <c r="G930" s="9"/>
      <c r="Q930" s="49"/>
    </row>
    <row r="931" spans="7:17" s="7" customFormat="1">
      <c r="G931" s="9"/>
      <c r="Q931" s="49"/>
    </row>
    <row r="932" spans="7:17" s="7" customFormat="1">
      <c r="G932" s="9"/>
      <c r="Q932" s="49"/>
    </row>
    <row r="933" spans="7:17" s="7" customFormat="1">
      <c r="G933" s="9"/>
      <c r="Q933" s="49"/>
    </row>
    <row r="934" spans="7:17" s="7" customFormat="1">
      <c r="G934" s="9"/>
      <c r="Q934" s="49"/>
    </row>
    <row r="935" spans="7:17" s="7" customFormat="1">
      <c r="G935" s="9"/>
      <c r="Q935" s="49"/>
    </row>
    <row r="936" spans="7:17" s="7" customFormat="1">
      <c r="G936" s="9"/>
      <c r="Q936" s="49"/>
    </row>
    <row r="937" spans="7:17" s="7" customFormat="1">
      <c r="G937" s="9"/>
      <c r="Q937" s="49"/>
    </row>
    <row r="938" spans="7:17" s="7" customFormat="1">
      <c r="G938" s="9"/>
      <c r="Q938" s="49"/>
    </row>
    <row r="939" spans="7:17" s="7" customFormat="1">
      <c r="G939" s="9"/>
      <c r="Q939" s="49"/>
    </row>
    <row r="940" spans="7:17" s="7" customFormat="1">
      <c r="G940" s="9"/>
      <c r="Q940" s="49"/>
    </row>
    <row r="941" spans="7:17" s="7" customFormat="1">
      <c r="G941" s="9"/>
      <c r="Q941" s="49"/>
    </row>
    <row r="942" spans="7:17" s="7" customFormat="1">
      <c r="G942" s="9"/>
      <c r="Q942" s="49"/>
    </row>
    <row r="943" spans="7:17" s="7" customFormat="1">
      <c r="G943" s="9"/>
      <c r="Q943" s="49"/>
    </row>
    <row r="944" spans="7:17" s="7" customFormat="1">
      <c r="G944" s="9"/>
      <c r="Q944" s="49"/>
    </row>
    <row r="945" spans="7:17" s="7" customFormat="1">
      <c r="G945" s="9"/>
      <c r="Q945" s="49"/>
    </row>
    <row r="946" spans="7:17" s="7" customFormat="1">
      <c r="G946" s="9"/>
      <c r="Q946" s="49"/>
    </row>
    <row r="947" spans="7:17" s="7" customFormat="1">
      <c r="G947" s="9"/>
      <c r="Q947" s="49"/>
    </row>
    <row r="948" spans="7:17" s="7" customFormat="1">
      <c r="G948" s="9"/>
      <c r="Q948" s="49"/>
    </row>
    <row r="949" spans="7:17" s="7" customFormat="1">
      <c r="G949" s="9"/>
      <c r="Q949" s="49"/>
    </row>
    <row r="950" spans="7:17" s="7" customFormat="1">
      <c r="G950" s="9"/>
      <c r="Q950" s="49"/>
    </row>
    <row r="951" spans="7:17" s="7" customFormat="1">
      <c r="G951" s="9"/>
      <c r="Q951" s="49"/>
    </row>
    <row r="952" spans="7:17" s="7" customFormat="1">
      <c r="G952" s="9"/>
      <c r="Q952" s="49"/>
    </row>
    <row r="953" spans="7:17" s="7" customFormat="1">
      <c r="G953" s="9"/>
      <c r="Q953" s="49"/>
    </row>
    <row r="954" spans="7:17" s="7" customFormat="1">
      <c r="G954" s="9"/>
      <c r="Q954" s="49"/>
    </row>
    <row r="955" spans="7:17" s="7" customFormat="1">
      <c r="G955" s="9"/>
      <c r="Q955" s="49"/>
    </row>
    <row r="956" spans="7:17" s="7" customFormat="1">
      <c r="G956" s="9"/>
      <c r="Q956" s="49"/>
    </row>
    <row r="957" spans="7:17" s="7" customFormat="1">
      <c r="G957" s="9"/>
      <c r="Q957" s="49"/>
    </row>
    <row r="958" spans="7:17" s="7" customFormat="1">
      <c r="G958" s="9"/>
      <c r="Q958" s="49"/>
    </row>
    <row r="959" spans="7:17" s="7" customFormat="1">
      <c r="G959" s="9"/>
      <c r="Q959" s="49"/>
    </row>
    <row r="960" spans="7:17" s="7" customFormat="1">
      <c r="G960" s="9"/>
      <c r="Q960" s="49"/>
    </row>
    <row r="961" spans="7:17" s="7" customFormat="1">
      <c r="G961" s="9"/>
      <c r="Q961" s="49"/>
    </row>
    <row r="962" spans="7:17" s="7" customFormat="1">
      <c r="G962" s="9"/>
      <c r="Q962" s="49"/>
    </row>
    <row r="963" spans="7:17" s="7" customFormat="1">
      <c r="G963" s="9"/>
      <c r="Q963" s="49"/>
    </row>
    <row r="964" spans="7:17" s="7" customFormat="1">
      <c r="G964" s="9"/>
      <c r="Q964" s="49"/>
    </row>
    <row r="965" spans="7:17" s="7" customFormat="1">
      <c r="G965" s="9"/>
      <c r="Q965" s="49"/>
    </row>
    <row r="966" spans="7:17" s="7" customFormat="1">
      <c r="G966" s="9"/>
      <c r="Q966" s="49"/>
    </row>
    <row r="967" spans="7:17" s="7" customFormat="1">
      <c r="G967" s="9"/>
      <c r="Q967" s="49"/>
    </row>
    <row r="968" spans="7:17" s="7" customFormat="1">
      <c r="G968" s="9"/>
      <c r="Q968" s="49"/>
    </row>
    <row r="969" spans="7:17" s="7" customFormat="1">
      <c r="G969" s="9"/>
      <c r="Q969" s="49"/>
    </row>
    <row r="970" spans="7:17" s="7" customFormat="1">
      <c r="G970" s="9"/>
      <c r="Q970" s="49"/>
    </row>
    <row r="971" spans="7:17" s="7" customFormat="1">
      <c r="G971" s="9"/>
      <c r="Q971" s="49"/>
    </row>
    <row r="972" spans="7:17" s="7" customFormat="1">
      <c r="G972" s="9"/>
      <c r="Q972" s="49"/>
    </row>
    <row r="973" spans="7:17" s="7" customFormat="1">
      <c r="G973" s="9"/>
      <c r="Q973" s="49"/>
    </row>
    <row r="974" spans="7:17" s="7" customFormat="1">
      <c r="G974" s="9"/>
      <c r="Q974" s="49"/>
    </row>
    <row r="975" spans="7:17" s="7" customFormat="1">
      <c r="G975" s="9"/>
      <c r="Q975" s="49"/>
    </row>
    <row r="976" spans="7:17" s="7" customFormat="1">
      <c r="G976" s="9"/>
      <c r="Q976" s="49"/>
    </row>
    <row r="977" spans="7:17" s="7" customFormat="1">
      <c r="G977" s="9"/>
      <c r="Q977" s="49"/>
    </row>
    <row r="978" spans="7:17" s="7" customFormat="1">
      <c r="G978" s="9"/>
      <c r="Q978" s="49"/>
    </row>
    <row r="979" spans="7:17" s="7" customFormat="1">
      <c r="G979" s="9"/>
      <c r="Q979" s="49"/>
    </row>
    <row r="980" spans="7:17" s="7" customFormat="1">
      <c r="G980" s="9"/>
      <c r="Q980" s="49"/>
    </row>
    <row r="981" spans="7:17" s="7" customFormat="1">
      <c r="G981" s="9"/>
      <c r="Q981" s="49"/>
    </row>
    <row r="982" spans="7:17" s="7" customFormat="1">
      <c r="G982" s="9"/>
      <c r="Q982" s="49"/>
    </row>
    <row r="983" spans="7:17" s="7" customFormat="1">
      <c r="G983" s="9"/>
      <c r="Q983" s="49"/>
    </row>
    <row r="984" spans="7:17" s="7" customFormat="1">
      <c r="G984" s="9"/>
      <c r="Q984" s="49"/>
    </row>
    <row r="985" spans="7:17" s="7" customFormat="1">
      <c r="G985" s="9"/>
      <c r="Q985" s="49"/>
    </row>
    <row r="986" spans="7:17" s="7" customFormat="1">
      <c r="G986" s="9"/>
      <c r="Q986" s="49"/>
    </row>
    <row r="987" spans="7:17" s="7" customFormat="1">
      <c r="G987" s="9"/>
      <c r="Q987" s="49"/>
    </row>
    <row r="988" spans="7:17" s="7" customFormat="1">
      <c r="G988" s="9"/>
      <c r="Q988" s="49"/>
    </row>
    <row r="989" spans="7:17" s="7" customFormat="1">
      <c r="G989" s="9"/>
      <c r="Q989" s="49"/>
    </row>
    <row r="990" spans="7:17" s="7" customFormat="1">
      <c r="G990" s="9"/>
      <c r="Q990" s="49"/>
    </row>
    <row r="991" spans="7:17" s="7" customFormat="1">
      <c r="G991" s="9"/>
      <c r="Q991" s="49"/>
    </row>
    <row r="992" spans="7:17" s="7" customFormat="1">
      <c r="G992" s="9"/>
      <c r="Q992" s="49"/>
    </row>
    <row r="993" spans="7:17" s="7" customFormat="1">
      <c r="G993" s="9"/>
      <c r="Q993" s="49"/>
    </row>
    <row r="994" spans="7:17" s="7" customFormat="1">
      <c r="G994" s="9"/>
      <c r="Q994" s="49"/>
    </row>
    <row r="995" spans="7:17" s="7" customFormat="1">
      <c r="G995" s="9"/>
      <c r="Q995" s="49"/>
    </row>
    <row r="996" spans="7:17" s="7" customFormat="1">
      <c r="G996" s="9"/>
      <c r="Q996" s="49"/>
    </row>
    <row r="997" spans="7:17" s="7" customFormat="1">
      <c r="G997" s="9"/>
      <c r="Q997" s="49"/>
    </row>
    <row r="998" spans="7:17" s="7" customFormat="1">
      <c r="G998" s="9"/>
      <c r="Q998" s="49"/>
    </row>
    <row r="999" spans="7:17" s="7" customFormat="1">
      <c r="G999" s="9"/>
      <c r="Q999" s="49"/>
    </row>
    <row r="1000" spans="7:17" s="7" customFormat="1">
      <c r="G1000" s="9"/>
      <c r="Q1000" s="49"/>
    </row>
    <row r="1001" spans="7:17" s="7" customFormat="1">
      <c r="G1001" s="9"/>
      <c r="Q1001" s="49"/>
    </row>
    <row r="1002" spans="7:17" s="7" customFormat="1">
      <c r="G1002" s="9"/>
      <c r="Q1002" s="49"/>
    </row>
    <row r="1003" spans="7:17" s="7" customFormat="1">
      <c r="G1003" s="9"/>
      <c r="Q1003" s="49"/>
    </row>
    <row r="1004" spans="7:17" s="7" customFormat="1">
      <c r="G1004" s="9"/>
      <c r="Q1004" s="49"/>
    </row>
    <row r="1005" spans="7:17" s="7" customFormat="1">
      <c r="G1005" s="9"/>
      <c r="Q1005" s="49"/>
    </row>
    <row r="1006" spans="7:17" s="7" customFormat="1">
      <c r="G1006" s="9"/>
      <c r="Q1006" s="49"/>
    </row>
    <row r="1007" spans="7:17" s="7" customFormat="1">
      <c r="G1007" s="9"/>
      <c r="Q1007" s="49"/>
    </row>
    <row r="1008" spans="7:17" s="7" customFormat="1">
      <c r="G1008" s="9"/>
      <c r="Q1008" s="49"/>
    </row>
    <row r="1009" spans="7:17" s="7" customFormat="1">
      <c r="G1009" s="9"/>
      <c r="Q1009" s="49"/>
    </row>
    <row r="1010" spans="7:17" s="7" customFormat="1">
      <c r="G1010" s="9"/>
      <c r="Q1010" s="49"/>
    </row>
    <row r="1011" spans="7:17" s="7" customFormat="1">
      <c r="G1011" s="9"/>
      <c r="Q1011" s="49"/>
    </row>
    <row r="1012" spans="7:17" s="7" customFormat="1">
      <c r="G1012" s="9"/>
      <c r="Q1012" s="49"/>
    </row>
    <row r="1013" spans="7:17" s="7" customFormat="1">
      <c r="G1013" s="9"/>
      <c r="Q1013" s="49"/>
    </row>
    <row r="1014" spans="7:17" s="7" customFormat="1">
      <c r="G1014" s="9"/>
      <c r="Q1014" s="49"/>
    </row>
    <row r="1015" spans="7:17" s="7" customFormat="1">
      <c r="G1015" s="9"/>
      <c r="Q1015" s="49"/>
    </row>
    <row r="1016" spans="7:17" s="7" customFormat="1">
      <c r="G1016" s="9"/>
      <c r="Q1016" s="49"/>
    </row>
    <row r="1017" spans="7:17" s="7" customFormat="1">
      <c r="G1017" s="9"/>
      <c r="Q1017" s="49"/>
    </row>
    <row r="1018" spans="7:17" s="7" customFormat="1">
      <c r="G1018" s="9"/>
      <c r="Q1018" s="49"/>
    </row>
    <row r="1019" spans="7:17" s="7" customFormat="1">
      <c r="G1019" s="9"/>
      <c r="Q1019" s="49"/>
    </row>
    <row r="1020" spans="7:17" s="7" customFormat="1">
      <c r="G1020" s="9"/>
      <c r="Q1020" s="49"/>
    </row>
    <row r="1021" spans="7:17" s="7" customFormat="1">
      <c r="G1021" s="9"/>
      <c r="Q1021" s="49"/>
    </row>
    <row r="1022" spans="7:17" s="7" customFormat="1">
      <c r="G1022" s="9"/>
      <c r="Q1022" s="49"/>
    </row>
    <row r="1023" spans="7:17" s="7" customFormat="1">
      <c r="G1023" s="9"/>
      <c r="Q1023" s="49"/>
    </row>
    <row r="1024" spans="7:17" s="7" customFormat="1">
      <c r="G1024" s="9"/>
      <c r="Q1024" s="49"/>
    </row>
    <row r="1025" spans="7:17" s="7" customFormat="1">
      <c r="G1025" s="9"/>
      <c r="Q1025" s="49"/>
    </row>
    <row r="1026" spans="7:17" s="7" customFormat="1">
      <c r="G1026" s="9"/>
      <c r="Q1026" s="49"/>
    </row>
    <row r="1027" spans="7:17" s="7" customFormat="1">
      <c r="G1027" s="9"/>
      <c r="Q1027" s="49"/>
    </row>
    <row r="1028" spans="7:17" s="7" customFormat="1">
      <c r="G1028" s="9"/>
      <c r="Q1028" s="49"/>
    </row>
    <row r="1029" spans="7:17" s="7" customFormat="1">
      <c r="G1029" s="9"/>
      <c r="Q1029" s="49"/>
    </row>
    <row r="1030" spans="7:17" s="7" customFormat="1">
      <c r="G1030" s="9"/>
      <c r="Q1030" s="49"/>
    </row>
    <row r="1031" spans="7:17" s="7" customFormat="1">
      <c r="G1031" s="9"/>
      <c r="Q1031" s="49"/>
    </row>
    <row r="1032" spans="7:17" s="7" customFormat="1">
      <c r="G1032" s="9"/>
      <c r="Q1032" s="49"/>
    </row>
    <row r="1033" spans="7:17" s="7" customFormat="1">
      <c r="G1033" s="9"/>
      <c r="Q1033" s="49"/>
    </row>
    <row r="1034" spans="7:17" s="7" customFormat="1">
      <c r="G1034" s="9"/>
      <c r="Q1034" s="49"/>
    </row>
    <row r="1035" spans="7:17" s="7" customFormat="1">
      <c r="G1035" s="9"/>
      <c r="Q1035" s="49"/>
    </row>
    <row r="1036" spans="7:17" s="7" customFormat="1">
      <c r="G1036" s="9"/>
      <c r="Q1036" s="49"/>
    </row>
    <row r="1037" spans="7:17" s="7" customFormat="1">
      <c r="G1037" s="9"/>
      <c r="Q1037" s="49"/>
    </row>
    <row r="1038" spans="7:17" s="7" customFormat="1">
      <c r="G1038" s="9"/>
      <c r="Q1038" s="49"/>
    </row>
    <row r="1039" spans="7:17" s="7" customFormat="1">
      <c r="G1039" s="9"/>
      <c r="Q1039" s="49"/>
    </row>
    <row r="1040" spans="7:17" s="7" customFormat="1">
      <c r="G1040" s="9"/>
      <c r="Q1040" s="49"/>
    </row>
    <row r="1041" spans="7:17" s="7" customFormat="1">
      <c r="G1041" s="9"/>
      <c r="Q1041" s="49"/>
    </row>
    <row r="1042" spans="7:17" s="7" customFormat="1">
      <c r="G1042" s="9"/>
      <c r="Q1042" s="49"/>
    </row>
    <row r="1043" spans="7:17" s="7" customFormat="1">
      <c r="G1043" s="9"/>
      <c r="Q1043" s="49"/>
    </row>
    <row r="1044" spans="7:17" s="7" customFormat="1">
      <c r="G1044" s="9"/>
      <c r="Q1044" s="49"/>
    </row>
    <row r="1045" spans="7:17" s="7" customFormat="1">
      <c r="G1045" s="9"/>
      <c r="Q1045" s="49"/>
    </row>
    <row r="1046" spans="7:17" s="7" customFormat="1">
      <c r="G1046" s="9"/>
      <c r="Q1046" s="49"/>
    </row>
    <row r="1047" spans="7:17" s="7" customFormat="1">
      <c r="G1047" s="9"/>
      <c r="Q1047" s="49"/>
    </row>
    <row r="1048" spans="7:17" s="7" customFormat="1">
      <c r="G1048" s="9"/>
      <c r="Q1048" s="49"/>
    </row>
    <row r="1049" spans="7:17" s="7" customFormat="1">
      <c r="G1049" s="9"/>
      <c r="Q1049" s="49"/>
    </row>
    <row r="1050" spans="7:17" s="7" customFormat="1">
      <c r="G1050" s="9"/>
      <c r="Q1050" s="49"/>
    </row>
    <row r="1051" spans="7:17" s="7" customFormat="1">
      <c r="G1051" s="9"/>
      <c r="Q1051" s="49"/>
    </row>
    <row r="1052" spans="7:17" s="7" customFormat="1">
      <c r="G1052" s="9"/>
      <c r="Q1052" s="49"/>
    </row>
    <row r="1053" spans="7:17" s="7" customFormat="1">
      <c r="G1053" s="9"/>
      <c r="Q1053" s="49"/>
    </row>
    <row r="1054" spans="7:17" s="7" customFormat="1">
      <c r="G1054" s="9"/>
      <c r="Q1054" s="49"/>
    </row>
    <row r="1055" spans="7:17" s="7" customFormat="1">
      <c r="G1055" s="9"/>
      <c r="Q1055" s="49"/>
    </row>
    <row r="1056" spans="7:17" s="7" customFormat="1">
      <c r="G1056" s="9"/>
      <c r="Q1056" s="49"/>
    </row>
    <row r="1057" spans="7:17" s="7" customFormat="1">
      <c r="G1057" s="9"/>
      <c r="Q1057" s="49"/>
    </row>
    <row r="1058" spans="7:17" s="7" customFormat="1">
      <c r="G1058" s="9"/>
      <c r="Q1058" s="49"/>
    </row>
    <row r="1059" spans="7:17" s="7" customFormat="1">
      <c r="G1059" s="9"/>
      <c r="Q1059" s="49"/>
    </row>
    <row r="1060" spans="7:17" s="7" customFormat="1">
      <c r="G1060" s="9"/>
      <c r="Q1060" s="49"/>
    </row>
    <row r="1061" spans="7:17" s="7" customFormat="1">
      <c r="G1061" s="9"/>
      <c r="Q1061" s="49"/>
    </row>
    <row r="1062" spans="7:17" s="7" customFormat="1">
      <c r="G1062" s="9"/>
      <c r="Q1062" s="49"/>
    </row>
    <row r="1063" spans="7:17" s="7" customFormat="1">
      <c r="G1063" s="9"/>
      <c r="Q1063" s="49"/>
    </row>
    <row r="1064" spans="7:17" s="7" customFormat="1">
      <c r="G1064" s="9"/>
      <c r="Q1064" s="49"/>
    </row>
    <row r="1065" spans="7:17" s="7" customFormat="1">
      <c r="G1065" s="9"/>
      <c r="Q1065" s="49"/>
    </row>
    <row r="1066" spans="7:17" s="7" customFormat="1">
      <c r="G1066" s="9"/>
      <c r="Q1066" s="49"/>
    </row>
    <row r="1067" spans="7:17" s="7" customFormat="1">
      <c r="G1067" s="9"/>
      <c r="Q1067" s="49"/>
    </row>
    <row r="1068" spans="7:17" s="7" customFormat="1">
      <c r="G1068" s="9"/>
      <c r="Q1068" s="49"/>
    </row>
    <row r="1069" spans="7:17" s="7" customFormat="1">
      <c r="G1069" s="9"/>
      <c r="Q1069" s="49"/>
    </row>
    <row r="1070" spans="7:17" s="7" customFormat="1">
      <c r="G1070" s="9"/>
      <c r="Q1070" s="49"/>
    </row>
    <row r="1071" spans="7:17" s="7" customFormat="1">
      <c r="G1071" s="9"/>
      <c r="Q1071" s="49"/>
    </row>
    <row r="1072" spans="7:17" s="7" customFormat="1">
      <c r="G1072" s="9"/>
      <c r="Q1072" s="49"/>
    </row>
    <row r="1073" spans="7:17" s="7" customFormat="1">
      <c r="G1073" s="9"/>
      <c r="Q1073" s="49"/>
    </row>
    <row r="1074" spans="7:17" s="7" customFormat="1">
      <c r="G1074" s="9"/>
      <c r="Q1074" s="49"/>
    </row>
    <row r="1075" spans="7:17" s="7" customFormat="1">
      <c r="G1075" s="9"/>
      <c r="Q1075" s="49"/>
    </row>
    <row r="1076" spans="7:17" s="7" customFormat="1">
      <c r="G1076" s="9"/>
      <c r="Q1076" s="49"/>
    </row>
    <row r="1077" spans="7:17" s="7" customFormat="1">
      <c r="G1077" s="9"/>
      <c r="Q1077" s="49"/>
    </row>
    <row r="1078" spans="7:17" s="7" customFormat="1">
      <c r="G1078" s="9"/>
      <c r="Q1078" s="49"/>
    </row>
    <row r="1079" spans="7:17" s="7" customFormat="1">
      <c r="G1079" s="9"/>
      <c r="Q1079" s="49"/>
    </row>
    <row r="1080" spans="7:17" s="7" customFormat="1">
      <c r="G1080" s="9"/>
      <c r="Q1080" s="49"/>
    </row>
    <row r="1081" spans="7:17" s="7" customFormat="1">
      <c r="G1081" s="9"/>
      <c r="Q1081" s="49"/>
    </row>
    <row r="1082" spans="7:17" s="7" customFormat="1">
      <c r="G1082" s="9"/>
      <c r="Q1082" s="49"/>
    </row>
    <row r="1083" spans="7:17" s="7" customFormat="1">
      <c r="G1083" s="9"/>
      <c r="Q1083" s="49"/>
    </row>
    <row r="1084" spans="7:17" s="7" customFormat="1">
      <c r="G1084" s="9"/>
      <c r="Q1084" s="49"/>
    </row>
    <row r="1085" spans="7:17" s="7" customFormat="1">
      <c r="G1085" s="9"/>
      <c r="Q1085" s="49"/>
    </row>
    <row r="1086" spans="7:17" s="7" customFormat="1">
      <c r="G1086" s="9"/>
      <c r="Q1086" s="49"/>
    </row>
    <row r="1087" spans="7:17" s="7" customFormat="1">
      <c r="G1087" s="9"/>
      <c r="Q1087" s="49"/>
    </row>
    <row r="1088" spans="7:17" s="7" customFormat="1">
      <c r="G1088" s="9"/>
      <c r="Q1088" s="49"/>
    </row>
    <row r="1089" spans="7:17" s="7" customFormat="1">
      <c r="G1089" s="9"/>
      <c r="Q1089" s="49"/>
    </row>
    <row r="1090" spans="7:17" s="7" customFormat="1">
      <c r="G1090" s="9"/>
      <c r="Q1090" s="49"/>
    </row>
    <row r="1091" spans="7:17" s="7" customFormat="1">
      <c r="G1091" s="9"/>
      <c r="Q1091" s="49"/>
    </row>
    <row r="1092" spans="7:17" s="7" customFormat="1">
      <c r="G1092" s="9"/>
      <c r="Q1092" s="49"/>
    </row>
    <row r="1093" spans="7:17" s="7" customFormat="1">
      <c r="G1093" s="9"/>
      <c r="Q1093" s="49"/>
    </row>
    <row r="1094" spans="7:17" s="7" customFormat="1">
      <c r="G1094" s="9"/>
      <c r="Q1094" s="49"/>
    </row>
    <row r="1095" spans="7:17" s="7" customFormat="1">
      <c r="G1095" s="9"/>
      <c r="Q1095" s="49"/>
    </row>
    <row r="1096" spans="7:17" s="7" customFormat="1">
      <c r="G1096" s="9"/>
      <c r="Q1096" s="49"/>
    </row>
    <row r="1097" spans="7:17" s="7" customFormat="1">
      <c r="G1097" s="9"/>
      <c r="Q1097" s="49"/>
    </row>
    <row r="1098" spans="7:17" s="7" customFormat="1">
      <c r="G1098" s="9"/>
      <c r="Q1098" s="49"/>
    </row>
    <row r="1099" spans="7:17" s="7" customFormat="1">
      <c r="G1099" s="9"/>
      <c r="Q1099" s="49"/>
    </row>
    <row r="1100" spans="7:17" s="7" customFormat="1">
      <c r="G1100" s="9"/>
      <c r="Q1100" s="49"/>
    </row>
    <row r="1101" spans="7:17" s="7" customFormat="1">
      <c r="G1101" s="9"/>
      <c r="Q1101" s="49"/>
    </row>
    <row r="1102" spans="7:17" s="7" customFormat="1">
      <c r="G1102" s="9"/>
      <c r="Q1102" s="49"/>
    </row>
    <row r="1103" spans="7:17" s="7" customFormat="1">
      <c r="G1103" s="9"/>
      <c r="Q1103" s="49"/>
    </row>
    <row r="1104" spans="7:17" s="7" customFormat="1">
      <c r="G1104" s="9"/>
      <c r="Q1104" s="49"/>
    </row>
    <row r="1105" spans="7:17" s="7" customFormat="1">
      <c r="G1105" s="9"/>
      <c r="Q1105" s="49"/>
    </row>
    <row r="1106" spans="7:17" s="7" customFormat="1">
      <c r="G1106" s="9"/>
      <c r="Q1106" s="49"/>
    </row>
    <row r="1107" spans="7:17" s="7" customFormat="1">
      <c r="G1107" s="9"/>
      <c r="Q1107" s="49"/>
    </row>
    <row r="1108" spans="7:17" s="7" customFormat="1">
      <c r="G1108" s="9"/>
      <c r="Q1108" s="49"/>
    </row>
    <row r="1109" spans="7:17" s="7" customFormat="1">
      <c r="G1109" s="9"/>
      <c r="Q1109" s="49"/>
    </row>
    <row r="1110" spans="7:17" s="7" customFormat="1">
      <c r="G1110" s="9"/>
      <c r="Q1110" s="49"/>
    </row>
    <row r="1111" spans="7:17" s="7" customFormat="1">
      <c r="G1111" s="9"/>
      <c r="Q1111" s="49"/>
    </row>
    <row r="1112" spans="7:17" s="7" customFormat="1">
      <c r="G1112" s="9"/>
      <c r="Q1112" s="49"/>
    </row>
    <row r="1113" spans="7:17" s="7" customFormat="1">
      <c r="G1113" s="9"/>
      <c r="Q1113" s="49"/>
    </row>
    <row r="1114" spans="7:17" s="7" customFormat="1">
      <c r="G1114" s="9"/>
      <c r="Q1114" s="49"/>
    </row>
    <row r="1115" spans="7:17" s="7" customFormat="1">
      <c r="G1115" s="9"/>
      <c r="Q1115" s="49"/>
    </row>
    <row r="1116" spans="7:17" s="7" customFormat="1">
      <c r="G1116" s="9"/>
      <c r="Q1116" s="49"/>
    </row>
    <row r="1117" spans="7:17" s="7" customFormat="1">
      <c r="G1117" s="9"/>
      <c r="Q1117" s="49"/>
    </row>
    <row r="1118" spans="7:17" s="7" customFormat="1">
      <c r="G1118" s="9"/>
      <c r="Q1118" s="49"/>
    </row>
    <row r="1119" spans="7:17" s="7" customFormat="1">
      <c r="G1119" s="9"/>
      <c r="Q1119" s="49"/>
    </row>
    <row r="1120" spans="7:17" s="7" customFormat="1">
      <c r="G1120" s="9"/>
      <c r="Q1120" s="49"/>
    </row>
    <row r="1121" spans="7:17" s="7" customFormat="1">
      <c r="G1121" s="9"/>
      <c r="Q1121" s="49"/>
    </row>
    <row r="1122" spans="7:17" s="7" customFormat="1">
      <c r="G1122" s="9"/>
      <c r="Q1122" s="49"/>
    </row>
    <row r="1123" spans="7:17" s="7" customFormat="1">
      <c r="G1123" s="9"/>
      <c r="Q1123" s="49"/>
    </row>
    <row r="1124" spans="7:17" s="7" customFormat="1">
      <c r="G1124" s="9"/>
      <c r="Q1124" s="49"/>
    </row>
    <row r="1125" spans="7:17" s="7" customFormat="1">
      <c r="G1125" s="9"/>
      <c r="Q1125" s="49"/>
    </row>
    <row r="1126" spans="7:17" s="7" customFormat="1">
      <c r="G1126" s="9"/>
      <c r="Q1126" s="49"/>
    </row>
    <row r="1127" spans="7:17" s="7" customFormat="1">
      <c r="G1127" s="9"/>
      <c r="Q1127" s="49"/>
    </row>
    <row r="1128" spans="7:17" s="7" customFormat="1">
      <c r="G1128" s="9"/>
      <c r="Q1128" s="49"/>
    </row>
    <row r="1129" spans="7:17" s="7" customFormat="1">
      <c r="G1129" s="9"/>
      <c r="Q1129" s="49"/>
    </row>
    <row r="1130" spans="7:17" s="7" customFormat="1">
      <c r="G1130" s="9"/>
      <c r="Q1130" s="49"/>
    </row>
    <row r="1131" spans="7:17" s="7" customFormat="1">
      <c r="G1131" s="9"/>
      <c r="Q1131" s="49"/>
    </row>
    <row r="1132" spans="7:17" s="7" customFormat="1">
      <c r="G1132" s="9"/>
      <c r="Q1132" s="49"/>
    </row>
    <row r="1133" spans="7:17" s="7" customFormat="1">
      <c r="G1133" s="9"/>
      <c r="Q1133" s="49"/>
    </row>
    <row r="1134" spans="7:17" s="7" customFormat="1">
      <c r="G1134" s="9"/>
      <c r="Q1134" s="49"/>
    </row>
    <row r="1135" spans="7:17" s="7" customFormat="1">
      <c r="G1135" s="9"/>
      <c r="Q1135" s="49"/>
    </row>
    <row r="1136" spans="7:17" s="7" customFormat="1">
      <c r="G1136" s="9"/>
      <c r="Q1136" s="49"/>
    </row>
    <row r="1137" spans="7:17" s="7" customFormat="1">
      <c r="G1137" s="9"/>
      <c r="Q1137" s="49"/>
    </row>
    <row r="1138" spans="7:17" s="7" customFormat="1">
      <c r="G1138" s="9"/>
      <c r="Q1138" s="49"/>
    </row>
    <row r="1139" spans="7:17" s="7" customFormat="1">
      <c r="G1139" s="9"/>
      <c r="Q1139" s="49"/>
    </row>
    <row r="1140" spans="7:17" s="7" customFormat="1">
      <c r="G1140" s="9"/>
      <c r="Q1140" s="49"/>
    </row>
    <row r="1141" spans="7:17" s="7" customFormat="1">
      <c r="G1141" s="9"/>
      <c r="Q1141" s="49"/>
    </row>
    <row r="1142" spans="7:17" s="7" customFormat="1">
      <c r="G1142" s="9"/>
      <c r="Q1142" s="49"/>
    </row>
    <row r="1143" spans="7:17" s="7" customFormat="1">
      <c r="G1143" s="9"/>
      <c r="Q1143" s="49"/>
    </row>
    <row r="1144" spans="7:17" s="7" customFormat="1">
      <c r="G1144" s="9"/>
      <c r="Q1144" s="49"/>
    </row>
    <row r="1145" spans="7:17" s="7" customFormat="1">
      <c r="G1145" s="9"/>
      <c r="Q1145" s="49"/>
    </row>
    <row r="1146" spans="7:17" s="7" customFormat="1">
      <c r="G1146" s="9"/>
      <c r="Q1146" s="49"/>
    </row>
    <row r="1147" spans="7:17" s="7" customFormat="1">
      <c r="G1147" s="9"/>
      <c r="Q1147" s="49"/>
    </row>
    <row r="1148" spans="7:17" s="7" customFormat="1">
      <c r="G1148" s="9"/>
      <c r="Q1148" s="49"/>
    </row>
    <row r="1149" spans="7:17" s="7" customFormat="1">
      <c r="G1149" s="9"/>
      <c r="Q1149" s="49"/>
    </row>
    <row r="1150" spans="7:17" s="7" customFormat="1">
      <c r="G1150" s="9"/>
      <c r="Q1150" s="49"/>
    </row>
    <row r="1151" spans="7:17" s="7" customFormat="1">
      <c r="G1151" s="9"/>
      <c r="Q1151" s="49"/>
    </row>
    <row r="1152" spans="7:17" s="7" customFormat="1">
      <c r="G1152" s="9"/>
      <c r="Q1152" s="49"/>
    </row>
    <row r="1153" spans="7:17" s="7" customFormat="1">
      <c r="G1153" s="9"/>
      <c r="Q1153" s="49"/>
    </row>
    <row r="1154" spans="7:17" s="7" customFormat="1">
      <c r="G1154" s="9"/>
      <c r="Q1154" s="49"/>
    </row>
    <row r="1155" spans="7:17" s="7" customFormat="1">
      <c r="G1155" s="9"/>
      <c r="Q1155" s="49"/>
    </row>
    <row r="1156" spans="7:17" s="7" customFormat="1">
      <c r="G1156" s="9"/>
      <c r="Q1156" s="49"/>
    </row>
    <row r="1157" spans="7:17" s="7" customFormat="1">
      <c r="G1157" s="9"/>
      <c r="Q1157" s="49"/>
    </row>
    <row r="1158" spans="7:17" s="7" customFormat="1">
      <c r="G1158" s="9"/>
      <c r="Q1158" s="49"/>
    </row>
    <row r="1159" spans="7:17" s="7" customFormat="1">
      <c r="G1159" s="9"/>
      <c r="Q1159" s="49"/>
    </row>
    <row r="1160" spans="7:17" s="7" customFormat="1">
      <c r="G1160" s="9"/>
      <c r="Q1160" s="49"/>
    </row>
    <row r="1161" spans="7:17" s="7" customFormat="1">
      <c r="G1161" s="9"/>
      <c r="Q1161" s="49"/>
    </row>
    <row r="1162" spans="7:17" s="7" customFormat="1">
      <c r="G1162" s="9"/>
      <c r="Q1162" s="49"/>
    </row>
    <row r="1163" spans="7:17" s="7" customFormat="1">
      <c r="G1163" s="9"/>
      <c r="Q1163" s="49"/>
    </row>
    <row r="1164" spans="7:17" s="7" customFormat="1">
      <c r="G1164" s="9"/>
      <c r="Q1164" s="49"/>
    </row>
    <row r="1165" spans="7:17" s="7" customFormat="1">
      <c r="G1165" s="9"/>
      <c r="Q1165" s="49"/>
    </row>
    <row r="1166" spans="7:17" s="7" customFormat="1">
      <c r="G1166" s="9"/>
      <c r="Q1166" s="49"/>
    </row>
    <row r="1167" spans="7:17" s="7" customFormat="1">
      <c r="G1167" s="9"/>
      <c r="Q1167" s="49"/>
    </row>
    <row r="1168" spans="7:17" s="7" customFormat="1">
      <c r="G1168" s="9"/>
      <c r="Q1168" s="49"/>
    </row>
    <row r="1169" spans="7:17" s="7" customFormat="1">
      <c r="G1169" s="9"/>
      <c r="Q1169" s="49"/>
    </row>
    <row r="1170" spans="7:17" s="7" customFormat="1">
      <c r="G1170" s="9"/>
      <c r="Q1170" s="49"/>
    </row>
    <row r="1171" spans="7:17" s="7" customFormat="1">
      <c r="G1171" s="9"/>
      <c r="Q1171" s="49"/>
    </row>
    <row r="1172" spans="7:17" s="7" customFormat="1">
      <c r="G1172" s="9"/>
      <c r="Q1172" s="49"/>
    </row>
    <row r="1173" spans="7:17" s="7" customFormat="1">
      <c r="G1173" s="9"/>
      <c r="Q1173" s="49"/>
    </row>
    <row r="1174" spans="7:17" s="7" customFormat="1">
      <c r="G1174" s="9"/>
      <c r="Q1174" s="49"/>
    </row>
    <row r="1175" spans="7:17" s="7" customFormat="1">
      <c r="G1175" s="9"/>
      <c r="Q1175" s="49"/>
    </row>
    <row r="1176" spans="7:17" s="7" customFormat="1">
      <c r="G1176" s="9"/>
      <c r="Q1176" s="49"/>
    </row>
    <row r="1177" spans="7:17" s="7" customFormat="1">
      <c r="G1177" s="9"/>
      <c r="Q1177" s="49"/>
    </row>
    <row r="1178" spans="7:17" s="7" customFormat="1">
      <c r="G1178" s="9"/>
      <c r="Q1178" s="49"/>
    </row>
    <row r="1179" spans="7:17" s="7" customFormat="1">
      <c r="G1179" s="9"/>
      <c r="Q1179" s="49"/>
    </row>
    <row r="1180" spans="7:17" s="7" customFormat="1">
      <c r="G1180" s="9"/>
      <c r="Q1180" s="49"/>
    </row>
    <row r="1181" spans="7:17" s="7" customFormat="1">
      <c r="G1181" s="9"/>
      <c r="Q1181" s="49"/>
    </row>
    <row r="1182" spans="7:17" s="7" customFormat="1">
      <c r="G1182" s="9"/>
      <c r="Q1182" s="49"/>
    </row>
    <row r="1183" spans="7:17" s="7" customFormat="1">
      <c r="G1183" s="9"/>
      <c r="Q1183" s="49"/>
    </row>
    <row r="1184" spans="7:17" s="7" customFormat="1">
      <c r="G1184" s="9"/>
      <c r="Q1184" s="49"/>
    </row>
    <row r="1185" spans="7:17" s="7" customFormat="1">
      <c r="G1185" s="9"/>
      <c r="Q1185" s="49"/>
    </row>
    <row r="1186" spans="7:17" s="7" customFormat="1">
      <c r="G1186" s="9"/>
      <c r="Q1186" s="49"/>
    </row>
    <row r="1187" spans="7:17" s="7" customFormat="1">
      <c r="G1187" s="9"/>
      <c r="Q1187" s="49"/>
    </row>
    <row r="1188" spans="7:17" s="7" customFormat="1">
      <c r="G1188" s="9"/>
      <c r="Q1188" s="49"/>
    </row>
    <row r="1189" spans="7:17" s="7" customFormat="1">
      <c r="G1189" s="9"/>
      <c r="Q1189" s="49"/>
    </row>
    <row r="1190" spans="7:17" s="7" customFormat="1">
      <c r="G1190" s="9"/>
      <c r="Q1190" s="49"/>
    </row>
    <row r="1191" spans="7:17" s="7" customFormat="1">
      <c r="G1191" s="9"/>
      <c r="Q1191" s="49"/>
    </row>
    <row r="1192" spans="7:17" s="7" customFormat="1">
      <c r="G1192" s="9"/>
      <c r="Q1192" s="49"/>
    </row>
    <row r="1193" spans="7:17" s="7" customFormat="1">
      <c r="G1193" s="9"/>
      <c r="Q1193" s="49"/>
    </row>
    <row r="1194" spans="7:17" s="7" customFormat="1">
      <c r="G1194" s="9"/>
      <c r="Q1194" s="49"/>
    </row>
    <row r="1195" spans="7:17" s="7" customFormat="1">
      <c r="G1195" s="9"/>
      <c r="Q1195" s="49"/>
    </row>
    <row r="1196" spans="7:17" s="7" customFormat="1">
      <c r="G1196" s="9"/>
      <c r="Q1196" s="49"/>
    </row>
    <row r="1197" spans="7:17" s="7" customFormat="1">
      <c r="G1197" s="9"/>
      <c r="Q1197" s="49"/>
    </row>
    <row r="1198" spans="7:17" s="7" customFormat="1">
      <c r="G1198" s="9"/>
      <c r="Q1198" s="49"/>
    </row>
    <row r="1199" spans="7:17" s="7" customFormat="1">
      <c r="G1199" s="9"/>
      <c r="Q1199" s="49"/>
    </row>
    <row r="1200" spans="7:17" s="7" customFormat="1">
      <c r="G1200" s="9"/>
      <c r="Q1200" s="49"/>
    </row>
    <row r="1201" spans="6:19" s="7" customFormat="1">
      <c r="G1201" s="9"/>
      <c r="Q1201" s="49"/>
    </row>
    <row r="1202" spans="6:19" s="7" customFormat="1">
      <c r="G1202" s="9"/>
      <c r="Q1202" s="49"/>
    </row>
    <row r="1203" spans="6:19" s="7" customFormat="1">
      <c r="F1203" s="9"/>
      <c r="G1203" s="9"/>
      <c r="P1203" s="13"/>
      <c r="Q1203" s="53"/>
      <c r="R1203" s="15"/>
      <c r="S1203" s="12"/>
    </row>
    <row r="1204" spans="6:19" s="7" customFormat="1">
      <c r="F1204" s="9"/>
      <c r="G1204" s="9"/>
      <c r="P1204" s="13"/>
      <c r="Q1204" s="53"/>
      <c r="R1204" s="15"/>
      <c r="S1204" s="12"/>
    </row>
    <row r="1205" spans="6:19" s="7" customFormat="1">
      <c r="F1205" s="9"/>
      <c r="G1205" s="9"/>
      <c r="P1205" s="13"/>
      <c r="Q1205" s="53"/>
      <c r="R1205" s="15"/>
      <c r="S1205" s="12"/>
    </row>
    <row r="1206" spans="6:19" s="7" customFormat="1">
      <c r="F1206" s="9"/>
      <c r="G1206" s="9"/>
      <c r="P1206" s="13"/>
      <c r="Q1206" s="53"/>
      <c r="R1206" s="15"/>
      <c r="S1206" s="12"/>
    </row>
    <row r="1207" spans="6:19" s="7" customFormat="1">
      <c r="F1207" s="9"/>
      <c r="G1207" s="9"/>
      <c r="P1207" s="13"/>
      <c r="Q1207" s="53"/>
      <c r="R1207" s="15"/>
      <c r="S1207" s="12"/>
    </row>
    <row r="1208" spans="6:19" s="7" customFormat="1">
      <c r="F1208" s="9"/>
      <c r="G1208" s="9"/>
      <c r="P1208" s="13"/>
      <c r="Q1208" s="53"/>
      <c r="R1208" s="15"/>
      <c r="S1208" s="12"/>
    </row>
    <row r="1209" spans="6:19" s="7" customFormat="1">
      <c r="F1209" s="9"/>
      <c r="G1209" s="9"/>
      <c r="P1209" s="13"/>
      <c r="Q1209" s="53"/>
      <c r="R1209" s="15"/>
      <c r="S1209" s="12"/>
    </row>
    <row r="1210" spans="6:19" s="7" customFormat="1">
      <c r="F1210" s="9"/>
      <c r="G1210" s="9"/>
      <c r="P1210" s="13"/>
      <c r="Q1210" s="53"/>
      <c r="R1210" s="15"/>
      <c r="S1210" s="12"/>
    </row>
    <row r="1211" spans="6:19" s="7" customFormat="1">
      <c r="F1211" s="9"/>
      <c r="G1211" s="9"/>
      <c r="P1211" s="13"/>
      <c r="Q1211" s="53"/>
      <c r="R1211" s="15"/>
      <c r="S1211" s="12"/>
    </row>
    <row r="1212" spans="6:19" s="7" customFormat="1">
      <c r="F1212" s="9"/>
      <c r="G1212" s="9"/>
      <c r="P1212" s="13"/>
      <c r="Q1212" s="53"/>
      <c r="R1212" s="15"/>
      <c r="S1212" s="12"/>
    </row>
    <row r="1213" spans="6:19" s="7" customFormat="1">
      <c r="F1213" s="9"/>
      <c r="G1213" s="9"/>
      <c r="P1213" s="13"/>
      <c r="Q1213" s="53"/>
      <c r="R1213" s="15"/>
      <c r="S1213" s="12"/>
    </row>
    <row r="1214" spans="6:19" s="7" customFormat="1">
      <c r="F1214" s="9"/>
      <c r="G1214" s="9"/>
      <c r="P1214" s="13"/>
      <c r="Q1214" s="53"/>
      <c r="R1214" s="15"/>
      <c r="S1214" s="12"/>
    </row>
    <row r="1215" spans="6:19" s="7" customFormat="1">
      <c r="F1215" s="9"/>
      <c r="G1215" s="9"/>
      <c r="P1215" s="13"/>
      <c r="Q1215" s="53"/>
      <c r="R1215" s="15"/>
      <c r="S1215" s="12"/>
    </row>
    <row r="1216" spans="6:19" s="7" customFormat="1">
      <c r="F1216" s="9"/>
      <c r="G1216" s="9"/>
      <c r="P1216" s="13"/>
      <c r="Q1216" s="53"/>
      <c r="R1216" s="15"/>
      <c r="S1216" s="12"/>
    </row>
    <row r="1217" spans="6:19" s="7" customFormat="1">
      <c r="F1217" s="9"/>
      <c r="G1217" s="9"/>
      <c r="P1217" s="13"/>
      <c r="Q1217" s="53"/>
      <c r="R1217" s="15"/>
      <c r="S1217" s="12"/>
    </row>
    <row r="1218" spans="6:19" s="7" customFormat="1">
      <c r="F1218" s="9"/>
      <c r="G1218" s="9"/>
      <c r="P1218" s="13"/>
      <c r="Q1218" s="53"/>
      <c r="R1218" s="15"/>
      <c r="S1218" s="12"/>
    </row>
    <row r="1219" spans="6:19" s="7" customFormat="1">
      <c r="F1219" s="9"/>
      <c r="G1219" s="9"/>
      <c r="P1219" s="13"/>
      <c r="Q1219" s="53"/>
      <c r="R1219" s="15"/>
      <c r="S1219" s="12"/>
    </row>
    <row r="1220" spans="6:19">
      <c r="F1220" s="9"/>
      <c r="G1220" s="9"/>
      <c r="H1220" s="7"/>
      <c r="I1220" s="7"/>
      <c r="J1220" s="7"/>
      <c r="K1220" s="7"/>
      <c r="L1220" s="7"/>
      <c r="M1220" s="7"/>
      <c r="N1220" s="7"/>
      <c r="O1220" s="7"/>
      <c r="P1220" s="13"/>
      <c r="Q1220" s="53"/>
      <c r="R1220" s="15"/>
      <c r="S1220" s="12"/>
    </row>
    <row r="1221" spans="6:19">
      <c r="F1221" s="9"/>
      <c r="G1221" s="9"/>
      <c r="H1221" s="7"/>
      <c r="I1221" s="7"/>
      <c r="J1221" s="7"/>
      <c r="K1221" s="7"/>
      <c r="L1221" s="7"/>
      <c r="M1221" s="7"/>
      <c r="N1221" s="7"/>
      <c r="O1221" s="7"/>
      <c r="P1221" s="13"/>
      <c r="Q1221" s="53"/>
      <c r="R1221" s="15"/>
      <c r="S1221" s="12"/>
    </row>
    <row r="1222" spans="6:19">
      <c r="F1222" s="9"/>
      <c r="G1222" s="9"/>
      <c r="H1222" s="7"/>
      <c r="I1222" s="7"/>
      <c r="J1222" s="7"/>
      <c r="K1222" s="7"/>
      <c r="L1222" s="7"/>
      <c r="M1222" s="7"/>
      <c r="N1222" s="7"/>
      <c r="O1222" s="7"/>
      <c r="P1222" s="13"/>
      <c r="Q1222" s="53"/>
      <c r="R1222" s="15"/>
      <c r="S1222" s="12"/>
    </row>
    <row r="1223" spans="6:19">
      <c r="F1223" s="9"/>
      <c r="G1223" s="9"/>
      <c r="H1223" s="7"/>
      <c r="I1223" s="7"/>
      <c r="J1223" s="7"/>
      <c r="K1223" s="7"/>
      <c r="L1223" s="7"/>
      <c r="M1223" s="7"/>
      <c r="N1223" s="7"/>
      <c r="O1223" s="7"/>
      <c r="P1223" s="13"/>
      <c r="Q1223" s="53"/>
      <c r="R1223" s="15"/>
      <c r="S1223" s="12"/>
    </row>
    <row r="1224" spans="6:19">
      <c r="F1224" s="9"/>
      <c r="G1224" s="9"/>
      <c r="H1224" s="7"/>
      <c r="I1224" s="7"/>
      <c r="J1224" s="7"/>
      <c r="K1224" s="7"/>
      <c r="L1224" s="7"/>
      <c r="M1224" s="7"/>
      <c r="N1224" s="7"/>
      <c r="O1224" s="7"/>
      <c r="P1224" s="13"/>
      <c r="Q1224" s="53"/>
      <c r="R1224" s="15"/>
      <c r="S1224" s="12"/>
    </row>
    <row r="1225" spans="6:19">
      <c r="F1225" s="9"/>
      <c r="G1225" s="9"/>
      <c r="H1225" s="7"/>
      <c r="I1225" s="7"/>
      <c r="J1225" s="7"/>
      <c r="K1225" s="7"/>
      <c r="L1225" s="7"/>
      <c r="M1225" s="7"/>
      <c r="N1225" s="7"/>
      <c r="O1225" s="7"/>
      <c r="P1225" s="13"/>
      <c r="Q1225" s="53"/>
      <c r="R1225" s="15"/>
      <c r="S1225" s="12"/>
    </row>
    <row r="1226" spans="6:19">
      <c r="F1226" s="9"/>
      <c r="G1226" s="9"/>
      <c r="H1226" s="7"/>
      <c r="I1226" s="7"/>
      <c r="J1226" s="7"/>
      <c r="K1226" s="7"/>
      <c r="L1226" s="7"/>
      <c r="M1226" s="7"/>
      <c r="N1226" s="7"/>
      <c r="O1226" s="7"/>
      <c r="P1226" s="13"/>
      <c r="Q1226" s="53"/>
      <c r="R1226" s="15"/>
      <c r="S1226" s="12"/>
    </row>
    <row r="1227" spans="6:19">
      <c r="F1227" s="9"/>
      <c r="G1227" s="9"/>
      <c r="H1227" s="7"/>
      <c r="I1227" s="7"/>
      <c r="J1227" s="7"/>
      <c r="K1227" s="7"/>
      <c r="L1227" s="7"/>
      <c r="M1227" s="7"/>
      <c r="N1227" s="7"/>
      <c r="O1227" s="7"/>
      <c r="P1227" s="13"/>
      <c r="Q1227" s="53"/>
      <c r="R1227" s="15"/>
      <c r="S1227" s="12"/>
    </row>
    <row r="1228" spans="6:19">
      <c r="F1228" s="9"/>
      <c r="G1228" s="9"/>
      <c r="H1228" s="7"/>
      <c r="I1228" s="7"/>
      <c r="J1228" s="7"/>
      <c r="K1228" s="7"/>
      <c r="L1228" s="7"/>
      <c r="M1228" s="7"/>
      <c r="N1228" s="7"/>
      <c r="O1228" s="7"/>
      <c r="P1228" s="13"/>
      <c r="Q1228" s="53"/>
      <c r="R1228" s="15"/>
      <c r="S1228" s="12"/>
    </row>
    <row r="1229" spans="6:19">
      <c r="F1229" s="9"/>
      <c r="G1229" s="9"/>
      <c r="H1229" s="7"/>
      <c r="I1229" s="7"/>
      <c r="J1229" s="7"/>
      <c r="K1229" s="7"/>
      <c r="L1229" s="7"/>
      <c r="M1229" s="7"/>
      <c r="N1229" s="7"/>
      <c r="O1229" s="7"/>
      <c r="P1229" s="13"/>
      <c r="Q1229" s="53"/>
      <c r="R1229" s="15"/>
      <c r="S1229" s="12"/>
    </row>
    <row r="1230" spans="6:19">
      <c r="F1230" s="9"/>
      <c r="G1230" s="9"/>
      <c r="P1230" s="13"/>
      <c r="Q1230" s="53"/>
      <c r="R1230" s="15"/>
      <c r="S1230" s="12"/>
    </row>
    <row r="1231" spans="6:19">
      <c r="F1231" s="9"/>
      <c r="G1231" s="9"/>
      <c r="P1231" s="13"/>
      <c r="Q1231" s="53"/>
      <c r="R1231" s="15"/>
      <c r="S1231" s="12"/>
    </row>
    <row r="1232" spans="6:19">
      <c r="F1232" s="9"/>
      <c r="G1232" s="9"/>
      <c r="P1232" s="13"/>
      <c r="Q1232" s="53"/>
      <c r="R1232" s="15"/>
      <c r="S1232" s="12"/>
    </row>
    <row r="1233" spans="6:19">
      <c r="F1233" s="9"/>
      <c r="G1233" s="9"/>
      <c r="P1233" s="13"/>
      <c r="Q1233" s="53"/>
      <c r="R1233" s="15"/>
      <c r="S1233" s="12"/>
    </row>
  </sheetData>
  <sheetProtection algorithmName="SHA-512" hashValue="XHAJs8RPgabjEmrLYKw0b5SoWUFRdneoM0TZtOX6gZzrLmxyAjK8f8Zv8CYHuu4KOCiUzlDi0TRQ9ebF646wXQ==" saltValue="MX3lXliAZDpu7CzXyaKa+w==" spinCount="100000" sheet="1" objects="1" scenarios="1" selectLockedCells="1" selectUnlockedCells="1"/>
  <mergeCells count="23">
    <mergeCell ref="J23:L30"/>
    <mergeCell ref="H28:I30"/>
    <mergeCell ref="G32:G34"/>
    <mergeCell ref="K42:O52"/>
    <mergeCell ref="G54:G56"/>
    <mergeCell ref="K55:O65"/>
    <mergeCell ref="G22:G24"/>
    <mergeCell ref="C2:D2"/>
    <mergeCell ref="U3:U4"/>
    <mergeCell ref="V4:AF4"/>
    <mergeCell ref="G5:G7"/>
    <mergeCell ref="D6:D7"/>
    <mergeCell ref="M6:S6"/>
    <mergeCell ref="F2:G2"/>
    <mergeCell ref="F3:G3"/>
    <mergeCell ref="I2:P3"/>
    <mergeCell ref="F8:F10"/>
    <mergeCell ref="D9:D10"/>
    <mergeCell ref="D12:D14"/>
    <mergeCell ref="F12:F13"/>
    <mergeCell ref="I12:L20"/>
    <mergeCell ref="D16:D17"/>
    <mergeCell ref="D19:D20"/>
  </mergeCells>
  <phoneticPr fontId="2" type="noConversion"/>
  <conditionalFormatting sqref="P30:U32 J35:L35 J7:M34">
    <cfRule type="containsText" dxfId="6" priority="8" operator="containsText" text="Correct">
      <formula>NOT(ISERROR(SEARCH("Correct",J7)))</formula>
    </cfRule>
    <cfRule type="containsText" dxfId="5" priority="9" operator="containsText" text="ERROR">
      <formula>NOT(ISERROR(SEARCH("ERROR",J7)))</formula>
    </cfRule>
  </conditionalFormatting>
  <conditionalFormatting sqref="L5:L35">
    <cfRule type="containsText" dxfId="4" priority="5" operator="containsText" text="CAUTION">
      <formula>NOT(ISERROR(SEARCH("CAUTION",L5)))</formula>
    </cfRule>
  </conditionalFormatting>
  <conditionalFormatting sqref="I39:N40">
    <cfRule type="containsText" dxfId="3" priority="3" operator="containsText" text="Correct">
      <formula>NOT(ISERROR(SEARCH("Correct",I39)))</formula>
    </cfRule>
    <cfRule type="containsText" dxfId="2" priority="4" operator="containsText" text="ERROR">
      <formula>NOT(ISERROR(SEARCH("ERROR",I39)))</formula>
    </cfRule>
  </conditionalFormatting>
  <conditionalFormatting sqref="J43:J48">
    <cfRule type="containsText" dxfId="1" priority="1" operator="containsText" text="Correct">
      <formula>NOT(ISERROR(SEARCH("Correct",J43)))</formula>
    </cfRule>
    <cfRule type="containsText" dxfId="0" priority="2" operator="containsText" text="ERROR">
      <formula>NOT(ISERROR(SEARCH("ERROR",J43)))</formula>
    </cfRule>
  </conditionalFormatting>
  <dataValidations disablePrompts="1" count="2">
    <dataValidation type="list" allowBlank="1" showInputMessage="1" showErrorMessage="1" sqref="Q169:Q65402" xr:uid="{00000000-0002-0000-0100-000000000000}">
      <formula1>$AS$5:$AS$6</formula1>
    </dataValidation>
    <dataValidation type="list" allowBlank="1" showInputMessage="1" showErrorMessage="1" sqref="R74:R121" xr:uid="{00000000-0002-0000-0100-000001000000}">
      <formula1>#REF!</formula1>
    </dataValidation>
  </dataValidations>
  <hyperlinks>
    <hyperlink ref="G32:G34" location="'Seth''s Budget'!C5" tooltip="View Instructions" display="#2" xr:uid="{00000000-0004-0000-0100-000000000000}"/>
    <hyperlink ref="G54:G56" location="'Seth''s Budget'!C5" tooltip="View Instructions" display="#2" xr:uid="{00000000-0004-0000-0100-000001000000}"/>
  </hyperlinks>
  <pageMargins left="0.75" right="0.75" top="0.75" bottom="0.75" header="0.3" footer="0.3"/>
  <headerFooter alignWithMargins="0"/>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EE9427BAFDC4142A85C63EA4F6ED86E" ma:contentTypeVersion="10" ma:contentTypeDescription="Create a new document." ma:contentTypeScope="" ma:versionID="3aefba5758486f11fc3a0c5d0e35bd0c">
  <xsd:schema xmlns:xsd="http://www.w3.org/2001/XMLSchema" xmlns:xs="http://www.w3.org/2001/XMLSchema" xmlns:p="http://schemas.microsoft.com/office/2006/metadata/properties" xmlns:ns3="0acb5147-8577-475e-9c5c-8643af49afee" targetNamespace="http://schemas.microsoft.com/office/2006/metadata/properties" ma:root="true" ma:fieldsID="b9f6208de9fe288a9025870c70b3201d" ns3:_="">
    <xsd:import namespace="0acb5147-8577-475e-9c5c-8643af49afe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cb5147-8577-475e-9c5c-8643af49af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DEA5AAF-F304-4B7E-9A62-AE7755B47D6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cb5147-8577-475e-9c5c-8643af49af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533D911-D796-4071-AC74-071CC6A2DC30}">
  <ds:schemaRefs>
    <ds:schemaRef ds:uri="http://schemas.microsoft.com/office/infopath/2007/PartnerControls"/>
    <ds:schemaRef ds:uri="http://schemas.openxmlformats.org/package/2006/metadata/core-properties"/>
    <ds:schemaRef ds:uri="http://www.w3.org/XML/1998/namespace"/>
    <ds:schemaRef ds:uri="http://purl.org/dc/terms/"/>
    <ds:schemaRef ds:uri="http://schemas.microsoft.com/office/2006/documentManagement/types"/>
    <ds:schemaRef ds:uri="http://schemas.microsoft.com/office/2006/metadata/properties"/>
    <ds:schemaRef ds:uri="0acb5147-8577-475e-9c5c-8643af49afee"/>
    <ds:schemaRef ds:uri="http://purl.org/dc/dcmitype/"/>
    <ds:schemaRef ds:uri="http://purl.org/dc/elements/1.1/"/>
  </ds:schemaRefs>
</ds:datastoreItem>
</file>

<file path=customXml/itemProps3.xml><?xml version="1.0" encoding="utf-8"?>
<ds:datastoreItem xmlns:ds="http://schemas.openxmlformats.org/officeDocument/2006/customXml" ds:itemID="{6A593444-2314-462F-A12C-2BFD4061208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Craig's Report</vt:lpstr>
      <vt:lpstr>How Did I 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Imac User</dc:creator>
  <cp:lastModifiedBy>Nelson, Curtis</cp:lastModifiedBy>
  <cp:lastPrinted>2012-12-31T20:03:10Z</cp:lastPrinted>
  <dcterms:created xsi:type="dcterms:W3CDTF">2005-09-30T20:57:35Z</dcterms:created>
  <dcterms:modified xsi:type="dcterms:W3CDTF">2023-01-02T19:51:27Z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0x0101002EE9427BAFDC4142A85C63EA4F6ED86E</vt:lpwstr>
  </property>
</Properties>
</file>