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9480" yWindow="3420" windowWidth="12840" windowHeight="79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G6" i="1"/>
  <c r="H6" i="1"/>
  <c r="G5" i="1"/>
  <c r="H5" i="1"/>
  <c r="E6" i="1"/>
  <c r="F6" i="1"/>
  <c r="D6" i="1"/>
  <c r="F5" i="1"/>
  <c r="E5" i="1"/>
  <c r="B9" i="1"/>
  <c r="G3" i="1"/>
</calcChain>
</file>

<file path=xl/sharedStrings.xml><?xml version="1.0" encoding="utf-8"?>
<sst xmlns="http://schemas.openxmlformats.org/spreadsheetml/2006/main" count="14" uniqueCount="14">
  <si>
    <t>Loan Payment Calculator</t>
  </si>
  <si>
    <t>Inputs</t>
  </si>
  <si>
    <t>Interest Rate</t>
  </si>
  <si>
    <t>Years</t>
  </si>
  <si>
    <t>Loan Amount</t>
  </si>
  <si>
    <t>Output</t>
  </si>
  <si>
    <t>Payment</t>
  </si>
  <si>
    <t>Amortization Schedule</t>
  </si>
  <si>
    <t>Month</t>
  </si>
  <si>
    <t>Beginning Balance</t>
  </si>
  <si>
    <t>Payment =</t>
  </si>
  <si>
    <t>To Principal</t>
  </si>
  <si>
    <t>To Interest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</si>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</sst>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2" applyFont="1"/>
    <xf numFmtId="44" fontId="0" fillId="0" borderId="0" xfId="1" applyFont="1"/>
    <xf numFmtId="44" fontId="0" fillId="0" borderId="0" xfId="1" applyFont="1" applyFill="1" applyBorder="1"/>
    <xf numFmtId="44" fontId="0" fillId="0" borderId="0" xfId="1" applyFont="1" applyFill="1" applyBorder="1" applyAlignment="1" applyProtection="1">
      <alignment horizontal="center"/>
      <protection locked="0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8" fontId="2" fillId="0" borderId="0" xfId="0" applyNumberFormat="1" applyFont="1" applyFill="1" applyBorder="1" applyAlignment="1" applyProtection="1">
      <alignment horizontal="right"/>
    </xf>
    <xf numFmtId="8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0" xfId="0" applyFont="1" applyAlignment="1"/>
    <xf numFmtId="0" fontId="7" fillId="0" borderId="0" xfId="0" applyFont="1"/>
    <xf numFmtId="0" fontId="7" fillId="0" borderId="0" xfId="0" applyFont="1" applyAlignment="1"/>
    <xf numFmtId="8" fontId="0" fillId="0" borderId="0" xfId="1" applyNumberFormat="1" applyFont="1" applyFill="1" applyBorder="1" applyAlignment="1" applyProtection="1">
      <alignment horizontal="center"/>
      <protection locked="0"/>
    </xf>
  </cellXfs>
  <cellStyles count="7"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56" workbookViewId="0">
      <selection activeCell="G69" sqref="G69"/>
    </sheetView>
  </sheetViews>
  <sheetFormatPr baseColWidth="10" defaultColWidth="8.83203125" defaultRowHeight="14" x14ac:dyDescent="0"/>
  <cols>
    <col min="1" max="1" width="11.5" customWidth="1"/>
    <col min="2" max="2" width="10" customWidth="1"/>
    <col min="3" max="3" width="4.83203125" customWidth="1"/>
    <col min="4" max="8" width="14.33203125" customWidth="1"/>
  </cols>
  <sheetData>
    <row r="1" spans="1:8" ht="18">
      <c r="A1" s="16" t="s">
        <v>0</v>
      </c>
      <c r="B1" s="1"/>
      <c r="D1" s="17" t="s">
        <v>7</v>
      </c>
      <c r="E1" s="15"/>
      <c r="F1" s="15"/>
      <c r="G1" s="15"/>
      <c r="H1" s="15"/>
    </row>
    <row r="3" spans="1:8">
      <c r="A3" s="2" t="s">
        <v>1</v>
      </c>
      <c r="D3" s="7"/>
      <c r="E3" s="8"/>
      <c r="F3" s="9" t="s">
        <v>10</v>
      </c>
      <c r="G3" s="10">
        <f>+-1*B9</f>
        <v>92.082610276331749</v>
      </c>
      <c r="H3" s="8"/>
    </row>
    <row r="4" spans="1:8">
      <c r="A4" t="s">
        <v>2</v>
      </c>
      <c r="B4" s="3">
        <v>0.04</v>
      </c>
      <c r="D4" s="11" t="s">
        <v>8</v>
      </c>
      <c r="E4" s="12" t="s">
        <v>9</v>
      </c>
      <c r="F4" s="13" t="s">
        <v>12</v>
      </c>
      <c r="G4" s="13" t="s">
        <v>11</v>
      </c>
      <c r="H4" s="14" t="s">
        <v>13</v>
      </c>
    </row>
    <row r="5" spans="1:8">
      <c r="A5" t="s">
        <v>3</v>
      </c>
      <c r="B5">
        <v>5</v>
      </c>
      <c r="D5" s="7">
        <v>1</v>
      </c>
      <c r="E5" s="5">
        <f>B6</f>
        <v>5000</v>
      </c>
      <c r="F5" s="6">
        <f>$B$4/12*E5</f>
        <v>16.666666666666668</v>
      </c>
      <c r="G5" s="18">
        <f>$G$3-F5</f>
        <v>75.415943609665078</v>
      </c>
      <c r="H5" s="6">
        <f>E5-G5</f>
        <v>4924.5840563903348</v>
      </c>
    </row>
    <row r="6" spans="1:8">
      <c r="A6" t="s">
        <v>4</v>
      </c>
      <c r="B6" s="4">
        <v>5000</v>
      </c>
      <c r="D6" s="7">
        <f>D5+1</f>
        <v>2</v>
      </c>
      <c r="E6" s="5">
        <f>H5</f>
        <v>4924.5840563903348</v>
      </c>
      <c r="F6" s="6">
        <f>$B$4/12*E6</f>
        <v>16.415280187967785</v>
      </c>
      <c r="G6" s="18">
        <f>$G$3-F6</f>
        <v>75.667330088363968</v>
      </c>
      <c r="H6" s="6">
        <f>E6-G6</f>
        <v>4848.9167263019708</v>
      </c>
    </row>
    <row r="7" spans="1:8">
      <c r="D7" s="7">
        <f t="shared" ref="D7:D64" si="0">D6+1</f>
        <v>3</v>
      </c>
      <c r="E7" s="5">
        <f t="shared" ref="E7:E64" si="1">H6</f>
        <v>4848.9167263019708</v>
      </c>
      <c r="F7" s="6">
        <f t="shared" ref="F7:F64" si="2">$B$4/12*E7</f>
        <v>16.163055754339904</v>
      </c>
      <c r="G7" s="18">
        <f t="shared" ref="G7:G64" si="3">$G$3-F7</f>
        <v>75.919554521991842</v>
      </c>
      <c r="H7" s="6">
        <f t="shared" ref="H7:H64" si="4">E7-G7</f>
        <v>4772.997171779979</v>
      </c>
    </row>
    <row r="8" spans="1:8">
      <c r="A8" s="2" t="s">
        <v>5</v>
      </c>
      <c r="D8" s="7">
        <f t="shared" si="0"/>
        <v>4</v>
      </c>
      <c r="E8" s="5">
        <f t="shared" si="1"/>
        <v>4772.997171779979</v>
      </c>
      <c r="F8" s="6">
        <f t="shared" si="2"/>
        <v>15.909990572599931</v>
      </c>
      <c r="G8" s="18">
        <f t="shared" si="3"/>
        <v>76.172619703731812</v>
      </c>
      <c r="H8" s="6">
        <f t="shared" si="4"/>
        <v>4696.8245520762475</v>
      </c>
    </row>
    <row r="9" spans="1:8">
      <c r="A9" t="s">
        <v>6</v>
      </c>
      <c r="B9" s="4">
        <f>PMT(B4/12,B5*12,B6)</f>
        <v>-92.082610276331749</v>
      </c>
      <c r="D9" s="7">
        <f t="shared" si="0"/>
        <v>5</v>
      </c>
      <c r="E9" s="5">
        <f t="shared" si="1"/>
        <v>4696.8245520762475</v>
      </c>
      <c r="F9" s="6">
        <f t="shared" si="2"/>
        <v>15.65608184025416</v>
      </c>
      <c r="G9" s="18">
        <f t="shared" si="3"/>
        <v>76.426528436077589</v>
      </c>
      <c r="H9" s="6">
        <f t="shared" si="4"/>
        <v>4620.3980236401703</v>
      </c>
    </row>
    <row r="10" spans="1:8">
      <c r="D10" s="7">
        <f t="shared" si="0"/>
        <v>6</v>
      </c>
      <c r="E10" s="5">
        <f t="shared" si="1"/>
        <v>4620.3980236401703</v>
      </c>
      <c r="F10" s="6">
        <f t="shared" si="2"/>
        <v>15.401326745467236</v>
      </c>
      <c r="G10" s="18">
        <f t="shared" si="3"/>
        <v>76.681283530864519</v>
      </c>
      <c r="H10" s="6">
        <f t="shared" si="4"/>
        <v>4543.7167401093056</v>
      </c>
    </row>
    <row r="11" spans="1:8">
      <c r="D11" s="7">
        <f t="shared" si="0"/>
        <v>7</v>
      </c>
      <c r="E11" s="5">
        <f t="shared" si="1"/>
        <v>4543.7167401093056</v>
      </c>
      <c r="F11" s="6">
        <f t="shared" si="2"/>
        <v>15.145722467031019</v>
      </c>
      <c r="G11" s="18">
        <f t="shared" si="3"/>
        <v>76.936887809300728</v>
      </c>
      <c r="H11" s="6">
        <f t="shared" si="4"/>
        <v>4466.7798523000047</v>
      </c>
    </row>
    <row r="12" spans="1:8">
      <c r="D12" s="7">
        <f t="shared" si="0"/>
        <v>8</v>
      </c>
      <c r="E12" s="5">
        <f t="shared" si="1"/>
        <v>4466.7798523000047</v>
      </c>
      <c r="F12" s="6">
        <f t="shared" si="2"/>
        <v>14.889266174333351</v>
      </c>
      <c r="G12" s="18">
        <f t="shared" si="3"/>
        <v>77.193344101998406</v>
      </c>
      <c r="H12" s="6">
        <f t="shared" si="4"/>
        <v>4389.5865081980064</v>
      </c>
    </row>
    <row r="13" spans="1:8">
      <c r="D13" s="7">
        <f t="shared" si="0"/>
        <v>9</v>
      </c>
      <c r="E13" s="5">
        <f t="shared" si="1"/>
        <v>4389.5865081980064</v>
      </c>
      <c r="F13" s="6">
        <f t="shared" si="2"/>
        <v>14.63195502732669</v>
      </c>
      <c r="G13" s="18">
        <f t="shared" si="3"/>
        <v>77.450655249005052</v>
      </c>
      <c r="H13" s="6">
        <f t="shared" si="4"/>
        <v>4312.1358529490017</v>
      </c>
    </row>
    <row r="14" spans="1:8">
      <c r="D14" s="7">
        <f t="shared" si="0"/>
        <v>10</v>
      </c>
      <c r="E14" s="5">
        <f t="shared" si="1"/>
        <v>4312.1358529490017</v>
      </c>
      <c r="F14" s="6">
        <f t="shared" si="2"/>
        <v>14.373786176496672</v>
      </c>
      <c r="G14" s="18">
        <f t="shared" si="3"/>
        <v>77.708824099835084</v>
      </c>
      <c r="H14" s="6">
        <f t="shared" si="4"/>
        <v>4234.4270288491662</v>
      </c>
    </row>
    <row r="15" spans="1:8">
      <c r="D15" s="7">
        <f t="shared" si="0"/>
        <v>11</v>
      </c>
      <c r="E15" s="5">
        <f t="shared" si="1"/>
        <v>4234.4270288491662</v>
      </c>
      <c r="F15" s="6">
        <f t="shared" si="2"/>
        <v>14.114756762830554</v>
      </c>
      <c r="G15" s="18">
        <f t="shared" si="3"/>
        <v>77.967853513501197</v>
      </c>
      <c r="H15" s="6">
        <f t="shared" si="4"/>
        <v>4156.4591753356653</v>
      </c>
    </row>
    <row r="16" spans="1:8">
      <c r="D16" s="7">
        <f t="shared" si="0"/>
        <v>12</v>
      </c>
      <c r="E16" s="5">
        <f t="shared" si="1"/>
        <v>4156.4591753356653</v>
      </c>
      <c r="F16" s="6">
        <f t="shared" si="2"/>
        <v>13.854863917785552</v>
      </c>
      <c r="G16" s="18">
        <f t="shared" si="3"/>
        <v>78.227746358546199</v>
      </c>
      <c r="H16" s="6">
        <f t="shared" si="4"/>
        <v>4078.2314289771193</v>
      </c>
    </row>
    <row r="17" spans="4:8">
      <c r="D17" s="7">
        <f t="shared" si="0"/>
        <v>13</v>
      </c>
      <c r="E17" s="5">
        <f t="shared" si="1"/>
        <v>4078.2314289771193</v>
      </c>
      <c r="F17" s="6">
        <f t="shared" si="2"/>
        <v>13.594104763257064</v>
      </c>
      <c r="G17" s="18">
        <f t="shared" si="3"/>
        <v>78.488505513074685</v>
      </c>
      <c r="H17" s="6">
        <f t="shared" si="4"/>
        <v>3999.7429234640445</v>
      </c>
    </row>
    <row r="18" spans="4:8">
      <c r="D18" s="7">
        <f t="shared" si="0"/>
        <v>14</v>
      </c>
      <c r="E18" s="5">
        <f t="shared" si="1"/>
        <v>3999.7429234640445</v>
      </c>
      <c r="F18" s="6">
        <f t="shared" si="2"/>
        <v>13.332476411546816</v>
      </c>
      <c r="G18" s="18">
        <f t="shared" si="3"/>
        <v>78.750133864784928</v>
      </c>
      <c r="H18" s="6">
        <f t="shared" si="4"/>
        <v>3920.9927895992596</v>
      </c>
    </row>
    <row r="19" spans="4:8">
      <c r="D19" s="7">
        <f t="shared" si="0"/>
        <v>15</v>
      </c>
      <c r="E19" s="5">
        <f t="shared" si="1"/>
        <v>3920.9927895992596</v>
      </c>
      <c r="F19" s="6">
        <f t="shared" si="2"/>
        <v>13.069975965330865</v>
      </c>
      <c r="G19" s="18">
        <f t="shared" si="3"/>
        <v>79.01263431100088</v>
      </c>
      <c r="H19" s="6">
        <f t="shared" si="4"/>
        <v>3841.9801552882586</v>
      </c>
    </row>
    <row r="20" spans="4:8">
      <c r="D20" s="7">
        <f t="shared" si="0"/>
        <v>16</v>
      </c>
      <c r="E20" s="5">
        <f t="shared" si="1"/>
        <v>3841.9801552882586</v>
      </c>
      <c r="F20" s="6">
        <f t="shared" si="2"/>
        <v>12.80660051762753</v>
      </c>
      <c r="G20" s="18">
        <f t="shared" si="3"/>
        <v>79.27600975870422</v>
      </c>
      <c r="H20" s="6">
        <f t="shared" si="4"/>
        <v>3762.7041455295544</v>
      </c>
    </row>
    <row r="21" spans="4:8">
      <c r="D21" s="7">
        <f t="shared" si="0"/>
        <v>17</v>
      </c>
      <c r="E21" s="5">
        <f t="shared" si="1"/>
        <v>3762.7041455295544</v>
      </c>
      <c r="F21" s="6">
        <f t="shared" si="2"/>
        <v>12.542347151765181</v>
      </c>
      <c r="G21" s="18">
        <f t="shared" si="3"/>
        <v>79.540263124566565</v>
      </c>
      <c r="H21" s="6">
        <f t="shared" si="4"/>
        <v>3683.1638824049878</v>
      </c>
    </row>
    <row r="22" spans="4:8">
      <c r="D22" s="7">
        <f t="shared" si="0"/>
        <v>18</v>
      </c>
      <c r="E22" s="5">
        <f t="shared" si="1"/>
        <v>3683.1638824049878</v>
      </c>
      <c r="F22" s="6">
        <f t="shared" si="2"/>
        <v>12.27721294134996</v>
      </c>
      <c r="G22" s="18">
        <f t="shared" si="3"/>
        <v>79.805397334981791</v>
      </c>
      <c r="H22" s="6">
        <f t="shared" si="4"/>
        <v>3603.3584850700058</v>
      </c>
    </row>
    <row r="23" spans="4:8">
      <c r="D23" s="7">
        <f t="shared" si="0"/>
        <v>19</v>
      </c>
      <c r="E23" s="5">
        <f t="shared" si="1"/>
        <v>3603.3584850700058</v>
      </c>
      <c r="F23" s="6">
        <f t="shared" si="2"/>
        <v>12.011194950233353</v>
      </c>
      <c r="G23" s="18">
        <f t="shared" si="3"/>
        <v>80.071415326098389</v>
      </c>
      <c r="H23" s="6">
        <f t="shared" si="4"/>
        <v>3523.2870697439075</v>
      </c>
    </row>
    <row r="24" spans="4:8">
      <c r="D24" s="7">
        <f t="shared" si="0"/>
        <v>20</v>
      </c>
      <c r="E24" s="5">
        <f t="shared" si="1"/>
        <v>3523.2870697439075</v>
      </c>
      <c r="F24" s="6">
        <f t="shared" si="2"/>
        <v>11.744290232479692</v>
      </c>
      <c r="G24" s="18">
        <f t="shared" si="3"/>
        <v>80.338320043852065</v>
      </c>
      <c r="H24" s="6">
        <f t="shared" si="4"/>
        <v>3442.9487497000555</v>
      </c>
    </row>
    <row r="25" spans="4:8">
      <c r="D25" s="7">
        <f t="shared" si="0"/>
        <v>21</v>
      </c>
      <c r="E25" s="5">
        <f t="shared" si="1"/>
        <v>3442.9487497000555</v>
      </c>
      <c r="F25" s="6">
        <f t="shared" si="2"/>
        <v>11.476495832333519</v>
      </c>
      <c r="G25" s="18">
        <f t="shared" si="3"/>
        <v>80.606114443998223</v>
      </c>
      <c r="H25" s="6">
        <f t="shared" si="4"/>
        <v>3362.3426352560573</v>
      </c>
    </row>
    <row r="26" spans="4:8">
      <c r="D26" s="7">
        <f t="shared" si="0"/>
        <v>22</v>
      </c>
      <c r="E26" s="5">
        <f t="shared" si="1"/>
        <v>3362.3426352560573</v>
      </c>
      <c r="F26" s="6">
        <f t="shared" si="2"/>
        <v>11.207808784186858</v>
      </c>
      <c r="G26" s="18">
        <f t="shared" si="3"/>
        <v>80.874801492144897</v>
      </c>
      <c r="H26" s="6">
        <f t="shared" si="4"/>
        <v>3281.4678337639125</v>
      </c>
    </row>
    <row r="27" spans="4:8">
      <c r="D27" s="7">
        <f t="shared" si="0"/>
        <v>23</v>
      </c>
      <c r="E27" s="5">
        <f t="shared" si="1"/>
        <v>3281.4678337639125</v>
      </c>
      <c r="F27" s="6">
        <f t="shared" si="2"/>
        <v>10.938226112546376</v>
      </c>
      <c r="G27" s="18">
        <f t="shared" si="3"/>
        <v>81.144384163785375</v>
      </c>
      <c r="H27" s="6">
        <f t="shared" si="4"/>
        <v>3200.3234496001273</v>
      </c>
    </row>
    <row r="28" spans="4:8">
      <c r="D28" s="7">
        <f t="shared" si="0"/>
        <v>24</v>
      </c>
      <c r="E28" s="5">
        <f t="shared" si="1"/>
        <v>3200.3234496001273</v>
      </c>
      <c r="F28" s="6">
        <f t="shared" si="2"/>
        <v>10.667744832000425</v>
      </c>
      <c r="G28" s="18">
        <f t="shared" si="3"/>
        <v>81.414865444331326</v>
      </c>
      <c r="H28" s="6">
        <f t="shared" si="4"/>
        <v>3118.9085841557962</v>
      </c>
    </row>
    <row r="29" spans="4:8">
      <c r="D29" s="7">
        <f t="shared" si="0"/>
        <v>25</v>
      </c>
      <c r="E29" s="5">
        <f t="shared" si="1"/>
        <v>3118.9085841557962</v>
      </c>
      <c r="F29" s="6">
        <f t="shared" si="2"/>
        <v>10.396361947185989</v>
      </c>
      <c r="G29" s="18">
        <f t="shared" si="3"/>
        <v>81.686248329145755</v>
      </c>
      <c r="H29" s="6">
        <f t="shared" si="4"/>
        <v>3037.2223358266506</v>
      </c>
    </row>
    <row r="30" spans="4:8">
      <c r="D30" s="7">
        <f t="shared" si="0"/>
        <v>26</v>
      </c>
      <c r="E30" s="5">
        <f t="shared" si="1"/>
        <v>3037.2223358266506</v>
      </c>
      <c r="F30" s="6">
        <f t="shared" si="2"/>
        <v>10.124074452755503</v>
      </c>
      <c r="G30" s="18">
        <f t="shared" si="3"/>
        <v>81.958535823576241</v>
      </c>
      <c r="H30" s="6">
        <f t="shared" si="4"/>
        <v>2955.2638000030743</v>
      </c>
    </row>
    <row r="31" spans="4:8">
      <c r="D31" s="7">
        <f t="shared" si="0"/>
        <v>27</v>
      </c>
      <c r="E31" s="5">
        <f t="shared" si="1"/>
        <v>2955.2638000030743</v>
      </c>
      <c r="F31" s="6">
        <f t="shared" si="2"/>
        <v>9.8508793333435811</v>
      </c>
      <c r="G31" s="18">
        <f t="shared" si="3"/>
        <v>82.231730942988165</v>
      </c>
      <c r="H31" s="6">
        <f t="shared" si="4"/>
        <v>2873.0320690600861</v>
      </c>
    </row>
    <row r="32" spans="4:8">
      <c r="D32" s="7">
        <f t="shared" si="0"/>
        <v>28</v>
      </c>
      <c r="E32" s="5">
        <f t="shared" si="1"/>
        <v>2873.0320690600861</v>
      </c>
      <c r="F32" s="6">
        <f t="shared" si="2"/>
        <v>9.5767735635336209</v>
      </c>
      <c r="G32" s="18">
        <f t="shared" si="3"/>
        <v>82.505836712798128</v>
      </c>
      <c r="H32" s="6">
        <f t="shared" si="4"/>
        <v>2790.526232347288</v>
      </c>
    </row>
    <row r="33" spans="4:8">
      <c r="D33" s="7">
        <f t="shared" si="0"/>
        <v>29</v>
      </c>
      <c r="E33" s="5">
        <f t="shared" si="1"/>
        <v>2790.526232347288</v>
      </c>
      <c r="F33" s="6">
        <f t="shared" si="2"/>
        <v>9.3017541078242942</v>
      </c>
      <c r="G33" s="18">
        <f t="shared" si="3"/>
        <v>82.780856168507455</v>
      </c>
      <c r="H33" s="6">
        <f t="shared" si="4"/>
        <v>2707.7453761787806</v>
      </c>
    </row>
    <row r="34" spans="4:8">
      <c r="D34" s="7">
        <f t="shared" si="0"/>
        <v>30</v>
      </c>
      <c r="E34" s="5">
        <f t="shared" si="1"/>
        <v>2707.7453761787806</v>
      </c>
      <c r="F34" s="6">
        <f t="shared" si="2"/>
        <v>9.0258179205959355</v>
      </c>
      <c r="G34" s="18">
        <f t="shared" si="3"/>
        <v>83.056792355735809</v>
      </c>
      <c r="H34" s="6">
        <f t="shared" si="4"/>
        <v>2624.6885838230446</v>
      </c>
    </row>
    <row r="35" spans="4:8">
      <c r="D35" s="7">
        <f t="shared" si="0"/>
        <v>31</v>
      </c>
      <c r="E35" s="5">
        <f t="shared" si="1"/>
        <v>2624.6885838230446</v>
      </c>
      <c r="F35" s="6">
        <f t="shared" si="2"/>
        <v>8.7489619460768164</v>
      </c>
      <c r="G35" s="18">
        <f t="shared" si="3"/>
        <v>83.333648330254931</v>
      </c>
      <c r="H35" s="6">
        <f t="shared" si="4"/>
        <v>2541.3549354927895</v>
      </c>
    </row>
    <row r="36" spans="4:8">
      <c r="D36" s="7">
        <f t="shared" si="0"/>
        <v>32</v>
      </c>
      <c r="E36" s="5">
        <f t="shared" si="1"/>
        <v>2541.3549354927895</v>
      </c>
      <c r="F36" s="6">
        <f t="shared" si="2"/>
        <v>8.4711831183092983</v>
      </c>
      <c r="G36" s="18">
        <f t="shared" si="3"/>
        <v>83.611427158022451</v>
      </c>
      <c r="H36" s="6">
        <f t="shared" si="4"/>
        <v>2457.7435083347673</v>
      </c>
    </row>
    <row r="37" spans="4:8">
      <c r="D37" s="7">
        <f t="shared" si="0"/>
        <v>33</v>
      </c>
      <c r="E37" s="5">
        <f t="shared" si="1"/>
        <v>2457.7435083347673</v>
      </c>
      <c r="F37" s="6">
        <f t="shared" si="2"/>
        <v>8.1924783611158922</v>
      </c>
      <c r="G37" s="18">
        <f t="shared" si="3"/>
        <v>83.890131915215861</v>
      </c>
      <c r="H37" s="6">
        <f t="shared" si="4"/>
        <v>2373.8533764195513</v>
      </c>
    </row>
    <row r="38" spans="4:8">
      <c r="D38" s="7">
        <f t="shared" si="0"/>
        <v>34</v>
      </c>
      <c r="E38" s="5">
        <f t="shared" si="1"/>
        <v>2373.8533764195513</v>
      </c>
      <c r="F38" s="6">
        <f t="shared" si="2"/>
        <v>7.9128445880651714</v>
      </c>
      <c r="G38" s="18">
        <f t="shared" si="3"/>
        <v>84.16976568826658</v>
      </c>
      <c r="H38" s="6">
        <f t="shared" si="4"/>
        <v>2289.6836107312847</v>
      </c>
    </row>
    <row r="39" spans="4:8">
      <c r="D39" s="7">
        <f t="shared" si="0"/>
        <v>35</v>
      </c>
      <c r="E39" s="5">
        <f t="shared" si="1"/>
        <v>2289.6836107312847</v>
      </c>
      <c r="F39" s="6">
        <f t="shared" si="2"/>
        <v>7.632278702437616</v>
      </c>
      <c r="G39" s="18">
        <f t="shared" si="3"/>
        <v>84.450331573894132</v>
      </c>
      <c r="H39" s="6">
        <f t="shared" si="4"/>
        <v>2205.2332791573904</v>
      </c>
    </row>
    <row r="40" spans="4:8">
      <c r="D40" s="7">
        <f t="shared" si="0"/>
        <v>36</v>
      </c>
      <c r="E40" s="5">
        <f t="shared" si="1"/>
        <v>2205.2332791573904</v>
      </c>
      <c r="F40" s="6">
        <f t="shared" si="2"/>
        <v>7.3507775971913016</v>
      </c>
      <c r="G40" s="18">
        <f t="shared" si="3"/>
        <v>84.731832679140453</v>
      </c>
      <c r="H40" s="6">
        <f t="shared" si="4"/>
        <v>2120.5014464782498</v>
      </c>
    </row>
    <row r="41" spans="4:8">
      <c r="D41" s="7">
        <f t="shared" si="0"/>
        <v>37</v>
      </c>
      <c r="E41" s="5">
        <f t="shared" si="1"/>
        <v>2120.5014464782498</v>
      </c>
      <c r="F41" s="6">
        <f t="shared" si="2"/>
        <v>7.0683381549275</v>
      </c>
      <c r="G41" s="18">
        <f t="shared" si="3"/>
        <v>85.014272121404247</v>
      </c>
      <c r="H41" s="6">
        <f t="shared" si="4"/>
        <v>2035.4871743568456</v>
      </c>
    </row>
    <row r="42" spans="4:8">
      <c r="D42" s="7">
        <f t="shared" si="0"/>
        <v>38</v>
      </c>
      <c r="E42" s="5">
        <f t="shared" si="1"/>
        <v>2035.4871743568456</v>
      </c>
      <c r="F42" s="6">
        <f t="shared" si="2"/>
        <v>6.784957247856152</v>
      </c>
      <c r="G42" s="18">
        <f t="shared" si="3"/>
        <v>85.297653028475594</v>
      </c>
      <c r="H42" s="6">
        <f t="shared" si="4"/>
        <v>1950.1895213283699</v>
      </c>
    </row>
    <row r="43" spans="4:8">
      <c r="D43" s="7">
        <f t="shared" si="0"/>
        <v>39</v>
      </c>
      <c r="E43" s="5">
        <f t="shared" si="1"/>
        <v>1950.1895213283699</v>
      </c>
      <c r="F43" s="6">
        <f t="shared" si="2"/>
        <v>6.5006317377612337</v>
      </c>
      <c r="G43" s="18">
        <f t="shared" si="3"/>
        <v>85.58197853857051</v>
      </c>
      <c r="H43" s="6">
        <f t="shared" si="4"/>
        <v>1864.6075427897995</v>
      </c>
    </row>
    <row r="44" spans="4:8">
      <c r="D44" s="7">
        <f t="shared" si="0"/>
        <v>40</v>
      </c>
      <c r="E44" s="5">
        <f t="shared" si="1"/>
        <v>1864.6075427897995</v>
      </c>
      <c r="F44" s="6">
        <f t="shared" si="2"/>
        <v>6.2153584759659983</v>
      </c>
      <c r="G44" s="18">
        <f t="shared" si="3"/>
        <v>85.86725180036575</v>
      </c>
      <c r="H44" s="6">
        <f t="shared" si="4"/>
        <v>1778.7402909894338</v>
      </c>
    </row>
    <row r="45" spans="4:8">
      <c r="D45" s="7">
        <f t="shared" si="0"/>
        <v>41</v>
      </c>
      <c r="E45" s="5">
        <f t="shared" si="1"/>
        <v>1778.7402909894338</v>
      </c>
      <c r="F45" s="6">
        <f t="shared" si="2"/>
        <v>5.9291343032981132</v>
      </c>
      <c r="G45" s="18">
        <f t="shared" si="3"/>
        <v>86.153475973033636</v>
      </c>
      <c r="H45" s="6">
        <f t="shared" si="4"/>
        <v>1692.5868150164001</v>
      </c>
    </row>
    <row r="46" spans="4:8">
      <c r="D46" s="7">
        <f t="shared" si="0"/>
        <v>42</v>
      </c>
      <c r="E46" s="5">
        <f t="shared" si="1"/>
        <v>1692.5868150164001</v>
      </c>
      <c r="F46" s="6">
        <f t="shared" si="2"/>
        <v>5.6419560500546675</v>
      </c>
      <c r="G46" s="18">
        <f t="shared" si="3"/>
        <v>86.440654226277076</v>
      </c>
      <c r="H46" s="6">
        <f t="shared" si="4"/>
        <v>1606.1461607901231</v>
      </c>
    </row>
    <row r="47" spans="4:8">
      <c r="D47" s="7">
        <f t="shared" si="0"/>
        <v>43</v>
      </c>
      <c r="E47" s="5">
        <f t="shared" si="1"/>
        <v>1606.1461607901231</v>
      </c>
      <c r="F47" s="6">
        <f t="shared" si="2"/>
        <v>5.3538205359670776</v>
      </c>
      <c r="G47" s="18">
        <f t="shared" si="3"/>
        <v>86.728789740364675</v>
      </c>
      <c r="H47" s="6">
        <f t="shared" si="4"/>
        <v>1519.4173710497585</v>
      </c>
    </row>
    <row r="48" spans="4:8">
      <c r="D48" s="7">
        <f t="shared" si="0"/>
        <v>44</v>
      </c>
      <c r="E48" s="5">
        <f t="shared" si="1"/>
        <v>1519.4173710497585</v>
      </c>
      <c r="F48" s="6">
        <f t="shared" si="2"/>
        <v>5.0647245701658621</v>
      </c>
      <c r="G48" s="18">
        <f t="shared" si="3"/>
        <v>87.017885706165885</v>
      </c>
      <c r="H48" s="6">
        <f t="shared" si="4"/>
        <v>1432.3994853435925</v>
      </c>
    </row>
    <row r="49" spans="4:8">
      <c r="D49" s="7">
        <f t="shared" si="0"/>
        <v>45</v>
      </c>
      <c r="E49" s="5">
        <f t="shared" si="1"/>
        <v>1432.3994853435925</v>
      </c>
      <c r="F49" s="6">
        <f t="shared" si="2"/>
        <v>4.7746649511453088</v>
      </c>
      <c r="G49" s="18">
        <f t="shared" si="3"/>
        <v>87.307945325186438</v>
      </c>
      <c r="H49" s="6">
        <f t="shared" si="4"/>
        <v>1345.091540018406</v>
      </c>
    </row>
    <row r="50" spans="4:8">
      <c r="D50" s="7">
        <f t="shared" si="0"/>
        <v>46</v>
      </c>
      <c r="E50" s="5">
        <f t="shared" si="1"/>
        <v>1345.091540018406</v>
      </c>
      <c r="F50" s="6">
        <f t="shared" si="2"/>
        <v>4.4836384667280207</v>
      </c>
      <c r="G50" s="18">
        <f t="shared" si="3"/>
        <v>87.598971809603725</v>
      </c>
      <c r="H50" s="6">
        <f t="shared" si="4"/>
        <v>1257.4925682088024</v>
      </c>
    </row>
    <row r="51" spans="4:8">
      <c r="D51" s="7">
        <f t="shared" si="0"/>
        <v>47</v>
      </c>
      <c r="E51" s="5">
        <f t="shared" si="1"/>
        <v>1257.4925682088024</v>
      </c>
      <c r="F51" s="6">
        <f t="shared" si="2"/>
        <v>4.1916418940293418</v>
      </c>
      <c r="G51" s="18">
        <f t="shared" si="3"/>
        <v>87.890968382302404</v>
      </c>
      <c r="H51" s="6">
        <f t="shared" si="4"/>
        <v>1169.6015998265</v>
      </c>
    </row>
    <row r="52" spans="4:8">
      <c r="D52" s="7">
        <f t="shared" si="0"/>
        <v>48</v>
      </c>
      <c r="E52" s="5">
        <f t="shared" si="1"/>
        <v>1169.6015998265</v>
      </c>
      <c r="F52" s="6">
        <f t="shared" si="2"/>
        <v>3.898671999421667</v>
      </c>
      <c r="G52" s="18">
        <f t="shared" si="3"/>
        <v>88.183938276910084</v>
      </c>
      <c r="H52" s="6">
        <f t="shared" si="4"/>
        <v>1081.4176615495899</v>
      </c>
    </row>
    <row r="53" spans="4:8">
      <c r="D53" s="7">
        <f t="shared" si="0"/>
        <v>49</v>
      </c>
      <c r="E53" s="5">
        <f t="shared" si="1"/>
        <v>1081.4176615495899</v>
      </c>
      <c r="F53" s="6">
        <f t="shared" si="2"/>
        <v>3.604725538498633</v>
      </c>
      <c r="G53" s="18">
        <f t="shared" si="3"/>
        <v>88.477884737833122</v>
      </c>
      <c r="H53" s="6">
        <f t="shared" si="4"/>
        <v>992.9397768117567</v>
      </c>
    </row>
    <row r="54" spans="4:8">
      <c r="D54" s="7">
        <f t="shared" si="0"/>
        <v>50</v>
      </c>
      <c r="E54" s="5">
        <f t="shared" si="1"/>
        <v>992.9397768117567</v>
      </c>
      <c r="F54" s="6">
        <f t="shared" si="2"/>
        <v>3.3097992560391893</v>
      </c>
      <c r="G54" s="18">
        <f t="shared" si="3"/>
        <v>88.772811020292565</v>
      </c>
      <c r="H54" s="6">
        <f t="shared" si="4"/>
        <v>904.16696579146412</v>
      </c>
    </row>
    <row r="55" spans="4:8">
      <c r="D55" s="7">
        <f t="shared" si="0"/>
        <v>51</v>
      </c>
      <c r="E55" s="5">
        <f t="shared" si="1"/>
        <v>904.16696579146412</v>
      </c>
      <c r="F55" s="6">
        <f t="shared" si="2"/>
        <v>3.0138898859715471</v>
      </c>
      <c r="G55" s="18">
        <f t="shared" si="3"/>
        <v>89.068720390360198</v>
      </c>
      <c r="H55" s="6">
        <f t="shared" si="4"/>
        <v>815.0982454011039</v>
      </c>
    </row>
    <row r="56" spans="4:8">
      <c r="D56" s="7">
        <f t="shared" si="0"/>
        <v>52</v>
      </c>
      <c r="E56" s="5">
        <f t="shared" si="1"/>
        <v>815.0982454011039</v>
      </c>
      <c r="F56" s="6">
        <f t="shared" si="2"/>
        <v>2.7169941513370133</v>
      </c>
      <c r="G56" s="18">
        <f t="shared" si="3"/>
        <v>89.36561612499473</v>
      </c>
      <c r="H56" s="6">
        <f t="shared" si="4"/>
        <v>725.73262927610915</v>
      </c>
    </row>
    <row r="57" spans="4:8">
      <c r="D57" s="7">
        <f t="shared" si="0"/>
        <v>53</v>
      </c>
      <c r="E57" s="5">
        <f t="shared" si="1"/>
        <v>725.73262927610915</v>
      </c>
      <c r="F57" s="6">
        <f t="shared" si="2"/>
        <v>2.4191087642536973</v>
      </c>
      <c r="G57" s="18">
        <f t="shared" si="3"/>
        <v>89.663501512078057</v>
      </c>
      <c r="H57" s="6">
        <f t="shared" si="4"/>
        <v>636.06912776403112</v>
      </c>
    </row>
    <row r="58" spans="4:8">
      <c r="D58" s="7">
        <f t="shared" si="0"/>
        <v>54</v>
      </c>
      <c r="E58" s="5">
        <f t="shared" si="1"/>
        <v>636.06912776403112</v>
      </c>
      <c r="F58" s="6">
        <f t="shared" si="2"/>
        <v>2.1202304258801039</v>
      </c>
      <c r="G58" s="18">
        <f t="shared" si="3"/>
        <v>89.96237985045164</v>
      </c>
      <c r="H58" s="6">
        <f t="shared" si="4"/>
        <v>546.10674791357951</v>
      </c>
    </row>
    <row r="59" spans="4:8">
      <c r="D59" s="7">
        <f t="shared" si="0"/>
        <v>55</v>
      </c>
      <c r="E59" s="5">
        <f t="shared" si="1"/>
        <v>546.10674791357951</v>
      </c>
      <c r="F59" s="6">
        <f t="shared" si="2"/>
        <v>1.8203558263785984</v>
      </c>
      <c r="G59" s="18">
        <f t="shared" si="3"/>
        <v>90.262254449953147</v>
      </c>
      <c r="H59" s="6">
        <f t="shared" si="4"/>
        <v>455.84449346362635</v>
      </c>
    </row>
    <row r="60" spans="4:8">
      <c r="D60" s="7">
        <f t="shared" si="0"/>
        <v>56</v>
      </c>
      <c r="E60" s="5">
        <f t="shared" si="1"/>
        <v>455.84449346362635</v>
      </c>
      <c r="F60" s="6">
        <f t="shared" si="2"/>
        <v>1.5194816448787547</v>
      </c>
      <c r="G60" s="18">
        <f t="shared" si="3"/>
        <v>90.563128631452997</v>
      </c>
      <c r="H60" s="6">
        <f t="shared" si="4"/>
        <v>365.28136483217338</v>
      </c>
    </row>
    <row r="61" spans="4:8">
      <c r="D61" s="7">
        <f t="shared" si="0"/>
        <v>57</v>
      </c>
      <c r="E61" s="5">
        <f t="shared" si="1"/>
        <v>365.28136483217338</v>
      </c>
      <c r="F61" s="6">
        <f t="shared" si="2"/>
        <v>1.2176045494405781</v>
      </c>
      <c r="G61" s="18">
        <f t="shared" si="3"/>
        <v>90.86500572689117</v>
      </c>
      <c r="H61" s="6">
        <f t="shared" si="4"/>
        <v>274.4163591052822</v>
      </c>
    </row>
    <row r="62" spans="4:8">
      <c r="D62" s="7">
        <f t="shared" si="0"/>
        <v>58</v>
      </c>
      <c r="E62" s="5">
        <f t="shared" si="1"/>
        <v>274.4163591052822</v>
      </c>
      <c r="F62" s="6">
        <f t="shared" si="2"/>
        <v>0.91472119701760735</v>
      </c>
      <c r="G62" s="18">
        <f t="shared" si="3"/>
        <v>91.167889079314136</v>
      </c>
      <c r="H62" s="6">
        <f t="shared" si="4"/>
        <v>183.24847002596806</v>
      </c>
    </row>
    <row r="63" spans="4:8">
      <c r="D63" s="7">
        <f t="shared" si="0"/>
        <v>59</v>
      </c>
      <c r="E63" s="5">
        <f t="shared" si="1"/>
        <v>183.24847002596806</v>
      </c>
      <c r="F63" s="6">
        <f t="shared" si="2"/>
        <v>0.61082823341989356</v>
      </c>
      <c r="G63" s="18">
        <f t="shared" si="3"/>
        <v>91.471782042911855</v>
      </c>
      <c r="H63" s="6">
        <f t="shared" si="4"/>
        <v>91.776687983056206</v>
      </c>
    </row>
    <row r="64" spans="4:8">
      <c r="D64" s="7">
        <f t="shared" si="0"/>
        <v>60</v>
      </c>
      <c r="E64" s="5">
        <f t="shared" si="1"/>
        <v>91.776687983056206</v>
      </c>
      <c r="F64" s="6">
        <f t="shared" si="2"/>
        <v>0.30592229327685405</v>
      </c>
      <c r="G64" s="18">
        <f t="shared" si="3"/>
        <v>91.776687983054899</v>
      </c>
      <c r="H64" s="6">
        <f t="shared" si="4"/>
        <v>1.3073986337985843E-12</v>
      </c>
    </row>
    <row r="65" spans="4:8">
      <c r="D65" s="7"/>
      <c r="E65" s="5"/>
      <c r="F65" s="6"/>
      <c r="G65" s="18"/>
      <c r="H65" s="6"/>
    </row>
  </sheetData>
  <pageMargins left="0.7" right="0.7" top="0.75" bottom="0.75" header="0.3" footer="0.3"/>
  <pageSetup orientation="portrait"/>
  <ignoredErrors>
    <ignoredError sqref="F5:F6 G5:H6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Danae Romrell</cp:lastModifiedBy>
  <dcterms:created xsi:type="dcterms:W3CDTF">2017-04-21T15:34:10Z</dcterms:created>
  <dcterms:modified xsi:type="dcterms:W3CDTF">2017-04-21T18:27:01Z</dcterms:modified>
</cp:coreProperties>
</file>