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.shortcut-targets-by-id\0B60XMMElv9MLanBhTFdMcjdfdWM\Combining with CHF\CHF 2022\event guide\web_map_schedule\schedule\"/>
    </mc:Choice>
  </mc:AlternateContent>
  <xr:revisionPtr revIDLastSave="0" documentId="8_{FDBE3C7B-E357-434D-9A52-C7636701FA37}" xr6:coauthVersionLast="47" xr6:coauthVersionMax="47" xr10:uidLastSave="{00000000-0000-0000-0000-000000000000}"/>
  <bookViews>
    <workbookView xWindow="-42675" yWindow="-1110" windowWidth="29040" windowHeight="18240" activeTab="1" xr2:uid="{053DD8B9-FD50-4F52-A3B2-48C465F72B9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D3" i="2" s="1"/>
  <c r="F3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50" i="2" s="1"/>
  <c r="E51" i="2" s="1"/>
  <c r="E52" i="2" s="1"/>
  <c r="E53" i="2" s="1"/>
  <c r="E54" i="2" s="1"/>
  <c r="E55" i="2" s="1"/>
  <c r="E57" i="2" s="1"/>
  <c r="E58" i="2" s="1"/>
  <c r="E59" i="2" s="1"/>
  <c r="E60" i="2" s="1"/>
  <c r="C3" i="2"/>
  <c r="C4" i="2" s="1"/>
  <c r="J2" i="2"/>
  <c r="B20" i="1"/>
  <c r="D20" i="1" s="1"/>
  <c r="B21" i="1" s="1"/>
  <c r="D21" i="1" s="1"/>
  <c r="B22" i="1" s="1"/>
  <c r="D22" i="1" s="1"/>
  <c r="D18" i="1"/>
  <c r="B19" i="1" s="1"/>
  <c r="D19" i="1" s="1"/>
  <c r="B17" i="1"/>
  <c r="B4" i="1"/>
  <c r="D4" i="1" s="1"/>
  <c r="D4" i="2" l="1"/>
  <c r="C5" i="2"/>
  <c r="J3" i="2"/>
  <c r="B5" i="1"/>
  <c r="E4" i="1"/>
  <c r="D5" i="1"/>
  <c r="B6" i="1" s="1"/>
  <c r="D6" i="1" s="1"/>
  <c r="B7" i="1" s="1"/>
  <c r="D7" i="1" s="1"/>
  <c r="B8" i="1" s="1"/>
  <c r="D8" i="1" s="1"/>
  <c r="B9" i="1" s="1"/>
  <c r="D9" i="1" s="1"/>
  <c r="B10" i="1" s="1"/>
  <c r="D10" i="1" s="1"/>
  <c r="B11" i="1" s="1"/>
  <c r="D11" i="1" s="1"/>
  <c r="B12" i="1" s="1"/>
  <c r="D12" i="1" s="1"/>
  <c r="B13" i="1" s="1"/>
  <c r="D13" i="1" s="1"/>
  <c r="B14" i="1" s="1"/>
  <c r="D14" i="1" s="1"/>
  <c r="B15" i="1" s="1"/>
  <c r="D15" i="1" s="1"/>
  <c r="B16" i="1" s="1"/>
  <c r="D16" i="1" s="1"/>
  <c r="F4" i="2" l="1"/>
  <c r="J4" i="2" s="1"/>
  <c r="C6" i="2"/>
  <c r="D5" i="2" l="1"/>
  <c r="C7" i="2"/>
  <c r="F5" i="2" l="1"/>
  <c r="D6" i="2" s="1"/>
  <c r="J5" i="2"/>
  <c r="C8" i="2"/>
  <c r="F6" i="2" l="1"/>
  <c r="D7" i="2" s="1"/>
  <c r="J6" i="2"/>
  <c r="C9" i="2"/>
  <c r="F7" i="2" l="1"/>
  <c r="D8" i="2" s="1"/>
  <c r="J7" i="2"/>
  <c r="C10" i="2"/>
  <c r="F8" i="2" l="1"/>
  <c r="D9" i="2" s="1"/>
  <c r="J8" i="2"/>
  <c r="C11" i="2"/>
  <c r="F9" i="2" l="1"/>
  <c r="D10" i="2" s="1"/>
  <c r="J9" i="2"/>
  <c r="C12" i="2"/>
  <c r="F10" i="2" l="1"/>
  <c r="D11" i="2" s="1"/>
  <c r="J10" i="2"/>
  <c r="C13" i="2"/>
  <c r="F11" i="2" l="1"/>
  <c r="D12" i="2" s="1"/>
  <c r="J11" i="2"/>
  <c r="C14" i="2"/>
  <c r="F12" i="2" l="1"/>
  <c r="D13" i="2" s="1"/>
  <c r="J12" i="2"/>
  <c r="C15" i="2"/>
  <c r="F13" i="2" l="1"/>
  <c r="D14" i="2" s="1"/>
  <c r="J13" i="2"/>
  <c r="C16" i="2"/>
  <c r="F14" i="2" l="1"/>
  <c r="D15" i="2" s="1"/>
  <c r="J14" i="2"/>
  <c r="C17" i="2"/>
  <c r="F15" i="2" l="1"/>
  <c r="D16" i="2" s="1"/>
  <c r="C18" i="2"/>
  <c r="F16" i="2" l="1"/>
  <c r="D17" i="2" s="1"/>
  <c r="J16" i="2"/>
  <c r="J15" i="2"/>
  <c r="C19" i="2"/>
  <c r="F17" i="2" l="1"/>
  <c r="D18" i="2" s="1"/>
  <c r="J17" i="2"/>
  <c r="C20" i="2"/>
  <c r="F18" i="2" l="1"/>
  <c r="D19" i="2" s="1"/>
  <c r="J18" i="2"/>
  <c r="C21" i="2"/>
  <c r="F19" i="2" l="1"/>
  <c r="D20" i="2" s="1"/>
  <c r="F20" i="2" l="1"/>
  <c r="D21" i="2" s="1"/>
  <c r="J20" i="2"/>
  <c r="J19" i="2"/>
  <c r="C23" i="2"/>
  <c r="F21" i="2" l="1"/>
  <c r="J21" i="2"/>
  <c r="C24" i="2"/>
  <c r="F22" i="2" l="1"/>
  <c r="D23" i="2" s="1"/>
  <c r="J22" i="2"/>
  <c r="C25" i="2"/>
  <c r="F23" i="2" l="1"/>
  <c r="D24" i="2" s="1"/>
  <c r="J23" i="2"/>
  <c r="C26" i="2"/>
  <c r="F24" i="2" l="1"/>
  <c r="D25" i="2" s="1"/>
  <c r="J24" i="2"/>
  <c r="C27" i="2"/>
  <c r="F25" i="2" l="1"/>
  <c r="D26" i="2" s="1"/>
  <c r="J25" i="2"/>
  <c r="C28" i="2"/>
  <c r="F26" i="2" l="1"/>
  <c r="D27" i="2" s="1"/>
  <c r="J26" i="2"/>
  <c r="C29" i="2"/>
  <c r="F27" i="2" l="1"/>
  <c r="D28" i="2" s="1"/>
  <c r="J27" i="2"/>
  <c r="C30" i="2"/>
  <c r="F28" i="2" l="1"/>
  <c r="D29" i="2" s="1"/>
  <c r="J28" i="2"/>
  <c r="C31" i="2"/>
  <c r="F29" i="2" l="1"/>
  <c r="D30" i="2" s="1"/>
  <c r="J29" i="2"/>
  <c r="C32" i="2"/>
  <c r="F30" i="2" l="1"/>
  <c r="D31" i="2" s="1"/>
  <c r="J30" i="2"/>
  <c r="C33" i="2"/>
  <c r="F31" i="2" l="1"/>
  <c r="D32" i="2" s="1"/>
  <c r="C34" i="2"/>
  <c r="J31" i="2" l="1"/>
  <c r="F32" i="2"/>
  <c r="D33" i="2" s="1"/>
  <c r="J32" i="2"/>
  <c r="C35" i="2"/>
  <c r="F33" i="2" l="1"/>
  <c r="D34" i="2" s="1"/>
  <c r="J33" i="2"/>
  <c r="F34" i="2" l="1"/>
  <c r="D35" i="2" s="1"/>
  <c r="J34" i="2"/>
  <c r="C37" i="2"/>
  <c r="F35" i="2" l="1"/>
  <c r="J35" i="2"/>
  <c r="C38" i="2"/>
  <c r="F36" i="2" l="1"/>
  <c r="D37" i="2" s="1"/>
  <c r="J36" i="2"/>
  <c r="C39" i="2"/>
  <c r="F37" i="2" l="1"/>
  <c r="D38" i="2" s="1"/>
  <c r="J37" i="2"/>
  <c r="C40" i="2"/>
  <c r="F38" i="2" l="1"/>
  <c r="D39" i="2" s="1"/>
  <c r="J38" i="2"/>
  <c r="C41" i="2"/>
  <c r="F39" i="2" l="1"/>
  <c r="D40" i="2" s="1"/>
  <c r="J39" i="2"/>
  <c r="C42" i="2"/>
  <c r="F40" i="2" l="1"/>
  <c r="D41" i="2" s="1"/>
  <c r="J40" i="2"/>
  <c r="C43" i="2"/>
  <c r="F41" i="2" l="1"/>
  <c r="D42" i="2" s="1"/>
  <c r="J41" i="2"/>
  <c r="C44" i="2"/>
  <c r="F42" i="2" l="1"/>
  <c r="D43" i="2" s="1"/>
  <c r="J42" i="2"/>
  <c r="C45" i="2"/>
  <c r="F43" i="2" l="1"/>
  <c r="D44" i="2" s="1"/>
  <c r="F44" i="2" s="1"/>
  <c r="D45" i="2" s="1"/>
  <c r="F45" i="2" s="1"/>
  <c r="J43" i="2"/>
  <c r="J44" i="2"/>
  <c r="D46" i="2"/>
  <c r="F46" i="2" s="1"/>
  <c r="C46" i="2"/>
  <c r="J45" i="2" l="1"/>
  <c r="D47" i="2"/>
  <c r="F47" i="2" s="1"/>
  <c r="C47" i="2"/>
  <c r="J46" i="2" l="1"/>
  <c r="D48" i="2"/>
  <c r="F48" i="2" s="1"/>
  <c r="C48" i="2"/>
  <c r="J47" i="2" l="1"/>
  <c r="F49" i="2"/>
  <c r="J48" i="2"/>
  <c r="D50" i="2" l="1"/>
  <c r="F50" i="2" s="1"/>
  <c r="C50" i="2"/>
  <c r="J49" i="2"/>
  <c r="D51" i="2" l="1"/>
  <c r="F51" i="2" s="1"/>
  <c r="J50" i="2"/>
  <c r="C51" i="2"/>
  <c r="D52" i="2" l="1"/>
  <c r="F52" i="2" s="1"/>
  <c r="C52" i="2"/>
  <c r="J51" i="2"/>
  <c r="D53" i="2" l="1"/>
  <c r="F53" i="2" s="1"/>
  <c r="C53" i="2"/>
  <c r="J52" i="2" l="1"/>
  <c r="D54" i="2"/>
  <c r="F54" i="2" s="1"/>
  <c r="C54" i="2"/>
  <c r="J53" i="2"/>
  <c r="D55" i="2" l="1"/>
  <c r="F55" i="2" s="1"/>
  <c r="J54" i="2"/>
  <c r="C55" i="2"/>
  <c r="F56" i="2" l="1"/>
  <c r="J55" i="2"/>
  <c r="D57" i="2" l="1"/>
  <c r="F57" i="2" s="1"/>
  <c r="J56" i="2"/>
  <c r="C57" i="2"/>
  <c r="D58" i="2" l="1"/>
  <c r="F58" i="2" s="1"/>
  <c r="C58" i="2"/>
  <c r="J57" i="2"/>
  <c r="D59" i="2" l="1"/>
  <c r="F59" i="2" s="1"/>
  <c r="J58" i="2"/>
  <c r="C59" i="2"/>
  <c r="D60" i="2" l="1"/>
  <c r="F60" i="2" s="1"/>
  <c r="J59" i="2"/>
  <c r="C60" i="2"/>
  <c r="J60" i="2" l="1"/>
</calcChain>
</file>

<file path=xl/sharedStrings.xml><?xml version="1.0" encoding="utf-8"?>
<sst xmlns="http://schemas.openxmlformats.org/spreadsheetml/2006/main" count="77" uniqueCount="73">
  <si>
    <t>Right</t>
  </si>
  <si>
    <t>left</t>
  </si>
  <si>
    <t>bottom</t>
  </si>
  <si>
    <t>top</t>
  </si>
  <si>
    <t>x1</t>
  </si>
  <si>
    <t>y1</t>
  </si>
  <si>
    <t>x2</t>
  </si>
  <si>
    <t>y2</t>
  </si>
  <si>
    <t>Gift Shop &amp; Festival Information</t>
  </si>
  <si>
    <t>Brooker’s Ice Cream</t>
  </si>
  <si>
    <t>South Meeting House</t>
  </si>
  <si>
    <t>Josiah Harmar Camp</t>
  </si>
  <si>
    <t>Louisiana Governor</t>
  </si>
  <si>
    <t>Militiaman</t>
  </si>
  <si>
    <t>Founders’ Corner</t>
  </si>
  <si>
    <t>The Georges</t>
  </si>
  <si>
    <t>Cup and Quill</t>
  </si>
  <si>
    <t>Colonial Cooking</t>
  </si>
  <si>
    <t>American Mess</t>
  </si>
  <si>
    <t>American Camp</t>
  </si>
  <si>
    <t>Military Surgeon</t>
  </si>
  <si>
    <t>Fighting Quaker Forge</t>
  </si>
  <si>
    <t>Naval Recruitment</t>
  </si>
  <si>
    <t>Continental Field</t>
  </si>
  <si>
    <t>Dancing at 1:00, 1:30, 3:30</t>
  </si>
  <si>
    <t>Lucet Class at 12:30, 4:30</t>
  </si>
  <si>
    <t>Historic Conversations</t>
  </si>
  <si>
    <t>Colonial School</t>
  </si>
  <si>
    <t>Mayflower</t>
  </si>
  <si>
    <t>Culper Spy Ring HQ</t>
  </si>
  <si>
    <t>British Encampment</t>
  </si>
  <si>
    <t>Laundress</t>
  </si>
  <si>
    <t>Painted Hog Tavern</t>
  </si>
  <si>
    <t>Colonial Living</t>
  </si>
  <si>
    <t>Interpreter Camp</t>
  </si>
  <si>
    <t>Smallpox Inoculation</t>
  </si>
  <si>
    <t>Book Binder</t>
  </si>
  <si>
    <t>Historic Documents</t>
  </si>
  <si>
    <t>Calligrapher</t>
  </si>
  <si>
    <t>Print Shop</t>
  </si>
  <si>
    <t>Paper Making</t>
  </si>
  <si>
    <t>Luthier (fiddle maker)</t>
  </si>
  <si>
    <t>Steward’s Woodwork</t>
  </si>
  <si>
    <t>Coffin Maker</t>
  </si>
  <si>
    <t>Potter</t>
  </si>
  <si>
    <t>Chandlery</t>
  </si>
  <si>
    <t>Wildwood Mercantile</t>
  </si>
  <si>
    <t>Broom Maker</t>
  </si>
  <si>
    <t>Cooper</t>
  </si>
  <si>
    <t>Apothecary</t>
  </si>
  <si>
    <t>Basket Maker</t>
  </si>
  <si>
    <t>Pillory</t>
  </si>
  <si>
    <t>Fiber Arts</t>
  </si>
  <si>
    <t>Bakery</t>
  </si>
  <si>
    <t>Spoon Maker</t>
  </si>
  <si>
    <t>Jolley Art</t>
  </si>
  <si>
    <t>Food Truck Round-up</t>
  </si>
  <si>
    <t>Dining Area</t>
  </si>
  <si>
    <t>Military History Motor Pool</t>
  </si>
  <si>
    <t>label</t>
  </si>
  <si>
    <t>Y3</t>
  </si>
  <si>
    <t>X3</t>
  </si>
  <si>
    <t>line height</t>
  </si>
  <si>
    <t>Period Men’s fashion (military and civilian)</t>
  </si>
  <si>
    <t>Children’s Games</t>
  </si>
  <si>
    <t>Children’s Chores</t>
  </si>
  <si>
    <t>King’s Field</t>
  </si>
  <si>
    <t>Gray’s Rope Walk</t>
  </si>
  <si>
    <t>Carol’s Station, a Frontier Village</t>
  </si>
  <si>
    <t>Maria’s Lemonade</t>
  </si>
  <si>
    <t>Factor</t>
  </si>
  <si>
    <t>#</t>
  </si>
  <si>
    <t>Hatter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</si>
</sst>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9995-E5BE-46DF-8508-2372D003BE06}">
  <dimension ref="A1:L24"/>
  <sheetViews>
    <sheetView zoomScale="145" zoomScaleNormal="145" workbookViewId="0">
      <selection activeCell="I3" sqref="I3:L22"/>
    </sheetView>
  </sheetViews>
  <sheetFormatPr defaultRowHeight="15" x14ac:dyDescent="0.25"/>
  <sheetData>
    <row r="1" spans="1:12" x14ac:dyDescent="0.25">
      <c r="A1" t="s">
        <v>4</v>
      </c>
      <c r="B1" t="s">
        <v>5</v>
      </c>
      <c r="C1" t="s">
        <v>6</v>
      </c>
      <c r="D1" t="s">
        <v>7</v>
      </c>
    </row>
    <row r="2" spans="1:12" x14ac:dyDescent="0.25">
      <c r="A2" t="s">
        <v>1</v>
      </c>
      <c r="B2" t="s">
        <v>3</v>
      </c>
      <c r="C2" t="s">
        <v>0</v>
      </c>
      <c r="D2" t="s">
        <v>2</v>
      </c>
    </row>
    <row r="3" spans="1:12" x14ac:dyDescent="0.25">
      <c r="A3">
        <v>210</v>
      </c>
      <c r="B3">
        <v>2173</v>
      </c>
      <c r="C3">
        <v>815</v>
      </c>
      <c r="D3">
        <v>2310</v>
      </c>
      <c r="I3">
        <v>210</v>
      </c>
      <c r="J3">
        <v>2173</v>
      </c>
      <c r="K3">
        <v>815</v>
      </c>
      <c r="L3">
        <v>2310</v>
      </c>
    </row>
    <row r="4" spans="1:12" x14ac:dyDescent="0.25">
      <c r="A4">
        <v>210</v>
      </c>
      <c r="B4">
        <f>D3</f>
        <v>2310</v>
      </c>
      <c r="C4">
        <v>815</v>
      </c>
      <c r="D4" s="1">
        <f>B4+$F$4</f>
        <v>2380</v>
      </c>
      <c r="E4" s="1">
        <f>D4-B4</f>
        <v>70</v>
      </c>
      <c r="F4">
        <v>70</v>
      </c>
      <c r="I4">
        <v>210</v>
      </c>
      <c r="J4">
        <v>2310</v>
      </c>
      <c r="K4">
        <v>815</v>
      </c>
      <c r="L4">
        <v>2380</v>
      </c>
    </row>
    <row r="5" spans="1:12" x14ac:dyDescent="0.25">
      <c r="A5">
        <v>210</v>
      </c>
      <c r="B5" s="1">
        <f>D4</f>
        <v>2380</v>
      </c>
      <c r="C5" s="1">
        <v>815</v>
      </c>
      <c r="D5" s="1">
        <f t="shared" ref="D5:D16" si="0">B5+$F$4</f>
        <v>2450</v>
      </c>
      <c r="I5">
        <v>210</v>
      </c>
      <c r="J5">
        <v>2380</v>
      </c>
      <c r="K5">
        <v>815</v>
      </c>
      <c r="L5">
        <v>2450</v>
      </c>
    </row>
    <row r="6" spans="1:12" x14ac:dyDescent="0.25">
      <c r="A6">
        <v>210</v>
      </c>
      <c r="B6" s="1">
        <f t="shared" ref="B6:B16" si="1">D5</f>
        <v>2450</v>
      </c>
      <c r="C6" s="1">
        <v>815</v>
      </c>
      <c r="D6" s="1">
        <f t="shared" ref="D6:D16" si="2">B6+$F$4</f>
        <v>2520</v>
      </c>
      <c r="I6">
        <v>210</v>
      </c>
      <c r="J6">
        <v>2450</v>
      </c>
      <c r="K6">
        <v>815</v>
      </c>
      <c r="L6">
        <v>2520</v>
      </c>
    </row>
    <row r="7" spans="1:12" x14ac:dyDescent="0.25">
      <c r="A7">
        <v>210</v>
      </c>
      <c r="B7" s="1">
        <f t="shared" si="1"/>
        <v>2520</v>
      </c>
      <c r="C7" s="1">
        <v>815</v>
      </c>
      <c r="D7" s="1">
        <f t="shared" si="2"/>
        <v>2590</v>
      </c>
      <c r="I7">
        <v>210</v>
      </c>
      <c r="J7">
        <v>2520</v>
      </c>
      <c r="K7">
        <v>815</v>
      </c>
      <c r="L7">
        <v>2590</v>
      </c>
    </row>
    <row r="8" spans="1:12" x14ac:dyDescent="0.25">
      <c r="A8">
        <v>210</v>
      </c>
      <c r="B8" s="1">
        <f t="shared" si="1"/>
        <v>2590</v>
      </c>
      <c r="C8" s="1">
        <v>815</v>
      </c>
      <c r="D8" s="1">
        <f t="shared" si="2"/>
        <v>2660</v>
      </c>
      <c r="I8">
        <v>210</v>
      </c>
      <c r="J8">
        <v>2590</v>
      </c>
      <c r="K8">
        <v>815</v>
      </c>
      <c r="L8">
        <v>2660</v>
      </c>
    </row>
    <row r="9" spans="1:12" x14ac:dyDescent="0.25">
      <c r="A9">
        <v>210</v>
      </c>
      <c r="B9" s="1">
        <f t="shared" si="1"/>
        <v>2660</v>
      </c>
      <c r="C9" s="1">
        <v>815</v>
      </c>
      <c r="D9" s="1">
        <f t="shared" si="2"/>
        <v>2730</v>
      </c>
      <c r="I9">
        <v>210</v>
      </c>
      <c r="J9">
        <v>2660</v>
      </c>
      <c r="K9">
        <v>815</v>
      </c>
      <c r="L9">
        <v>2730</v>
      </c>
    </row>
    <row r="10" spans="1:12" x14ac:dyDescent="0.25">
      <c r="A10">
        <v>210</v>
      </c>
      <c r="B10" s="1">
        <f t="shared" si="1"/>
        <v>2730</v>
      </c>
      <c r="C10" s="1">
        <v>815</v>
      </c>
      <c r="D10" s="1">
        <f t="shared" si="2"/>
        <v>2800</v>
      </c>
      <c r="I10">
        <v>210</v>
      </c>
      <c r="J10">
        <v>2730</v>
      </c>
      <c r="K10">
        <v>815</v>
      </c>
      <c r="L10">
        <v>2800</v>
      </c>
    </row>
    <row r="11" spans="1:12" x14ac:dyDescent="0.25">
      <c r="A11">
        <v>210</v>
      </c>
      <c r="B11" s="1">
        <f t="shared" si="1"/>
        <v>2800</v>
      </c>
      <c r="C11" s="1">
        <v>815</v>
      </c>
      <c r="D11" s="1">
        <f t="shared" si="2"/>
        <v>2870</v>
      </c>
      <c r="I11">
        <v>210</v>
      </c>
      <c r="J11">
        <v>2800</v>
      </c>
      <c r="K11">
        <v>815</v>
      </c>
      <c r="L11">
        <v>2870</v>
      </c>
    </row>
    <row r="12" spans="1:12" x14ac:dyDescent="0.25">
      <c r="A12">
        <v>210</v>
      </c>
      <c r="B12" s="1">
        <f t="shared" si="1"/>
        <v>2870</v>
      </c>
      <c r="C12" s="1">
        <v>815</v>
      </c>
      <c r="D12" s="1">
        <f t="shared" si="2"/>
        <v>2940</v>
      </c>
      <c r="I12">
        <v>210</v>
      </c>
      <c r="J12">
        <v>2870</v>
      </c>
      <c r="K12">
        <v>815</v>
      </c>
      <c r="L12">
        <v>2940</v>
      </c>
    </row>
    <row r="13" spans="1:12" x14ac:dyDescent="0.25">
      <c r="A13">
        <v>210</v>
      </c>
      <c r="B13" s="1">
        <f t="shared" si="1"/>
        <v>2940</v>
      </c>
      <c r="C13" s="1">
        <v>815</v>
      </c>
      <c r="D13" s="1">
        <f t="shared" si="2"/>
        <v>3010</v>
      </c>
      <c r="I13">
        <v>210</v>
      </c>
      <c r="J13">
        <v>2940</v>
      </c>
      <c r="K13">
        <v>815</v>
      </c>
      <c r="L13">
        <v>3010</v>
      </c>
    </row>
    <row r="14" spans="1:12" x14ac:dyDescent="0.25">
      <c r="A14">
        <v>210</v>
      </c>
      <c r="B14" s="1">
        <f t="shared" si="1"/>
        <v>3010</v>
      </c>
      <c r="C14" s="1">
        <v>815</v>
      </c>
      <c r="D14" s="1">
        <f t="shared" si="2"/>
        <v>3080</v>
      </c>
      <c r="I14">
        <v>210</v>
      </c>
      <c r="J14">
        <v>3010</v>
      </c>
      <c r="K14">
        <v>815</v>
      </c>
      <c r="L14">
        <v>3080</v>
      </c>
    </row>
    <row r="15" spans="1:12" x14ac:dyDescent="0.25">
      <c r="A15">
        <v>210</v>
      </c>
      <c r="B15" s="1">
        <f t="shared" si="1"/>
        <v>3080</v>
      </c>
      <c r="C15" s="1">
        <v>815</v>
      </c>
      <c r="D15" s="1">
        <f t="shared" si="2"/>
        <v>3150</v>
      </c>
      <c r="I15">
        <v>210</v>
      </c>
      <c r="J15">
        <v>3080</v>
      </c>
      <c r="K15">
        <v>815</v>
      </c>
      <c r="L15">
        <v>3150</v>
      </c>
    </row>
    <row r="16" spans="1:12" x14ac:dyDescent="0.25">
      <c r="A16">
        <v>210</v>
      </c>
      <c r="B16" s="1">
        <f t="shared" si="1"/>
        <v>3150</v>
      </c>
      <c r="C16" s="1">
        <v>815</v>
      </c>
      <c r="D16" s="1">
        <f t="shared" si="2"/>
        <v>3220</v>
      </c>
      <c r="I16">
        <v>210</v>
      </c>
      <c r="J16">
        <v>3150</v>
      </c>
      <c r="K16">
        <v>815</v>
      </c>
      <c r="L16">
        <v>3220</v>
      </c>
    </row>
    <row r="17" spans="1:12" x14ac:dyDescent="0.25">
      <c r="A17">
        <v>210</v>
      </c>
      <c r="B17" s="1">
        <f>D16</f>
        <v>3220</v>
      </c>
      <c r="C17" s="1">
        <v>815</v>
      </c>
      <c r="D17" s="1">
        <v>3341</v>
      </c>
      <c r="I17">
        <v>210</v>
      </c>
      <c r="J17">
        <v>3220</v>
      </c>
      <c r="K17">
        <v>815</v>
      </c>
      <c r="L17">
        <v>3341</v>
      </c>
    </row>
    <row r="18" spans="1:12" x14ac:dyDescent="0.25">
      <c r="A18">
        <v>210</v>
      </c>
      <c r="B18" s="1">
        <v>3336</v>
      </c>
      <c r="C18" s="1">
        <v>815</v>
      </c>
      <c r="D18" s="1">
        <f t="shared" ref="D18:D19" si="3">B18+$F$4</f>
        <v>3406</v>
      </c>
      <c r="I18">
        <v>210</v>
      </c>
      <c r="J18">
        <v>3336</v>
      </c>
      <c r="K18">
        <v>815</v>
      </c>
      <c r="L18">
        <v>3406</v>
      </c>
    </row>
    <row r="19" spans="1:12" x14ac:dyDescent="0.25">
      <c r="A19">
        <v>210</v>
      </c>
      <c r="B19" s="1">
        <f t="shared" ref="B19" si="4">D18</f>
        <v>3406</v>
      </c>
      <c r="C19" s="1">
        <v>815</v>
      </c>
      <c r="D19" s="1">
        <f t="shared" si="3"/>
        <v>3476</v>
      </c>
      <c r="I19">
        <v>210</v>
      </c>
      <c r="J19">
        <v>3406</v>
      </c>
      <c r="K19">
        <v>815</v>
      </c>
      <c r="L19">
        <v>3476</v>
      </c>
    </row>
    <row r="20" spans="1:12" x14ac:dyDescent="0.25">
      <c r="A20">
        <v>210</v>
      </c>
      <c r="B20" s="1">
        <f t="shared" ref="B20:B22" si="5">D19</f>
        <v>3476</v>
      </c>
      <c r="C20" s="1">
        <v>815</v>
      </c>
      <c r="D20" s="1">
        <f t="shared" ref="D20:D22" si="6">B20+$F$4</f>
        <v>3546</v>
      </c>
      <c r="I20">
        <v>210</v>
      </c>
      <c r="J20">
        <v>3476</v>
      </c>
      <c r="K20">
        <v>815</v>
      </c>
      <c r="L20">
        <v>3546</v>
      </c>
    </row>
    <row r="21" spans="1:12" x14ac:dyDescent="0.25">
      <c r="A21">
        <v>210</v>
      </c>
      <c r="B21" s="1">
        <f t="shared" si="5"/>
        <v>3546</v>
      </c>
      <c r="C21" s="1">
        <v>815</v>
      </c>
      <c r="D21" s="1">
        <f t="shared" si="6"/>
        <v>3616</v>
      </c>
      <c r="I21">
        <v>210</v>
      </c>
      <c r="J21">
        <v>3546</v>
      </c>
      <c r="K21">
        <v>815</v>
      </c>
      <c r="L21">
        <v>3616</v>
      </c>
    </row>
    <row r="22" spans="1:12" x14ac:dyDescent="0.25">
      <c r="A22">
        <v>210</v>
      </c>
      <c r="B22" s="1">
        <f t="shared" si="5"/>
        <v>3616</v>
      </c>
      <c r="C22" s="1">
        <v>815</v>
      </c>
      <c r="D22" s="1">
        <f t="shared" si="6"/>
        <v>3686</v>
      </c>
      <c r="I22">
        <v>210</v>
      </c>
      <c r="J22">
        <v>3616</v>
      </c>
      <c r="K22">
        <v>815</v>
      </c>
      <c r="L22">
        <v>3686</v>
      </c>
    </row>
    <row r="23" spans="1:12" x14ac:dyDescent="0.25">
      <c r="B23" s="1"/>
      <c r="C23" s="1"/>
      <c r="D23" s="1"/>
    </row>
    <row r="24" spans="1:12" x14ac:dyDescent="0.25">
      <c r="B24" s="1"/>
      <c r="C24" s="1"/>
      <c r="D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D8D7-0101-43B9-B28D-57C53CC523C2}">
  <dimension ref="A1:K60"/>
  <sheetViews>
    <sheetView tabSelected="1" workbookViewId="0">
      <selection activeCell="B9" sqref="B9"/>
    </sheetView>
  </sheetViews>
  <sheetFormatPr defaultRowHeight="15" x14ac:dyDescent="0.25"/>
  <cols>
    <col min="2" max="2" width="39.7109375" bestFit="1" customWidth="1"/>
  </cols>
  <sheetData>
    <row r="1" spans="1:11" x14ac:dyDescent="0.25">
      <c r="A1" t="s">
        <v>71</v>
      </c>
      <c r="B1" t="s">
        <v>59</v>
      </c>
      <c r="C1" t="s">
        <v>4</v>
      </c>
      <c r="D1" t="s">
        <v>5</v>
      </c>
      <c r="E1" t="s">
        <v>6</v>
      </c>
      <c r="F1" t="s">
        <v>7</v>
      </c>
      <c r="G1" t="s">
        <v>70</v>
      </c>
      <c r="H1" t="s">
        <v>61</v>
      </c>
      <c r="I1" t="s">
        <v>60</v>
      </c>
      <c r="J1" t="s">
        <v>62</v>
      </c>
      <c r="K1">
        <v>70</v>
      </c>
    </row>
    <row r="2" spans="1:11" x14ac:dyDescent="0.25">
      <c r="A2">
        <v>1</v>
      </c>
      <c r="B2" t="s">
        <v>8</v>
      </c>
      <c r="C2" s="3">
        <v>200</v>
      </c>
      <c r="D2" s="3">
        <v>2190</v>
      </c>
      <c r="E2" s="3">
        <v>820</v>
      </c>
      <c r="F2" s="3">
        <f>D2+($K$1*G2)</f>
        <v>2330</v>
      </c>
      <c r="G2" s="3">
        <v>2</v>
      </c>
      <c r="H2" s="4">
        <v>2239</v>
      </c>
      <c r="I2" s="4">
        <v>1913</v>
      </c>
      <c r="J2" t="str">
        <f>"add_area('"&amp;C2&amp;","&amp;D2&amp;","&amp;E2&amp;","&amp;F2&amp;"','"&amp;I2&amp;"','"&amp;H2&amp;"','"&amp;B2&amp;"')"</f>
        <v>add_area('200,2190,820,2330','1913','2239','Gift Shop &amp; Festival Information')</v>
      </c>
    </row>
    <row r="3" spans="1:11" x14ac:dyDescent="0.25">
      <c r="A3">
        <v>2</v>
      </c>
      <c r="B3" t="s">
        <v>9</v>
      </c>
      <c r="C3">
        <f>C2</f>
        <v>200</v>
      </c>
      <c r="D3">
        <f>F2</f>
        <v>2330</v>
      </c>
      <c r="E3">
        <f>E2</f>
        <v>820</v>
      </c>
      <c r="F3" s="3">
        <f>D3+($K$1*G3)</f>
        <v>2400</v>
      </c>
      <c r="G3" s="3">
        <v>1</v>
      </c>
      <c r="H3" s="4">
        <v>2239</v>
      </c>
      <c r="I3" s="4">
        <v>1820</v>
      </c>
      <c r="J3" t="str">
        <f>"add_area('"&amp;C3&amp;","&amp;D3&amp;","&amp;E3&amp;","&amp;F3&amp;"','"&amp;I3&amp;"','"&amp;H3&amp;"','"&amp;B3&amp;"')"</f>
        <v>add_area('200,2330,820,2400','1820','2239','Brooker’s Ice Cream')</v>
      </c>
    </row>
    <row r="4" spans="1:11" x14ac:dyDescent="0.25">
      <c r="A4">
        <v>3</v>
      </c>
      <c r="B4" t="s">
        <v>10</v>
      </c>
      <c r="C4">
        <f t="shared" ref="C4:C21" si="0">C3</f>
        <v>200</v>
      </c>
      <c r="D4">
        <f t="shared" ref="D4:D21" si="1">F3</f>
        <v>2400</v>
      </c>
      <c r="E4">
        <f t="shared" ref="E4:E21" si="2">E3</f>
        <v>820</v>
      </c>
      <c r="F4" s="3">
        <f t="shared" ref="F4:F60" si="3">D4+($K$1*G4)</f>
        <v>2470</v>
      </c>
      <c r="G4" s="3">
        <v>1</v>
      </c>
      <c r="H4" s="4">
        <v>1127</v>
      </c>
      <c r="I4" s="4">
        <v>1700</v>
      </c>
      <c r="J4" t="str">
        <f>"add_area('"&amp;C4&amp;","&amp;D4&amp;","&amp;E4&amp;","&amp;F4&amp;"','"&amp;I4&amp;"','"&amp;H4&amp;"','"&amp;B4&amp;"')"</f>
        <v>add_area('200,2400,820,2470','1700','1127','South Meeting House')</v>
      </c>
    </row>
    <row r="5" spans="1:11" x14ac:dyDescent="0.25">
      <c r="A5">
        <v>4</v>
      </c>
      <c r="B5" t="s">
        <v>11</v>
      </c>
      <c r="C5">
        <f t="shared" si="0"/>
        <v>200</v>
      </c>
      <c r="D5">
        <f t="shared" si="1"/>
        <v>2470</v>
      </c>
      <c r="E5">
        <f t="shared" si="2"/>
        <v>820</v>
      </c>
      <c r="F5" s="3">
        <f t="shared" si="3"/>
        <v>2540</v>
      </c>
      <c r="G5" s="3">
        <v>1</v>
      </c>
      <c r="H5" s="2">
        <v>735</v>
      </c>
      <c r="I5" s="2">
        <v>1733</v>
      </c>
      <c r="J5" t="str">
        <f>"add_area('"&amp;C5&amp;","&amp;D5&amp;","&amp;E5&amp;","&amp;F5&amp;"','"&amp;I5&amp;"','"&amp;H5&amp;"','"&amp;B5&amp;"')"</f>
        <v>add_area('200,2470,820,2540','1733','735','Josiah Harmar Camp')</v>
      </c>
    </row>
    <row r="6" spans="1:11" x14ac:dyDescent="0.25">
      <c r="A6">
        <v>5</v>
      </c>
      <c r="B6" t="s">
        <v>12</v>
      </c>
      <c r="C6">
        <f t="shared" si="0"/>
        <v>200</v>
      </c>
      <c r="D6">
        <f t="shared" si="1"/>
        <v>2540</v>
      </c>
      <c r="E6">
        <f t="shared" si="2"/>
        <v>820</v>
      </c>
      <c r="F6" s="3">
        <f t="shared" si="3"/>
        <v>2610</v>
      </c>
      <c r="G6" s="3">
        <v>1</v>
      </c>
      <c r="H6" s="2">
        <v>539</v>
      </c>
      <c r="I6" s="2">
        <v>1583</v>
      </c>
      <c r="J6" t="str">
        <f>"add_area('"&amp;C6&amp;","&amp;D6&amp;","&amp;E6&amp;","&amp;F6&amp;"','"&amp;I6&amp;"','"&amp;H6&amp;"','"&amp;B6&amp;"')"</f>
        <v>add_area('200,2540,820,2610','1583','539','Louisiana Governor')</v>
      </c>
    </row>
    <row r="7" spans="1:11" x14ac:dyDescent="0.25">
      <c r="A7">
        <v>6</v>
      </c>
      <c r="B7" t="s">
        <v>13</v>
      </c>
      <c r="C7">
        <f t="shared" si="0"/>
        <v>200</v>
      </c>
      <c r="D7">
        <f t="shared" si="1"/>
        <v>2610</v>
      </c>
      <c r="E7">
        <f t="shared" si="2"/>
        <v>820</v>
      </c>
      <c r="F7" s="3">
        <f t="shared" si="3"/>
        <v>2680</v>
      </c>
      <c r="G7" s="3">
        <v>1</v>
      </c>
      <c r="H7" s="2">
        <v>467</v>
      </c>
      <c r="I7" s="2">
        <v>1489</v>
      </c>
      <c r="J7" t="str">
        <f>"add_area('"&amp;C7&amp;","&amp;D7&amp;","&amp;E7&amp;","&amp;F7&amp;"','"&amp;I7&amp;"','"&amp;H7&amp;"','"&amp;B7&amp;"')"</f>
        <v>add_area('200,2610,820,2680','1489','467','Militiaman')</v>
      </c>
    </row>
    <row r="8" spans="1:11" x14ac:dyDescent="0.25">
      <c r="A8">
        <v>7</v>
      </c>
      <c r="B8" t="s">
        <v>72</v>
      </c>
      <c r="C8">
        <f t="shared" si="0"/>
        <v>200</v>
      </c>
      <c r="D8">
        <f t="shared" si="1"/>
        <v>2680</v>
      </c>
      <c r="E8">
        <f t="shared" si="2"/>
        <v>820</v>
      </c>
      <c r="F8" s="3">
        <f t="shared" si="3"/>
        <v>2750</v>
      </c>
      <c r="G8" s="3">
        <v>1</v>
      </c>
      <c r="H8" s="2">
        <v>953</v>
      </c>
      <c r="I8" s="2">
        <v>1471</v>
      </c>
      <c r="J8" t="str">
        <f>"add_area('"&amp;C8&amp;","&amp;D8&amp;","&amp;E8&amp;","&amp;F8&amp;"','"&amp;I8&amp;"','"&amp;H8&amp;"','"&amp;B8&amp;"')"</f>
        <v>add_area('200,2680,820,2750','1471','953','Hatter')</v>
      </c>
    </row>
    <row r="9" spans="1:11" x14ac:dyDescent="0.25">
      <c r="A9">
        <v>8</v>
      </c>
      <c r="B9" t="s">
        <v>14</v>
      </c>
      <c r="C9">
        <f t="shared" si="0"/>
        <v>200</v>
      </c>
      <c r="D9">
        <f t="shared" si="1"/>
        <v>2750</v>
      </c>
      <c r="E9">
        <f t="shared" si="2"/>
        <v>820</v>
      </c>
      <c r="F9" s="3">
        <f t="shared" si="3"/>
        <v>2820</v>
      </c>
      <c r="G9" s="3">
        <v>1</v>
      </c>
      <c r="H9" s="2">
        <v>1171</v>
      </c>
      <c r="I9" s="2">
        <v>1397</v>
      </c>
      <c r="J9" t="str">
        <f>"add_area('"&amp;C9&amp;","&amp;D9&amp;","&amp;E9&amp;","&amp;F9&amp;"','"&amp;I9&amp;"','"&amp;H9&amp;"','"&amp;B9&amp;"')"</f>
        <v>add_area('200,2750,820,2820','1397','1171','Founders’ Corner')</v>
      </c>
    </row>
    <row r="10" spans="1:11" x14ac:dyDescent="0.25">
      <c r="A10">
        <v>9</v>
      </c>
      <c r="B10" t="s">
        <v>15</v>
      </c>
      <c r="C10">
        <f t="shared" si="0"/>
        <v>200</v>
      </c>
      <c r="D10">
        <f t="shared" si="1"/>
        <v>2820</v>
      </c>
      <c r="E10">
        <f t="shared" si="2"/>
        <v>820</v>
      </c>
      <c r="F10" s="3">
        <f t="shared" si="3"/>
        <v>2890</v>
      </c>
      <c r="G10" s="3">
        <v>1</v>
      </c>
      <c r="H10" s="2">
        <v>879</v>
      </c>
      <c r="I10" s="2">
        <v>1331</v>
      </c>
      <c r="J10" t="str">
        <f>"add_area('"&amp;C10&amp;","&amp;D10&amp;","&amp;E10&amp;","&amp;F10&amp;"','"&amp;I10&amp;"','"&amp;H10&amp;"','"&amp;B10&amp;"')"</f>
        <v>add_area('200,2820,820,2890','1331','879','The Georges')</v>
      </c>
    </row>
    <row r="11" spans="1:11" x14ac:dyDescent="0.25">
      <c r="A11">
        <v>10</v>
      </c>
      <c r="B11" t="s">
        <v>16</v>
      </c>
      <c r="C11">
        <f t="shared" si="0"/>
        <v>200</v>
      </c>
      <c r="D11">
        <f t="shared" si="1"/>
        <v>2890</v>
      </c>
      <c r="E11">
        <f t="shared" si="2"/>
        <v>820</v>
      </c>
      <c r="F11" s="3">
        <f t="shared" si="3"/>
        <v>2960</v>
      </c>
      <c r="G11" s="3">
        <v>1</v>
      </c>
      <c r="H11" s="2">
        <v>709</v>
      </c>
      <c r="I11" s="2">
        <v>1259</v>
      </c>
      <c r="J11" t="str">
        <f>"add_area('"&amp;C11&amp;","&amp;D11&amp;","&amp;E11&amp;","&amp;F11&amp;"','"&amp;I11&amp;"','"&amp;H11&amp;"','"&amp;B11&amp;"')"</f>
        <v>add_area('200,2890,820,2960','1259','709','Cup and Quill')</v>
      </c>
    </row>
    <row r="12" spans="1:11" x14ac:dyDescent="0.25">
      <c r="A12">
        <v>11</v>
      </c>
      <c r="B12" t="s">
        <v>17</v>
      </c>
      <c r="C12">
        <f t="shared" si="0"/>
        <v>200</v>
      </c>
      <c r="D12">
        <f t="shared" si="1"/>
        <v>2960</v>
      </c>
      <c r="E12">
        <f t="shared" si="2"/>
        <v>820</v>
      </c>
      <c r="F12" s="3">
        <f t="shared" si="3"/>
        <v>3030</v>
      </c>
      <c r="G12" s="3">
        <v>1</v>
      </c>
      <c r="H12" s="2">
        <v>600</v>
      </c>
      <c r="I12" s="2">
        <v>1150</v>
      </c>
      <c r="J12" t="str">
        <f>"add_area('"&amp;C12&amp;","&amp;D12&amp;","&amp;E12&amp;","&amp;F12&amp;"','"&amp;I12&amp;"','"&amp;H12&amp;"','"&amp;B12&amp;"')"</f>
        <v>add_area('200,2960,820,3030','1150','600','Colonial Cooking')</v>
      </c>
    </row>
    <row r="13" spans="1:11" x14ac:dyDescent="0.25">
      <c r="A13">
        <v>12</v>
      </c>
      <c r="B13" t="s">
        <v>18</v>
      </c>
      <c r="C13">
        <f t="shared" si="0"/>
        <v>200</v>
      </c>
      <c r="D13">
        <f t="shared" si="1"/>
        <v>3030</v>
      </c>
      <c r="E13">
        <f t="shared" si="2"/>
        <v>820</v>
      </c>
      <c r="F13" s="3">
        <f t="shared" si="3"/>
        <v>3100</v>
      </c>
      <c r="G13" s="3">
        <v>1</v>
      </c>
      <c r="H13" s="2">
        <v>475</v>
      </c>
      <c r="I13" s="2">
        <v>1041</v>
      </c>
      <c r="J13" t="str">
        <f>"add_area('"&amp;C13&amp;","&amp;D13&amp;","&amp;E13&amp;","&amp;F13&amp;"','"&amp;I13&amp;"','"&amp;H13&amp;"','"&amp;B13&amp;"')"</f>
        <v>add_area('200,3030,820,3100','1041','475','American Mess')</v>
      </c>
    </row>
    <row r="14" spans="1:11" x14ac:dyDescent="0.25">
      <c r="A14">
        <v>13</v>
      </c>
      <c r="B14" t="s">
        <v>19</v>
      </c>
      <c r="C14">
        <f t="shared" si="0"/>
        <v>200</v>
      </c>
      <c r="D14">
        <f t="shared" si="1"/>
        <v>3100</v>
      </c>
      <c r="E14">
        <f t="shared" si="2"/>
        <v>820</v>
      </c>
      <c r="F14" s="3">
        <f t="shared" si="3"/>
        <v>3170</v>
      </c>
      <c r="G14" s="3">
        <v>1</v>
      </c>
      <c r="H14" s="2">
        <v>757</v>
      </c>
      <c r="I14" s="2">
        <v>1074</v>
      </c>
      <c r="J14" t="str">
        <f>"add_area('"&amp;C14&amp;","&amp;D14&amp;","&amp;E14&amp;","&amp;F14&amp;"','"&amp;I14&amp;"','"&amp;H14&amp;"','"&amp;B14&amp;"')"</f>
        <v>add_area('200,3100,820,3170','1074','757','American Camp')</v>
      </c>
    </row>
    <row r="15" spans="1:11" x14ac:dyDescent="0.25">
      <c r="A15">
        <v>14</v>
      </c>
      <c r="B15" t="s">
        <v>20</v>
      </c>
      <c r="C15">
        <f t="shared" si="0"/>
        <v>200</v>
      </c>
      <c r="D15">
        <f t="shared" si="1"/>
        <v>3170</v>
      </c>
      <c r="E15">
        <f t="shared" si="2"/>
        <v>820</v>
      </c>
      <c r="F15" s="3">
        <f t="shared" si="3"/>
        <v>3240</v>
      </c>
      <c r="G15" s="3">
        <v>1</v>
      </c>
      <c r="H15" s="2">
        <v>805</v>
      </c>
      <c r="I15" s="2">
        <v>900</v>
      </c>
      <c r="J15" t="str">
        <f>"add_area('"&amp;C15&amp;","&amp;D15&amp;","&amp;E15&amp;","&amp;F15&amp;"','"&amp;I15&amp;"','"&amp;H15&amp;"','"&amp;B15&amp;"')"</f>
        <v>add_area('200,3170,820,3240','900','805','Military Surgeon')</v>
      </c>
    </row>
    <row r="16" spans="1:11" x14ac:dyDescent="0.25">
      <c r="A16">
        <v>15</v>
      </c>
      <c r="B16" t="s">
        <v>63</v>
      </c>
      <c r="C16" s="3">
        <f t="shared" si="0"/>
        <v>200</v>
      </c>
      <c r="D16" s="3">
        <f t="shared" si="1"/>
        <v>3240</v>
      </c>
      <c r="E16" s="3">
        <f t="shared" si="2"/>
        <v>820</v>
      </c>
      <c r="F16" s="3">
        <f t="shared" si="3"/>
        <v>3353</v>
      </c>
      <c r="G16" s="3">
        <v>1.614285714285717</v>
      </c>
      <c r="H16" s="2">
        <v>1025</v>
      </c>
      <c r="I16" s="2">
        <v>600</v>
      </c>
      <c r="J16" t="str">
        <f>"add_area('"&amp;C16&amp;","&amp;D16&amp;","&amp;E16&amp;","&amp;F16&amp;"','"&amp;I16&amp;"','"&amp;H16&amp;"','"&amp;B16&amp;"')"</f>
        <v>add_area('200,3240,820,3353','600','1025','Period Men’s fashion (military and civilian)')</v>
      </c>
    </row>
    <row r="17" spans="1:10" x14ac:dyDescent="0.25">
      <c r="A17">
        <v>16</v>
      </c>
      <c r="B17" t="s">
        <v>21</v>
      </c>
      <c r="C17">
        <f t="shared" si="0"/>
        <v>200</v>
      </c>
      <c r="D17">
        <f t="shared" si="1"/>
        <v>3353</v>
      </c>
      <c r="E17">
        <f t="shared" si="2"/>
        <v>820</v>
      </c>
      <c r="F17" s="3">
        <f t="shared" si="3"/>
        <v>3423</v>
      </c>
      <c r="G17" s="3">
        <v>1</v>
      </c>
      <c r="H17" s="2">
        <v>1187</v>
      </c>
      <c r="I17" s="2">
        <v>453</v>
      </c>
      <c r="J17" t="str">
        <f>"add_area('"&amp;C17&amp;","&amp;D17&amp;","&amp;E17&amp;","&amp;F17&amp;"','"&amp;I17&amp;"','"&amp;H17&amp;"','"&amp;B17&amp;"')"</f>
        <v>add_area('200,3353,820,3423','453','1187','Fighting Quaker Forge')</v>
      </c>
    </row>
    <row r="18" spans="1:10" x14ac:dyDescent="0.25">
      <c r="A18">
        <v>17</v>
      </c>
      <c r="B18" t="s">
        <v>22</v>
      </c>
      <c r="C18">
        <f t="shared" si="0"/>
        <v>200</v>
      </c>
      <c r="D18">
        <f t="shared" si="1"/>
        <v>3423</v>
      </c>
      <c r="E18">
        <f t="shared" si="2"/>
        <v>820</v>
      </c>
      <c r="F18" s="3">
        <f t="shared" si="3"/>
        <v>3493</v>
      </c>
      <c r="G18" s="3">
        <v>1</v>
      </c>
      <c r="H18" s="4">
        <v>1451</v>
      </c>
      <c r="I18" s="4">
        <v>341</v>
      </c>
      <c r="J18" t="str">
        <f>"add_area('"&amp;C18&amp;","&amp;D18&amp;","&amp;E18&amp;","&amp;F18&amp;"','"&amp;I18&amp;"','"&amp;H18&amp;"','"&amp;B18&amp;"')"</f>
        <v>add_area('200,3423,820,3493','341','1451','Naval Recruitment')</v>
      </c>
    </row>
    <row r="19" spans="1:10" x14ac:dyDescent="0.25">
      <c r="A19">
        <v>18</v>
      </c>
      <c r="B19" t="s">
        <v>23</v>
      </c>
      <c r="C19">
        <f t="shared" si="0"/>
        <v>200</v>
      </c>
      <c r="D19">
        <f t="shared" si="1"/>
        <v>3493</v>
      </c>
      <c r="E19">
        <f t="shared" si="2"/>
        <v>820</v>
      </c>
      <c r="F19" s="3">
        <f t="shared" si="3"/>
        <v>3563</v>
      </c>
      <c r="G19" s="3">
        <v>1</v>
      </c>
      <c r="H19" s="2">
        <v>1903</v>
      </c>
      <c r="I19" s="2">
        <v>953</v>
      </c>
      <c r="J19" t="str">
        <f>"add_area('"&amp;C19&amp;","&amp;D19&amp;","&amp;E19&amp;","&amp;F19&amp;"','"&amp;I19&amp;"','"&amp;H19&amp;"','"&amp;B19&amp;"')"</f>
        <v>add_area('200,3493,820,3563','953','1903','Continental Field')</v>
      </c>
    </row>
    <row r="20" spans="1:10" x14ac:dyDescent="0.25">
      <c r="A20">
        <v>19</v>
      </c>
      <c r="B20" t="s">
        <v>24</v>
      </c>
      <c r="C20">
        <f t="shared" si="0"/>
        <v>200</v>
      </c>
      <c r="D20">
        <f t="shared" si="1"/>
        <v>3563</v>
      </c>
      <c r="E20">
        <f t="shared" si="2"/>
        <v>820</v>
      </c>
      <c r="F20" s="3">
        <f t="shared" si="3"/>
        <v>3633</v>
      </c>
      <c r="G20" s="3">
        <v>1</v>
      </c>
      <c r="H20" s="2">
        <v>2571</v>
      </c>
      <c r="I20" s="2">
        <v>1307</v>
      </c>
      <c r="J20" t="str">
        <f>"add_area('"&amp;C20&amp;","&amp;D20&amp;","&amp;E20&amp;","&amp;F20&amp;"','"&amp;I20&amp;"','"&amp;H20&amp;"','"&amp;B20&amp;"')"</f>
        <v>add_area('200,3563,820,3633','1307','2571','Dancing at 1:00, 1:30, 3:30')</v>
      </c>
    </row>
    <row r="21" spans="1:10" x14ac:dyDescent="0.25">
      <c r="A21">
        <v>20</v>
      </c>
      <c r="B21" t="s">
        <v>25</v>
      </c>
      <c r="C21">
        <f t="shared" si="0"/>
        <v>200</v>
      </c>
      <c r="D21">
        <f t="shared" si="1"/>
        <v>3633</v>
      </c>
      <c r="E21">
        <f t="shared" si="2"/>
        <v>820</v>
      </c>
      <c r="F21" s="3">
        <f t="shared" si="3"/>
        <v>3703</v>
      </c>
      <c r="G21" s="3">
        <v>1</v>
      </c>
      <c r="H21" s="2">
        <v>2562</v>
      </c>
      <c r="I21" s="2">
        <v>1389</v>
      </c>
      <c r="J21" t="str">
        <f>"add_area('"&amp;C21&amp;","&amp;D21&amp;","&amp;E21&amp;","&amp;F21&amp;"','"&amp;I21&amp;"','"&amp;H21&amp;"','"&amp;B21&amp;"')"</f>
        <v>add_area('200,3633,820,3703','1389','2562','Lucet Class at 12:30, 4:30')</v>
      </c>
    </row>
    <row r="22" spans="1:10" x14ac:dyDescent="0.25">
      <c r="A22">
        <v>21</v>
      </c>
      <c r="B22" t="s">
        <v>26</v>
      </c>
      <c r="C22">
        <v>821</v>
      </c>
      <c r="D22">
        <v>2609</v>
      </c>
      <c r="E22">
        <v>1430</v>
      </c>
      <c r="F22" s="3">
        <f t="shared" si="3"/>
        <v>2725</v>
      </c>
      <c r="G22" s="3">
        <v>1.6571428571428597</v>
      </c>
      <c r="H22" s="2">
        <v>2679</v>
      </c>
      <c r="I22" s="2">
        <v>1745</v>
      </c>
      <c r="J22" t="str">
        <f>"add_area('"&amp;C22&amp;","&amp;D22&amp;","&amp;E22&amp;","&amp;F22&amp;"','"&amp;I22&amp;"','"&amp;H22&amp;"','"&amp;B22&amp;"')"</f>
        <v>add_area('821,2609,1430,2725','1745','2679','Historic Conversations')</v>
      </c>
    </row>
    <row r="23" spans="1:10" x14ac:dyDescent="0.25">
      <c r="A23">
        <v>22</v>
      </c>
      <c r="B23" t="s">
        <v>64</v>
      </c>
      <c r="C23">
        <f t="shared" ref="C22:C60" si="4">C22</f>
        <v>821</v>
      </c>
      <c r="D23">
        <f t="shared" ref="D22:D60" si="5">F22</f>
        <v>2725</v>
      </c>
      <c r="E23">
        <f t="shared" ref="E22:E60" si="6">E22</f>
        <v>1430</v>
      </c>
      <c r="F23" s="3">
        <f t="shared" si="3"/>
        <v>2795</v>
      </c>
      <c r="G23" s="3">
        <v>1</v>
      </c>
      <c r="H23" s="2">
        <v>2825</v>
      </c>
      <c r="I23" s="2">
        <v>1911</v>
      </c>
      <c r="J23" t="str">
        <f>"add_area('"&amp;C23&amp;","&amp;D23&amp;","&amp;E23&amp;","&amp;F23&amp;"','"&amp;I23&amp;"','"&amp;H23&amp;"','"&amp;B23&amp;"')"</f>
        <v>add_area('821,2725,1430,2795','1911','2825','Children’s Games')</v>
      </c>
    </row>
    <row r="24" spans="1:10" x14ac:dyDescent="0.25">
      <c r="A24">
        <v>23</v>
      </c>
      <c r="B24" t="s">
        <v>65</v>
      </c>
      <c r="C24">
        <f t="shared" si="4"/>
        <v>821</v>
      </c>
      <c r="D24">
        <f t="shared" si="5"/>
        <v>2795</v>
      </c>
      <c r="E24">
        <f t="shared" si="6"/>
        <v>1430</v>
      </c>
      <c r="F24" s="3">
        <f t="shared" si="3"/>
        <v>2865</v>
      </c>
      <c r="G24" s="3">
        <v>1</v>
      </c>
      <c r="H24" s="2">
        <v>3119</v>
      </c>
      <c r="I24" s="2">
        <v>1883</v>
      </c>
      <c r="J24" t="str">
        <f>"add_area('"&amp;C24&amp;","&amp;D24&amp;","&amp;E24&amp;","&amp;F24&amp;"','"&amp;I24&amp;"','"&amp;H24&amp;"','"&amp;B24&amp;"')"</f>
        <v>add_area('821,2795,1430,2865','1883','3119','Children’s Chores')</v>
      </c>
    </row>
    <row r="25" spans="1:10" x14ac:dyDescent="0.25">
      <c r="A25">
        <v>24</v>
      </c>
      <c r="B25" t="s">
        <v>27</v>
      </c>
      <c r="C25">
        <f t="shared" si="4"/>
        <v>821</v>
      </c>
      <c r="D25">
        <f t="shared" si="5"/>
        <v>2865</v>
      </c>
      <c r="E25">
        <f t="shared" si="6"/>
        <v>1430</v>
      </c>
      <c r="F25" s="3">
        <f t="shared" si="3"/>
        <v>2935</v>
      </c>
      <c r="G25" s="3">
        <v>1</v>
      </c>
      <c r="H25" s="2">
        <v>3003</v>
      </c>
      <c r="I25" s="2">
        <v>2007</v>
      </c>
      <c r="J25" t="str">
        <f>"add_area('"&amp;C25&amp;","&amp;D25&amp;","&amp;E25&amp;","&amp;F25&amp;"','"&amp;I25&amp;"','"&amp;H25&amp;"','"&amp;B25&amp;"')"</f>
        <v>add_area('821,2865,1430,2935','2007','3003','Colonial School')</v>
      </c>
    </row>
    <row r="26" spans="1:10" x14ac:dyDescent="0.25">
      <c r="A26">
        <v>25</v>
      </c>
      <c r="B26" t="s">
        <v>28</v>
      </c>
      <c r="C26">
        <f t="shared" si="4"/>
        <v>821</v>
      </c>
      <c r="D26">
        <f t="shared" si="5"/>
        <v>2935</v>
      </c>
      <c r="E26">
        <f t="shared" si="6"/>
        <v>1430</v>
      </c>
      <c r="F26" s="3">
        <f t="shared" si="3"/>
        <v>3005</v>
      </c>
      <c r="G26" s="3">
        <v>1</v>
      </c>
      <c r="H26" s="2">
        <v>3257</v>
      </c>
      <c r="I26" s="2">
        <v>1971</v>
      </c>
      <c r="J26" t="str">
        <f>"add_area('"&amp;C26&amp;","&amp;D26&amp;","&amp;E26&amp;","&amp;F26&amp;"','"&amp;I26&amp;"','"&amp;H26&amp;"','"&amp;B26&amp;"')"</f>
        <v>add_area('821,2935,1430,3005','1971','3257','Mayflower')</v>
      </c>
    </row>
    <row r="27" spans="1:10" x14ac:dyDescent="0.25">
      <c r="A27">
        <v>26</v>
      </c>
      <c r="B27" t="s">
        <v>29</v>
      </c>
      <c r="C27">
        <f t="shared" si="4"/>
        <v>821</v>
      </c>
      <c r="D27">
        <f t="shared" si="5"/>
        <v>3005</v>
      </c>
      <c r="E27">
        <f t="shared" si="6"/>
        <v>1430</v>
      </c>
      <c r="F27" s="3">
        <f t="shared" si="3"/>
        <v>3075</v>
      </c>
      <c r="G27" s="3">
        <v>1</v>
      </c>
      <c r="H27" s="2">
        <v>3221</v>
      </c>
      <c r="I27" s="2">
        <v>2183</v>
      </c>
      <c r="J27" t="str">
        <f>"add_area('"&amp;C27&amp;","&amp;D27&amp;","&amp;E27&amp;","&amp;F27&amp;"','"&amp;I27&amp;"','"&amp;H27&amp;"','"&amp;B27&amp;"')"</f>
        <v>add_area('821,3005,1430,3075','2183','3221','Culper Spy Ring HQ')</v>
      </c>
    </row>
    <row r="28" spans="1:10" x14ac:dyDescent="0.25">
      <c r="A28">
        <v>27</v>
      </c>
      <c r="B28" t="s">
        <v>66</v>
      </c>
      <c r="C28">
        <f t="shared" si="4"/>
        <v>821</v>
      </c>
      <c r="D28">
        <f t="shared" si="5"/>
        <v>3075</v>
      </c>
      <c r="E28">
        <f t="shared" si="6"/>
        <v>1430</v>
      </c>
      <c r="F28" s="3">
        <f t="shared" si="3"/>
        <v>3145</v>
      </c>
      <c r="G28" s="3">
        <v>1</v>
      </c>
      <c r="H28" s="2">
        <v>2819</v>
      </c>
      <c r="I28" s="2">
        <v>2439</v>
      </c>
      <c r="J28" t="str">
        <f>"add_area('"&amp;C28&amp;","&amp;D28&amp;","&amp;E28&amp;","&amp;F28&amp;"','"&amp;I28&amp;"','"&amp;H28&amp;"','"&amp;B28&amp;"')"</f>
        <v>add_area('821,3075,1430,3145','2439','2819','King’s Field')</v>
      </c>
    </row>
    <row r="29" spans="1:10" x14ac:dyDescent="0.25">
      <c r="A29">
        <v>28</v>
      </c>
      <c r="B29" t="s">
        <v>30</v>
      </c>
      <c r="C29">
        <f t="shared" si="4"/>
        <v>821</v>
      </c>
      <c r="D29">
        <f t="shared" si="5"/>
        <v>3145</v>
      </c>
      <c r="E29">
        <f t="shared" si="6"/>
        <v>1430</v>
      </c>
      <c r="F29" s="3">
        <f t="shared" si="3"/>
        <v>3215</v>
      </c>
      <c r="G29" s="3">
        <v>1</v>
      </c>
      <c r="H29" s="2">
        <v>3087</v>
      </c>
      <c r="I29" s="2">
        <v>2719</v>
      </c>
      <c r="J29" t="str">
        <f>"add_area('"&amp;C29&amp;","&amp;D29&amp;","&amp;E29&amp;","&amp;F29&amp;"','"&amp;I29&amp;"','"&amp;H29&amp;"','"&amp;B29&amp;"')"</f>
        <v>add_area('821,3145,1430,3215','2719','3087','British Encampment')</v>
      </c>
    </row>
    <row r="30" spans="1:10" x14ac:dyDescent="0.25">
      <c r="A30">
        <v>29</v>
      </c>
      <c r="B30" t="s">
        <v>31</v>
      </c>
      <c r="C30">
        <f t="shared" si="4"/>
        <v>821</v>
      </c>
      <c r="D30">
        <f t="shared" si="5"/>
        <v>3215</v>
      </c>
      <c r="E30">
        <f t="shared" si="6"/>
        <v>1430</v>
      </c>
      <c r="F30" s="3">
        <f t="shared" si="3"/>
        <v>3285</v>
      </c>
      <c r="G30" s="3">
        <v>1</v>
      </c>
      <c r="H30" s="2">
        <v>3197</v>
      </c>
      <c r="I30" s="2">
        <v>2833</v>
      </c>
      <c r="J30" t="str">
        <f>"add_area('"&amp;C30&amp;","&amp;D30&amp;","&amp;E30&amp;","&amp;F30&amp;"','"&amp;I30&amp;"','"&amp;H30&amp;"','"&amp;B30&amp;"')"</f>
        <v>add_area('821,3215,1430,3285','2833','3197','Laundress')</v>
      </c>
    </row>
    <row r="31" spans="1:10" x14ac:dyDescent="0.25">
      <c r="A31">
        <v>30</v>
      </c>
      <c r="B31" t="s">
        <v>32</v>
      </c>
      <c r="C31">
        <f t="shared" si="4"/>
        <v>821</v>
      </c>
      <c r="D31">
        <f t="shared" si="5"/>
        <v>3285</v>
      </c>
      <c r="E31">
        <f t="shared" si="6"/>
        <v>1430</v>
      </c>
      <c r="F31" s="3">
        <f t="shared" si="3"/>
        <v>3355</v>
      </c>
      <c r="G31" s="3">
        <v>1</v>
      </c>
      <c r="H31" s="2">
        <v>3341</v>
      </c>
      <c r="I31" s="2">
        <v>2881</v>
      </c>
      <c r="J31" t="str">
        <f>"add_area('"&amp;C31&amp;","&amp;D31&amp;","&amp;E31&amp;","&amp;F31&amp;"','"&amp;I31&amp;"','"&amp;H31&amp;"','"&amp;B31&amp;"')"</f>
        <v>add_area('821,3285,1430,3355','2881','3341','Painted Hog Tavern')</v>
      </c>
    </row>
    <row r="32" spans="1:10" x14ac:dyDescent="0.25">
      <c r="A32">
        <v>31</v>
      </c>
      <c r="B32" t="s">
        <v>33</v>
      </c>
      <c r="C32">
        <f t="shared" si="4"/>
        <v>821</v>
      </c>
      <c r="D32">
        <f t="shared" si="5"/>
        <v>3355</v>
      </c>
      <c r="E32">
        <f t="shared" si="6"/>
        <v>1430</v>
      </c>
      <c r="F32" s="3">
        <f t="shared" si="3"/>
        <v>3425</v>
      </c>
      <c r="G32" s="3">
        <v>1</v>
      </c>
      <c r="H32" s="2">
        <v>3463</v>
      </c>
      <c r="I32" s="2">
        <v>2983</v>
      </c>
      <c r="J32" t="str">
        <f>"add_area('"&amp;C32&amp;","&amp;D32&amp;","&amp;E32&amp;","&amp;F32&amp;"','"&amp;I32&amp;"','"&amp;H32&amp;"','"&amp;B32&amp;"')"</f>
        <v>add_area('821,3355,1430,3425','2983','3463','Colonial Living')</v>
      </c>
    </row>
    <row r="33" spans="1:10" x14ac:dyDescent="0.25">
      <c r="A33">
        <v>32</v>
      </c>
      <c r="B33" t="s">
        <v>34</v>
      </c>
      <c r="C33">
        <f t="shared" si="4"/>
        <v>821</v>
      </c>
      <c r="D33">
        <f t="shared" si="5"/>
        <v>3425</v>
      </c>
      <c r="E33">
        <f t="shared" si="6"/>
        <v>1430</v>
      </c>
      <c r="F33" s="3">
        <f t="shared" si="3"/>
        <v>3495</v>
      </c>
      <c r="G33" s="3">
        <v>1</v>
      </c>
      <c r="H33" s="2">
        <v>3357</v>
      </c>
      <c r="I33" s="2">
        <v>3109</v>
      </c>
      <c r="J33" t="str">
        <f>"add_area('"&amp;C33&amp;","&amp;D33&amp;","&amp;E33&amp;","&amp;F33&amp;"','"&amp;I33&amp;"','"&amp;H33&amp;"','"&amp;B33&amp;"')"</f>
        <v>add_area('821,3425,1430,3495','3109','3357','Interpreter Camp')</v>
      </c>
    </row>
    <row r="34" spans="1:10" x14ac:dyDescent="0.25">
      <c r="A34">
        <v>33</v>
      </c>
      <c r="B34" t="s">
        <v>67</v>
      </c>
      <c r="C34">
        <f t="shared" si="4"/>
        <v>821</v>
      </c>
      <c r="D34">
        <f t="shared" si="5"/>
        <v>3495</v>
      </c>
      <c r="E34">
        <f t="shared" si="6"/>
        <v>1430</v>
      </c>
      <c r="F34" s="3">
        <f t="shared" si="3"/>
        <v>3565</v>
      </c>
      <c r="G34" s="3">
        <v>1</v>
      </c>
      <c r="H34" s="2">
        <v>2823</v>
      </c>
      <c r="I34" s="2">
        <v>3175</v>
      </c>
      <c r="J34" t="str">
        <f>"add_area('"&amp;C34&amp;","&amp;D34&amp;","&amp;E34&amp;","&amp;F34&amp;"','"&amp;I34&amp;"','"&amp;H34&amp;"','"&amp;B34&amp;"')"</f>
        <v>add_area('821,3495,1430,3565','3175','2823','Gray’s Rope Walk')</v>
      </c>
    </row>
    <row r="35" spans="1:10" x14ac:dyDescent="0.25">
      <c r="A35">
        <v>34</v>
      </c>
      <c r="B35" t="s">
        <v>68</v>
      </c>
      <c r="C35">
        <f t="shared" si="4"/>
        <v>821</v>
      </c>
      <c r="D35">
        <f t="shared" si="5"/>
        <v>3565</v>
      </c>
      <c r="E35">
        <f t="shared" si="6"/>
        <v>1430</v>
      </c>
      <c r="F35" s="3">
        <f t="shared" si="3"/>
        <v>3705</v>
      </c>
      <c r="G35" s="3">
        <v>2</v>
      </c>
      <c r="H35" s="2">
        <v>3837</v>
      </c>
      <c r="I35" s="2">
        <v>3063</v>
      </c>
      <c r="J35" t="str">
        <f>"add_area('"&amp;C35&amp;","&amp;D35&amp;","&amp;E35&amp;","&amp;F35&amp;"','"&amp;I35&amp;"','"&amp;H35&amp;"','"&amp;B35&amp;"')"</f>
        <v>add_area('821,3565,1430,3705','3063','3837','Carol’s Station, a Frontier Village')</v>
      </c>
    </row>
    <row r="36" spans="1:10" x14ac:dyDescent="0.25">
      <c r="A36">
        <v>35</v>
      </c>
      <c r="B36" t="s">
        <v>35</v>
      </c>
      <c r="C36">
        <v>1431</v>
      </c>
      <c r="D36">
        <v>2805</v>
      </c>
      <c r="E36">
        <v>2000</v>
      </c>
      <c r="F36" s="3">
        <f t="shared" si="3"/>
        <v>2875</v>
      </c>
      <c r="G36" s="3">
        <v>1</v>
      </c>
      <c r="H36" s="2">
        <v>3303</v>
      </c>
      <c r="I36" s="2">
        <v>2725</v>
      </c>
      <c r="J36" t="str">
        <f>"add_area('"&amp;C36&amp;","&amp;D36&amp;","&amp;E36&amp;","&amp;F36&amp;"','"&amp;I36&amp;"','"&amp;H36&amp;"','"&amp;B36&amp;"')"</f>
        <v>add_area('1431,2805,2000,2875','2725','3303','Smallpox Inoculation')</v>
      </c>
    </row>
    <row r="37" spans="1:10" x14ac:dyDescent="0.25">
      <c r="A37">
        <v>36</v>
      </c>
      <c r="B37" t="s">
        <v>36</v>
      </c>
      <c r="C37">
        <f t="shared" si="4"/>
        <v>1431</v>
      </c>
      <c r="D37">
        <f t="shared" si="5"/>
        <v>2875</v>
      </c>
      <c r="E37">
        <f t="shared" si="6"/>
        <v>2000</v>
      </c>
      <c r="F37" s="3">
        <f t="shared" si="3"/>
        <v>2945</v>
      </c>
      <c r="G37" s="3">
        <v>1</v>
      </c>
      <c r="H37" s="2">
        <v>3473</v>
      </c>
      <c r="I37" s="2">
        <v>2753</v>
      </c>
      <c r="J37" t="str">
        <f>"add_area('"&amp;C37&amp;","&amp;D37&amp;","&amp;E37&amp;","&amp;F37&amp;"','"&amp;I37&amp;"','"&amp;H37&amp;"','"&amp;B37&amp;"')"</f>
        <v>add_area('1431,2875,2000,2945','2753','3473','Book Binder')</v>
      </c>
    </row>
    <row r="38" spans="1:10" x14ac:dyDescent="0.25">
      <c r="A38">
        <v>37</v>
      </c>
      <c r="B38" t="s">
        <v>37</v>
      </c>
      <c r="C38">
        <f t="shared" si="4"/>
        <v>1431</v>
      </c>
      <c r="D38">
        <f t="shared" si="5"/>
        <v>2945</v>
      </c>
      <c r="E38">
        <f t="shared" si="6"/>
        <v>2000</v>
      </c>
      <c r="F38" s="3">
        <f t="shared" si="3"/>
        <v>3015</v>
      </c>
      <c r="G38" s="3">
        <v>1</v>
      </c>
      <c r="H38" s="2">
        <v>3595</v>
      </c>
      <c r="I38" s="2">
        <v>2733</v>
      </c>
      <c r="J38" t="str">
        <f>"add_area('"&amp;C38&amp;","&amp;D38&amp;","&amp;E38&amp;","&amp;F38&amp;"','"&amp;I38&amp;"','"&amp;H38&amp;"','"&amp;B38&amp;"')"</f>
        <v>add_area('1431,2945,2000,3015','2733','3595','Historic Documents')</v>
      </c>
    </row>
    <row r="39" spans="1:10" x14ac:dyDescent="0.25">
      <c r="A39">
        <v>38</v>
      </c>
      <c r="B39" t="s">
        <v>38</v>
      </c>
      <c r="C39">
        <f t="shared" si="4"/>
        <v>1431</v>
      </c>
      <c r="D39">
        <f t="shared" si="5"/>
        <v>3015</v>
      </c>
      <c r="E39">
        <f t="shared" si="6"/>
        <v>2000</v>
      </c>
      <c r="F39" s="3">
        <f t="shared" si="3"/>
        <v>3085</v>
      </c>
      <c r="G39" s="3">
        <v>1</v>
      </c>
      <c r="H39" s="2">
        <v>3597</v>
      </c>
      <c r="I39" s="2">
        <v>2883</v>
      </c>
      <c r="J39" t="str">
        <f>"add_area('"&amp;C39&amp;","&amp;D39&amp;","&amp;E39&amp;","&amp;F39&amp;"','"&amp;I39&amp;"','"&amp;H39&amp;"','"&amp;B39&amp;"')"</f>
        <v>add_area('1431,3015,2000,3085','2883','3597','Calligrapher')</v>
      </c>
    </row>
    <row r="40" spans="1:10" x14ac:dyDescent="0.25">
      <c r="A40">
        <v>39</v>
      </c>
      <c r="B40" t="s">
        <v>39</v>
      </c>
      <c r="C40">
        <f t="shared" si="4"/>
        <v>1431</v>
      </c>
      <c r="D40">
        <f t="shared" si="5"/>
        <v>3085</v>
      </c>
      <c r="E40">
        <f t="shared" si="6"/>
        <v>2000</v>
      </c>
      <c r="F40" s="3">
        <f t="shared" si="3"/>
        <v>3155</v>
      </c>
      <c r="G40" s="3">
        <v>1</v>
      </c>
      <c r="H40" s="2">
        <v>3755</v>
      </c>
      <c r="I40" s="2">
        <v>2755</v>
      </c>
      <c r="J40" t="str">
        <f>"add_area('"&amp;C40&amp;","&amp;D40&amp;","&amp;E40&amp;","&amp;F40&amp;"','"&amp;I40&amp;"','"&amp;H40&amp;"','"&amp;B40&amp;"')"</f>
        <v>add_area('1431,3085,2000,3155','2755','3755','Print Shop')</v>
      </c>
    </row>
    <row r="41" spans="1:10" x14ac:dyDescent="0.25">
      <c r="A41">
        <v>40</v>
      </c>
      <c r="B41" t="s">
        <v>40</v>
      </c>
      <c r="C41">
        <f t="shared" si="4"/>
        <v>1431</v>
      </c>
      <c r="D41">
        <f t="shared" si="5"/>
        <v>3155</v>
      </c>
      <c r="E41">
        <f t="shared" si="6"/>
        <v>2000</v>
      </c>
      <c r="F41" s="3">
        <f t="shared" si="3"/>
        <v>3225</v>
      </c>
      <c r="G41" s="3">
        <v>1</v>
      </c>
      <c r="H41" s="2">
        <v>3881</v>
      </c>
      <c r="I41" s="2">
        <v>2785</v>
      </c>
      <c r="J41" t="str">
        <f>"add_area('"&amp;C41&amp;","&amp;D41&amp;","&amp;E41&amp;","&amp;F41&amp;"','"&amp;I41&amp;"','"&amp;H41&amp;"','"&amp;B41&amp;"')"</f>
        <v>add_area('1431,3155,2000,3225','2785','3881','Paper Making')</v>
      </c>
    </row>
    <row r="42" spans="1:10" x14ac:dyDescent="0.25">
      <c r="A42">
        <v>41</v>
      </c>
      <c r="B42" t="s">
        <v>41</v>
      </c>
      <c r="C42">
        <f t="shared" si="4"/>
        <v>1431</v>
      </c>
      <c r="D42">
        <f t="shared" si="5"/>
        <v>3225</v>
      </c>
      <c r="E42">
        <f t="shared" si="6"/>
        <v>2000</v>
      </c>
      <c r="F42" s="3">
        <f t="shared" si="3"/>
        <v>3295</v>
      </c>
      <c r="G42" s="3">
        <v>1</v>
      </c>
      <c r="H42" s="2">
        <v>3987</v>
      </c>
      <c r="I42" s="2">
        <v>2697</v>
      </c>
      <c r="J42" t="str">
        <f>"add_area('"&amp;C42&amp;","&amp;D42&amp;","&amp;E42&amp;","&amp;F42&amp;"','"&amp;I42&amp;"','"&amp;H42&amp;"','"&amp;B42&amp;"')"</f>
        <v>add_area('1431,3225,2000,3295','2697','3987','Luthier (fiddle maker)')</v>
      </c>
    </row>
    <row r="43" spans="1:10" x14ac:dyDescent="0.25">
      <c r="A43">
        <v>42</v>
      </c>
      <c r="B43" t="s">
        <v>42</v>
      </c>
      <c r="C43">
        <f t="shared" si="4"/>
        <v>1431</v>
      </c>
      <c r="D43">
        <f t="shared" si="5"/>
        <v>3295</v>
      </c>
      <c r="E43">
        <f t="shared" si="6"/>
        <v>2000</v>
      </c>
      <c r="F43" s="3">
        <f t="shared" si="3"/>
        <v>3365</v>
      </c>
      <c r="G43" s="3">
        <v>1</v>
      </c>
      <c r="H43" s="2">
        <v>4117</v>
      </c>
      <c r="I43" s="2">
        <v>2599</v>
      </c>
      <c r="J43" t="str">
        <f>"add_area('"&amp;C43&amp;","&amp;D43&amp;","&amp;E43&amp;","&amp;F43&amp;"','"&amp;I43&amp;"','"&amp;H43&amp;"','"&amp;B43&amp;"')"</f>
        <v>add_area('1431,3295,2000,3365','2599','4117','Steward’s Woodwork')</v>
      </c>
    </row>
    <row r="44" spans="1:10" x14ac:dyDescent="0.25">
      <c r="A44">
        <v>43</v>
      </c>
      <c r="B44" t="s">
        <v>43</v>
      </c>
      <c r="C44">
        <f t="shared" si="4"/>
        <v>1431</v>
      </c>
      <c r="D44">
        <f t="shared" si="5"/>
        <v>3365</v>
      </c>
      <c r="E44">
        <f t="shared" si="6"/>
        <v>2000</v>
      </c>
      <c r="F44" s="3">
        <f t="shared" si="3"/>
        <v>3435</v>
      </c>
      <c r="G44" s="3">
        <v>1</v>
      </c>
      <c r="H44" s="2">
        <v>4225</v>
      </c>
      <c r="I44" s="2">
        <v>2481</v>
      </c>
      <c r="J44" t="str">
        <f>"add_area('"&amp;C44&amp;","&amp;D44&amp;","&amp;E44&amp;","&amp;F44&amp;"','"&amp;I44&amp;"','"&amp;H44&amp;"','"&amp;B44&amp;"')"</f>
        <v>add_area('1431,3365,2000,3435','2481','4225','Coffin Maker')</v>
      </c>
    </row>
    <row r="45" spans="1:10" x14ac:dyDescent="0.25">
      <c r="A45">
        <v>44</v>
      </c>
      <c r="B45" t="s">
        <v>44</v>
      </c>
      <c r="C45">
        <f t="shared" si="4"/>
        <v>1431</v>
      </c>
      <c r="D45">
        <f t="shared" si="5"/>
        <v>3435</v>
      </c>
      <c r="E45">
        <f t="shared" si="6"/>
        <v>2000</v>
      </c>
      <c r="F45" s="3">
        <f t="shared" si="3"/>
        <v>3505</v>
      </c>
      <c r="G45" s="3">
        <v>1</v>
      </c>
      <c r="H45" s="2">
        <v>4200</v>
      </c>
      <c r="I45" s="2">
        <v>2359</v>
      </c>
      <c r="J45" t="str">
        <f>"add_area('"&amp;C45&amp;","&amp;D45&amp;","&amp;E45&amp;","&amp;F45&amp;"','"&amp;I45&amp;"','"&amp;H45&amp;"','"&amp;B45&amp;"')"</f>
        <v>add_area('1431,3435,2000,3505','2359','4200','Potter')</v>
      </c>
    </row>
    <row r="46" spans="1:10" x14ac:dyDescent="0.25">
      <c r="A46">
        <v>45</v>
      </c>
      <c r="B46" t="s">
        <v>45</v>
      </c>
      <c r="C46">
        <f t="shared" si="4"/>
        <v>1431</v>
      </c>
      <c r="D46">
        <f t="shared" si="5"/>
        <v>3505</v>
      </c>
      <c r="E46">
        <f t="shared" si="6"/>
        <v>2000</v>
      </c>
      <c r="F46" s="3">
        <f t="shared" si="3"/>
        <v>3575</v>
      </c>
      <c r="G46" s="3">
        <v>1</v>
      </c>
      <c r="H46" s="2">
        <v>4031</v>
      </c>
      <c r="I46" s="2">
        <v>2251</v>
      </c>
      <c r="J46" t="str">
        <f>"add_area('"&amp;C46&amp;","&amp;D46&amp;","&amp;E46&amp;","&amp;F46&amp;"','"&amp;I46&amp;"','"&amp;H46&amp;"','"&amp;B46&amp;"')"</f>
        <v>add_area('1431,3505,2000,3575','2251','4031','Chandlery')</v>
      </c>
    </row>
    <row r="47" spans="1:10" x14ac:dyDescent="0.25">
      <c r="A47">
        <v>46</v>
      </c>
      <c r="B47" t="s">
        <v>46</v>
      </c>
      <c r="C47">
        <f t="shared" si="4"/>
        <v>1431</v>
      </c>
      <c r="D47">
        <f t="shared" si="5"/>
        <v>3575</v>
      </c>
      <c r="E47">
        <f t="shared" si="6"/>
        <v>2000</v>
      </c>
      <c r="F47" s="3">
        <f t="shared" si="3"/>
        <v>3645</v>
      </c>
      <c r="G47" s="3">
        <v>1</v>
      </c>
      <c r="H47" s="2">
        <v>3837</v>
      </c>
      <c r="I47" s="2">
        <v>2201</v>
      </c>
      <c r="J47" t="str">
        <f>"add_area('"&amp;C47&amp;","&amp;D47&amp;","&amp;E47&amp;","&amp;F47&amp;"','"&amp;I47&amp;"','"&amp;H47&amp;"','"&amp;B47&amp;"')"</f>
        <v>add_area('1431,3575,2000,3645','2201','3837','Wildwood Mercantile')</v>
      </c>
    </row>
    <row r="48" spans="1:10" x14ac:dyDescent="0.25">
      <c r="A48">
        <v>47</v>
      </c>
      <c r="B48" t="s">
        <v>47</v>
      </c>
      <c r="C48">
        <f t="shared" si="4"/>
        <v>1431</v>
      </c>
      <c r="D48">
        <f t="shared" si="5"/>
        <v>3645</v>
      </c>
      <c r="E48">
        <f t="shared" si="6"/>
        <v>2000</v>
      </c>
      <c r="F48" s="3">
        <f t="shared" si="3"/>
        <v>3715</v>
      </c>
      <c r="G48" s="3">
        <v>1</v>
      </c>
      <c r="H48" s="2">
        <v>3685</v>
      </c>
      <c r="I48" s="2">
        <v>2205</v>
      </c>
      <c r="J48" t="str">
        <f>"add_area('"&amp;C48&amp;","&amp;D48&amp;","&amp;E48&amp;","&amp;F48&amp;"','"&amp;I48&amp;"','"&amp;H48&amp;"','"&amp;B48&amp;"')"</f>
        <v>add_area('1431,3645,2000,3715','2205','3685','Broom Maker')</v>
      </c>
    </row>
    <row r="49" spans="1:10" x14ac:dyDescent="0.25">
      <c r="A49">
        <v>48</v>
      </c>
      <c r="B49" t="s">
        <v>48</v>
      </c>
      <c r="C49">
        <v>4557</v>
      </c>
      <c r="D49">
        <v>2113</v>
      </c>
      <c r="E49">
        <v>5000</v>
      </c>
      <c r="F49" s="3">
        <f t="shared" si="3"/>
        <v>2183</v>
      </c>
      <c r="G49" s="3">
        <v>1</v>
      </c>
      <c r="H49" s="2">
        <v>3573</v>
      </c>
      <c r="I49" s="2">
        <v>2205</v>
      </c>
      <c r="J49" t="str">
        <f>"add_area('"&amp;C49&amp;","&amp;D49&amp;","&amp;E49&amp;","&amp;F49&amp;"','"&amp;I49&amp;"','"&amp;H49&amp;"','"&amp;B49&amp;"')"</f>
        <v>add_area('4557,2113,5000,2183','2205','3573','Cooper')</v>
      </c>
    </row>
    <row r="50" spans="1:10" x14ac:dyDescent="0.25">
      <c r="A50">
        <v>49</v>
      </c>
      <c r="B50" t="s">
        <v>49</v>
      </c>
      <c r="C50">
        <f t="shared" si="4"/>
        <v>4557</v>
      </c>
      <c r="D50">
        <f t="shared" si="5"/>
        <v>2183</v>
      </c>
      <c r="E50">
        <f t="shared" si="6"/>
        <v>5000</v>
      </c>
      <c r="F50" s="3">
        <f t="shared" si="3"/>
        <v>2253</v>
      </c>
      <c r="G50" s="3">
        <v>1</v>
      </c>
      <c r="H50" s="2">
        <v>3639</v>
      </c>
      <c r="I50" s="2">
        <v>2139</v>
      </c>
      <c r="J50" t="str">
        <f>"add_area('"&amp;C50&amp;","&amp;D50&amp;","&amp;E50&amp;","&amp;F50&amp;"','"&amp;I50&amp;"','"&amp;H50&amp;"','"&amp;B50&amp;"')"</f>
        <v>add_area('4557,2183,5000,2253','2139','3639','Apothecary')</v>
      </c>
    </row>
    <row r="51" spans="1:10" x14ac:dyDescent="0.25">
      <c r="A51">
        <v>50</v>
      </c>
      <c r="B51" t="s">
        <v>50</v>
      </c>
      <c r="C51">
        <f t="shared" si="4"/>
        <v>4557</v>
      </c>
      <c r="D51">
        <f t="shared" si="5"/>
        <v>2253</v>
      </c>
      <c r="E51">
        <f t="shared" si="6"/>
        <v>5000</v>
      </c>
      <c r="F51" s="3">
        <f t="shared" si="3"/>
        <v>2323</v>
      </c>
      <c r="G51" s="3">
        <v>1</v>
      </c>
      <c r="H51" s="2">
        <v>3453</v>
      </c>
      <c r="I51" s="2">
        <v>2207</v>
      </c>
      <c r="J51" t="str">
        <f>"add_area('"&amp;C51&amp;","&amp;D51&amp;","&amp;E51&amp;","&amp;F51&amp;"','"&amp;I51&amp;"','"&amp;H51&amp;"','"&amp;B51&amp;"')"</f>
        <v>add_area('4557,2253,5000,2323','2207','3453','Basket Maker')</v>
      </c>
    </row>
    <row r="52" spans="1:10" x14ac:dyDescent="0.25">
      <c r="A52">
        <v>51</v>
      </c>
      <c r="B52" t="s">
        <v>51</v>
      </c>
      <c r="C52">
        <f t="shared" si="4"/>
        <v>4557</v>
      </c>
      <c r="D52">
        <f t="shared" si="5"/>
        <v>2323</v>
      </c>
      <c r="E52">
        <f t="shared" si="6"/>
        <v>5000</v>
      </c>
      <c r="F52" s="3">
        <f t="shared" si="3"/>
        <v>2393</v>
      </c>
      <c r="G52" s="3">
        <v>1</v>
      </c>
      <c r="H52" s="2">
        <v>3881</v>
      </c>
      <c r="I52" s="2">
        <v>2071</v>
      </c>
      <c r="J52" t="str">
        <f>"add_area('"&amp;C52&amp;","&amp;D52&amp;","&amp;E52&amp;","&amp;F52&amp;"','"&amp;I52&amp;"','"&amp;H52&amp;"','"&amp;B52&amp;"')"</f>
        <v>add_area('4557,2323,5000,2393','2071','3881','Pillory')</v>
      </c>
    </row>
    <row r="53" spans="1:10" x14ac:dyDescent="0.25">
      <c r="A53">
        <v>52</v>
      </c>
      <c r="B53" t="s">
        <v>52</v>
      </c>
      <c r="C53">
        <f t="shared" si="4"/>
        <v>4557</v>
      </c>
      <c r="D53">
        <f t="shared" si="5"/>
        <v>2393</v>
      </c>
      <c r="E53">
        <f t="shared" si="6"/>
        <v>5000</v>
      </c>
      <c r="F53" s="3">
        <f t="shared" si="3"/>
        <v>2463</v>
      </c>
      <c r="G53" s="3">
        <v>1</v>
      </c>
      <c r="H53" s="2">
        <v>4427</v>
      </c>
      <c r="I53" s="2">
        <v>2183</v>
      </c>
      <c r="J53" t="str">
        <f>"add_area('"&amp;C53&amp;","&amp;D53&amp;","&amp;E53&amp;","&amp;F53&amp;"','"&amp;I53&amp;"','"&amp;H53&amp;"','"&amp;B53&amp;"')"</f>
        <v>add_area('4557,2393,5000,2463','2183','4427','Fiber Arts')</v>
      </c>
    </row>
    <row r="54" spans="1:10" x14ac:dyDescent="0.25">
      <c r="A54">
        <v>53</v>
      </c>
      <c r="B54" t="s">
        <v>53</v>
      </c>
      <c r="C54">
        <f t="shared" si="4"/>
        <v>4557</v>
      </c>
      <c r="D54">
        <f t="shared" si="5"/>
        <v>2463</v>
      </c>
      <c r="E54">
        <f t="shared" si="6"/>
        <v>5000</v>
      </c>
      <c r="F54" s="3">
        <f t="shared" si="3"/>
        <v>2533</v>
      </c>
      <c r="G54" s="3">
        <v>1</v>
      </c>
      <c r="H54" s="2">
        <v>4425</v>
      </c>
      <c r="I54" s="2">
        <v>1965</v>
      </c>
      <c r="J54" t="str">
        <f>"add_area('"&amp;C54&amp;","&amp;D54&amp;","&amp;E54&amp;","&amp;F54&amp;"','"&amp;I54&amp;"','"&amp;H54&amp;"','"&amp;B54&amp;"')"</f>
        <v>add_area('4557,2463,5000,2533','1965','4425','Bakery')</v>
      </c>
    </row>
    <row r="55" spans="1:10" x14ac:dyDescent="0.25">
      <c r="A55">
        <v>54</v>
      </c>
      <c r="B55" t="s">
        <v>69</v>
      </c>
      <c r="C55">
        <f t="shared" si="4"/>
        <v>4557</v>
      </c>
      <c r="D55">
        <f t="shared" si="5"/>
        <v>2533</v>
      </c>
      <c r="E55">
        <f t="shared" si="6"/>
        <v>5000</v>
      </c>
      <c r="F55" s="3">
        <f t="shared" si="3"/>
        <v>2603</v>
      </c>
      <c r="G55" s="3">
        <v>1</v>
      </c>
      <c r="H55" s="2">
        <v>4243</v>
      </c>
      <c r="I55" s="2">
        <v>1841</v>
      </c>
      <c r="J55" t="str">
        <f>"add_area('"&amp;C55&amp;","&amp;D55&amp;","&amp;E55&amp;","&amp;F55&amp;"','"&amp;I55&amp;"','"&amp;H55&amp;"','"&amp;B55&amp;"')"</f>
        <v>add_area('4557,2533,5000,2603','1841','4243','Maria’s Lemonade')</v>
      </c>
    </row>
    <row r="56" spans="1:10" x14ac:dyDescent="0.25">
      <c r="A56">
        <v>55</v>
      </c>
      <c r="B56" t="s">
        <v>54</v>
      </c>
      <c r="C56">
        <v>5001</v>
      </c>
      <c r="D56">
        <v>2113</v>
      </c>
      <c r="E56">
        <v>5500</v>
      </c>
      <c r="F56" s="3">
        <f t="shared" si="3"/>
        <v>2183</v>
      </c>
      <c r="G56" s="3">
        <v>1</v>
      </c>
      <c r="H56" s="2">
        <v>4367</v>
      </c>
      <c r="I56" s="2">
        <v>1721</v>
      </c>
      <c r="J56" t="str">
        <f>"add_area('"&amp;C56&amp;","&amp;D56&amp;","&amp;E56&amp;","&amp;F56&amp;"','"&amp;I56&amp;"','"&amp;H56&amp;"','"&amp;B56&amp;"')"</f>
        <v>add_area('5001,2113,5500,2183','1721','4367','Spoon Maker')</v>
      </c>
    </row>
    <row r="57" spans="1:10" x14ac:dyDescent="0.25">
      <c r="A57">
        <v>56</v>
      </c>
      <c r="B57" t="s">
        <v>55</v>
      </c>
      <c r="C57">
        <f t="shared" si="4"/>
        <v>5001</v>
      </c>
      <c r="D57">
        <f t="shared" si="5"/>
        <v>2183</v>
      </c>
      <c r="E57">
        <f t="shared" si="6"/>
        <v>5500</v>
      </c>
      <c r="F57" s="3">
        <f t="shared" si="3"/>
        <v>2253</v>
      </c>
      <c r="G57" s="3">
        <v>1</v>
      </c>
      <c r="H57" s="2">
        <v>4825</v>
      </c>
      <c r="I57" s="2">
        <v>1857</v>
      </c>
      <c r="J57" t="str">
        <f>"add_area('"&amp;C57&amp;","&amp;D57&amp;","&amp;E57&amp;","&amp;F57&amp;"','"&amp;I57&amp;"','"&amp;H57&amp;"','"&amp;B57&amp;"')"</f>
        <v>add_area('5001,2183,5500,2253','1857','4825','Jolley Art')</v>
      </c>
    </row>
    <row r="58" spans="1:10" x14ac:dyDescent="0.25">
      <c r="A58">
        <v>57</v>
      </c>
      <c r="B58" t="s">
        <v>56</v>
      </c>
      <c r="C58">
        <f t="shared" si="4"/>
        <v>5001</v>
      </c>
      <c r="D58">
        <f t="shared" si="5"/>
        <v>2253</v>
      </c>
      <c r="E58">
        <f t="shared" si="6"/>
        <v>5500</v>
      </c>
      <c r="F58" s="3">
        <f t="shared" si="3"/>
        <v>2393</v>
      </c>
      <c r="G58" s="3">
        <v>2</v>
      </c>
      <c r="H58" s="2">
        <v>4763</v>
      </c>
      <c r="I58" s="2">
        <v>751</v>
      </c>
      <c r="J58" t="str">
        <f>"add_area('"&amp;C58&amp;","&amp;D58&amp;","&amp;E58&amp;","&amp;F58&amp;"','"&amp;I58&amp;"','"&amp;H58&amp;"','"&amp;B58&amp;"')"</f>
        <v>add_area('5001,2253,5500,2393','751','4763','Food Truck Round-up')</v>
      </c>
    </row>
    <row r="59" spans="1:10" x14ac:dyDescent="0.25">
      <c r="A59">
        <v>58</v>
      </c>
      <c r="B59" t="s">
        <v>57</v>
      </c>
      <c r="C59">
        <f t="shared" si="4"/>
        <v>5001</v>
      </c>
      <c r="D59">
        <f t="shared" si="5"/>
        <v>2393</v>
      </c>
      <c r="E59">
        <f t="shared" si="6"/>
        <v>5500</v>
      </c>
      <c r="F59" s="3">
        <f t="shared" si="3"/>
        <v>2463</v>
      </c>
      <c r="G59" s="3">
        <v>1</v>
      </c>
      <c r="H59" s="2">
        <v>4285</v>
      </c>
      <c r="I59" s="2">
        <v>827</v>
      </c>
      <c r="J59" t="str">
        <f>"add_area('"&amp;C59&amp;","&amp;D59&amp;","&amp;E59&amp;","&amp;F59&amp;"','"&amp;I59&amp;"','"&amp;H59&amp;"','"&amp;B59&amp;"')"</f>
        <v>add_area('5001,2393,5500,2463','827','4285','Dining Area')</v>
      </c>
    </row>
    <row r="60" spans="1:10" x14ac:dyDescent="0.25">
      <c r="A60">
        <v>59</v>
      </c>
      <c r="B60" t="s">
        <v>58</v>
      </c>
      <c r="C60">
        <f t="shared" si="4"/>
        <v>5001</v>
      </c>
      <c r="D60">
        <f t="shared" si="5"/>
        <v>2463</v>
      </c>
      <c r="E60">
        <f t="shared" si="6"/>
        <v>5500</v>
      </c>
      <c r="F60" s="3">
        <f t="shared" si="3"/>
        <v>2603</v>
      </c>
      <c r="G60" s="3">
        <v>2</v>
      </c>
      <c r="H60" s="2">
        <v>3415</v>
      </c>
      <c r="I60" s="2">
        <v>371</v>
      </c>
      <c r="J60" t="str">
        <f>"add_area('"&amp;C60&amp;","&amp;D60&amp;","&amp;E60&amp;","&amp;F60&amp;"','"&amp;I60&amp;"','"&amp;H60&amp;"','"&amp;B60&amp;"')"</f>
        <v>add_area('5001,2463,5500,2603','371','3415','Military History Motor Pool')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Gove</dc:creator>
  <cp:lastModifiedBy>Gove</cp:lastModifiedBy>
  <dcterms:created xsi:type="dcterms:W3CDTF">2022-06-22T00:50:39Z</dcterms:created>
  <dcterms:modified xsi:type="dcterms:W3CDTF">2022-06-22T05:02:00Z</dcterms:modified>
</cp:coreProperties>
</file>