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39" documentId="8_{0DF32456-55C8-44A9-B7F7-2296BF79388F}" xr6:coauthVersionLast="47" xr6:coauthVersionMax="47" xr10:uidLastSave="{3FAD757D-2E84-4B7E-A109-453EDF9962A5}"/>
  <bookViews>
    <workbookView xWindow="-120" yWindow="-120" windowWidth="29040" windowHeight="158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5" l="1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K8" i="5"/>
  <c r="O18" i="5" s="1"/>
  <c r="J8" i="5"/>
  <c r="N18" i="5" s="1"/>
  <c r="I8" i="5"/>
  <c r="M18" i="5" s="1"/>
  <c r="H8" i="5"/>
  <c r="L18" i="5" s="1"/>
  <c r="K7" i="5"/>
  <c r="O17" i="5" s="1"/>
  <c r="J7" i="5"/>
  <c r="N17" i="5" s="1"/>
  <c r="I7" i="5"/>
  <c r="M17" i="5" s="1"/>
  <c r="H7" i="5"/>
  <c r="L17" i="5" s="1"/>
  <c r="K6" i="5"/>
  <c r="O16" i="5" s="1"/>
  <c r="J6" i="5"/>
  <c r="N16" i="5" s="1"/>
  <c r="I6" i="5"/>
  <c r="M16" i="5" s="1"/>
  <c r="H6" i="5"/>
  <c r="L16" i="5" s="1"/>
  <c r="K5" i="5"/>
  <c r="O15" i="5" s="1"/>
  <c r="J5" i="5"/>
  <c r="N15" i="5" s="1"/>
  <c r="I5" i="5"/>
  <c r="M15" i="5" s="1"/>
  <c r="H5" i="5"/>
  <c r="L15" i="5" s="1"/>
  <c r="K4" i="5"/>
  <c r="O14" i="5" s="1"/>
  <c r="J4" i="5"/>
  <c r="N14" i="5" s="1"/>
  <c r="I4" i="5"/>
  <c r="M14" i="5" s="1"/>
  <c r="H4" i="5"/>
  <c r="L14" i="5" s="1"/>
  <c r="K3" i="5"/>
  <c r="O13" i="5" s="1"/>
  <c r="J3" i="5"/>
  <c r="N13" i="5" s="1"/>
  <c r="S13" i="5" s="1"/>
  <c r="I3" i="5"/>
  <c r="M13" i="5" s="1"/>
  <c r="H3" i="5"/>
  <c r="L13" i="5" s="1"/>
  <c r="A31" i="1"/>
  <c r="Q13" i="5" l="1"/>
  <c r="Q15" i="5"/>
  <c r="Q17" i="5"/>
  <c r="R13" i="5"/>
  <c r="R15" i="5"/>
  <c r="R17" i="5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<sst xmlns="http://schemas.openxmlformats.org/spreadsheetml/2006/main" count="341" uniqueCount="123">
  <si>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</si>
  <si>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</si>
  <si>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</si>
  <si>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</si>
  <si>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</si>
  <si>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</si>
  <si>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</si>
  <si>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</si>
  <si>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</si>
  <si>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</si>
  <si>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</si>
  <si>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</si>
  <si>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</si>
  <si>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</si>
  <si>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</si>
  <si>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</si>
  <si>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</si>
  <si>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</si>
  <si>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</si>
  <si>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</si>
  <si>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</si>
  <si>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</si>
  <si>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</si>
  <si>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</si>
  <si>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</si>
  <si>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</si>
  <si>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</si>
  <si>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</si>
  <si>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</si>
  <si>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</si>
  <si>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</si>
  <si>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</si>
  <si>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</si>
  <si>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</si>
  <si>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</si>
  <si>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</si>
  <si>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</si>
  <si>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</si>
  <si>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</si>
  <si>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</si>
  <si>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</si>
  <si>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</si>
  <si>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</si>
  <si>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</si>
  <si>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</si>
  <si>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</si>
  <si>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</si>
  <si>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</si>
  <si>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</si>
  <si>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</si>
  <si>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</si>
  <si>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</si>
  <si>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</si>
  <si>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</si>
  <si>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</si>
  <si>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</si>
  <si>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</si>
  <si>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</si>
  <si>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</si>
  <si>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means</t>
  </si>
  <si>
    <t>effects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</si>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</sst>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39" fontId="0" fillId="33" borderId="10" xfId="1" applyNumberFormat="1" applyFont="1" applyFill="1" applyBorder="1" applyAlignment="1">
      <alignment horizontal="center"/>
    </xf>
    <xf numFmtId="39" fontId="20" fillId="33" borderId="10" xfId="1" applyNumberFormat="1" applyFon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20" fillId="33" borderId="14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2" fontId="0" fillId="33" borderId="22" xfId="0" applyNumberFormat="1" applyFill="1" applyBorder="1" applyAlignment="1">
      <alignment horizontal="center"/>
    </xf>
    <xf numFmtId="2" fontId="20" fillId="33" borderId="23" xfId="0" applyNumberFormat="1" applyFon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  <xf numFmtId="2" fontId="0" fillId="33" borderId="24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2" fontId="27" fillId="33" borderId="11" xfId="0" applyNumberFormat="1" applyFont="1" applyFill="1" applyBorder="1" applyAlignment="1">
      <alignment horizontal="center" vertical="center"/>
    </xf>
    <xf numFmtId="2" fontId="25" fillId="33" borderId="12" xfId="0" applyNumberFormat="1" applyFont="1" applyFill="1" applyBorder="1" applyAlignment="1">
      <alignment horizontal="center" vertical="center"/>
    </xf>
    <xf numFmtId="2" fontId="25" fillId="33" borderId="13" xfId="0" applyNumberFormat="1" applyFont="1" applyFill="1" applyBorder="1" applyAlignment="1">
      <alignment horizontal="center" vertical="center"/>
    </xf>
    <xf numFmtId="2" fontId="25" fillId="33" borderId="14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15" xfId="0" applyNumberFormat="1" applyFont="1" applyFill="1" applyBorder="1" applyAlignment="1">
      <alignment horizontal="center" vertical="center"/>
    </xf>
    <xf numFmtId="2" fontId="25" fillId="33" borderId="16" xfId="0" applyNumberFormat="1" applyFont="1" applyFill="1" applyBorder="1" applyAlignment="1">
      <alignment horizontal="center" vertical="center"/>
    </xf>
    <xf numFmtId="2" fontId="25" fillId="33" borderId="17" xfId="0" applyNumberFormat="1" applyFont="1" applyFill="1" applyBorder="1" applyAlignment="1">
      <alignment horizontal="center" vertical="center"/>
    </xf>
    <xf numFmtId="2" fontId="25" fillId="33" borderId="18" xfId="0" applyNumberFormat="1" applyFont="1" applyFill="1" applyBorder="1" applyAlignment="1">
      <alignment horizontal="center" vertical="center"/>
    </xf>
    <xf numFmtId="2" fontId="25" fillId="33" borderId="22" xfId="0" applyNumberFormat="1" applyFont="1" applyFill="1" applyBorder="1" applyAlignment="1">
      <alignment horizontal="center" vertical="center"/>
    </xf>
    <xf numFmtId="2" fontId="25" fillId="33" borderId="23" xfId="0" applyNumberFormat="1" applyFont="1" applyFill="1" applyBorder="1" applyAlignment="1">
      <alignment horizontal="center" vertical="center"/>
    </xf>
    <xf numFmtId="2" fontId="25" fillId="33" borderId="24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25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16" workbookViewId="0">
      <selection activeCell="B11" sqref="B11:T18"/>
    </sheetView>
  </sheetViews>
  <sheetFormatPr defaultRowHeight="15" x14ac:dyDescent="0.25"/>
  <cols>
    <col min="1" max="1" width="9.140625" style="1"/>
    <col min="2" max="4" width="7.5703125" style="1" customWidth="1"/>
    <col min="5" max="5" width="9.28515625" style="1" customWidth="1"/>
    <col min="6" max="12" width="7.5703125" style="1" customWidth="1"/>
    <col min="13" max="13" width="9.140625" style="1" customWidth="1"/>
    <col min="14" max="14" width="6.42578125" style="1" customWidth="1"/>
    <col min="15" max="15" width="9" style="1" customWidth="1"/>
    <col min="16" max="20" width="7.5703125" style="1" customWidth="1"/>
    <col min="21" max="16384" width="9.140625" style="1"/>
  </cols>
  <sheetData>
    <row r="1" spans="1:20" x14ac:dyDescent="0.25">
      <c r="C1" s="1" t="s">
        <v>58</v>
      </c>
      <c r="H1" s="1" t="s">
        <v>59</v>
      </c>
    </row>
    <row r="2" spans="1:20" x14ac:dyDescent="0.25">
      <c r="B2" s="18" t="s">
        <v>4</v>
      </c>
      <c r="C2" s="1" t="s">
        <v>57</v>
      </c>
      <c r="D2" s="1" t="s">
        <v>3</v>
      </c>
      <c r="E2" s="1" t="s">
        <v>2</v>
      </c>
      <c r="H2" s="18" t="s">
        <v>4</v>
      </c>
      <c r="I2" s="1" t="s">
        <v>57</v>
      </c>
      <c r="J2" s="1" t="s">
        <v>3</v>
      </c>
      <c r="K2" s="1" t="s">
        <v>2</v>
      </c>
    </row>
    <row r="3" spans="1:20" x14ac:dyDescent="0.25">
      <c r="B3" s="1">
        <v>19.12</v>
      </c>
      <c r="C3" s="1">
        <v>18.559999999999999</v>
      </c>
      <c r="D3" s="1">
        <v>25.58</v>
      </c>
      <c r="E3" s="1">
        <v>24.39</v>
      </c>
      <c r="H3" s="1">
        <f>AVERAGE(B$3:B$8)</f>
        <v>23.093333333333334</v>
      </c>
      <c r="I3" s="1">
        <f t="shared" ref="I3:I8" si="0">AVERAGE(C$3:C$8)</f>
        <v>19.97666666666667</v>
      </c>
      <c r="J3" s="1">
        <f t="shared" ref="J3:J8" si="1">AVERAGE(D$3:D$8)</f>
        <v>22.675000000000001</v>
      </c>
      <c r="K3" s="1">
        <f t="shared" ref="K3:K8" si="2">AVERAGE(E$3:E$8)</f>
        <v>25.313333333333343</v>
      </c>
    </row>
    <row r="4" spans="1:20" x14ac:dyDescent="0.25">
      <c r="B4" s="1">
        <v>24.21</v>
      </c>
      <c r="C4" s="1">
        <v>20</v>
      </c>
      <c r="D4" s="1">
        <v>23.31</v>
      </c>
      <c r="E4" s="1">
        <v>21.45</v>
      </c>
      <c r="H4" s="1">
        <f t="shared" ref="H4:H8" si="3">AVERAGE(B$3:B$8)</f>
        <v>23.093333333333334</v>
      </c>
      <c r="I4" s="1">
        <f t="shared" si="0"/>
        <v>19.97666666666667</v>
      </c>
      <c r="J4" s="1">
        <f t="shared" si="1"/>
        <v>22.675000000000001</v>
      </c>
      <c r="K4" s="1">
        <f t="shared" si="2"/>
        <v>25.313333333333343</v>
      </c>
    </row>
    <row r="5" spans="1:20" x14ac:dyDescent="0.25">
      <c r="B5" s="1">
        <v>26.88</v>
      </c>
      <c r="C5" s="1">
        <v>19.87</v>
      </c>
      <c r="D5" s="1">
        <v>18.989999999999998</v>
      </c>
      <c r="E5" s="1">
        <v>32.74</v>
      </c>
      <c r="H5" s="1">
        <f t="shared" si="3"/>
        <v>23.093333333333334</v>
      </c>
      <c r="I5" s="1">
        <f t="shared" si="0"/>
        <v>19.97666666666667</v>
      </c>
      <c r="J5" s="1">
        <f t="shared" si="1"/>
        <v>22.675000000000001</v>
      </c>
      <c r="K5" s="1">
        <f t="shared" si="2"/>
        <v>25.313333333333343</v>
      </c>
    </row>
    <row r="6" spans="1:20" x14ac:dyDescent="0.25">
      <c r="B6" s="1">
        <v>21.6</v>
      </c>
      <c r="C6" s="1">
        <v>22.09</v>
      </c>
      <c r="D6" s="1">
        <v>23.09</v>
      </c>
      <c r="E6" s="1">
        <v>24.21</v>
      </c>
      <c r="H6" s="1">
        <f t="shared" si="3"/>
        <v>23.093333333333334</v>
      </c>
      <c r="I6" s="1">
        <f t="shared" si="0"/>
        <v>19.97666666666667</v>
      </c>
      <c r="J6" s="1">
        <f t="shared" si="1"/>
        <v>22.675000000000001</v>
      </c>
      <c r="K6" s="1">
        <f t="shared" si="2"/>
        <v>25.313333333333343</v>
      </c>
    </row>
    <row r="7" spans="1:20" x14ac:dyDescent="0.25">
      <c r="B7" s="1">
        <v>23.4</v>
      </c>
      <c r="C7" s="1">
        <v>17.62</v>
      </c>
      <c r="D7" s="1">
        <v>23.81</v>
      </c>
      <c r="E7" s="1">
        <v>25.67</v>
      </c>
      <c r="H7" s="1">
        <f t="shared" si="3"/>
        <v>23.093333333333334</v>
      </c>
      <c r="I7" s="1">
        <f t="shared" si="0"/>
        <v>19.97666666666667</v>
      </c>
      <c r="J7" s="1">
        <f t="shared" si="1"/>
        <v>22.675000000000001</v>
      </c>
      <c r="K7" s="1">
        <f t="shared" si="2"/>
        <v>25.313333333333343</v>
      </c>
    </row>
    <row r="8" spans="1:20" x14ac:dyDescent="0.25">
      <c r="B8" s="1">
        <v>23.35</v>
      </c>
      <c r="C8" s="1">
        <v>21.72</v>
      </c>
      <c r="D8" s="1">
        <v>21.27</v>
      </c>
      <c r="E8" s="1">
        <v>23.42</v>
      </c>
      <c r="H8" s="1">
        <f t="shared" si="3"/>
        <v>23.093333333333334</v>
      </c>
      <c r="I8" s="1">
        <f t="shared" si="0"/>
        <v>19.97666666666667</v>
      </c>
      <c r="J8" s="1">
        <f t="shared" si="1"/>
        <v>22.675000000000001</v>
      </c>
      <c r="K8" s="1">
        <f t="shared" si="2"/>
        <v>25.313333333333343</v>
      </c>
    </row>
    <row r="10" spans="1:20" x14ac:dyDescent="0.25">
      <c r="A10" s="1" t="s">
        <v>60</v>
      </c>
    </row>
    <row r="11" spans="1:20" x14ac:dyDescent="0.25">
      <c r="C11" s="31" t="s">
        <v>58</v>
      </c>
      <c r="L11" s="57" t="s">
        <v>63</v>
      </c>
      <c r="M11" s="57"/>
      <c r="N11" s="57"/>
      <c r="O11" s="57"/>
    </row>
    <row r="12" spans="1:20" x14ac:dyDescent="0.25">
      <c r="B12" s="18" t="s">
        <v>4</v>
      </c>
      <c r="C12" s="18" t="s">
        <v>57</v>
      </c>
      <c r="D12" s="18" t="s">
        <v>3</v>
      </c>
      <c r="E12" s="18" t="s">
        <v>2</v>
      </c>
      <c r="G12" s="59" t="s">
        <v>47</v>
      </c>
      <c r="H12" s="59"/>
      <c r="I12" s="59"/>
      <c r="J12" s="59"/>
      <c r="L12" s="18" t="s">
        <v>4</v>
      </c>
      <c r="M12" s="1" t="s">
        <v>57</v>
      </c>
      <c r="N12" s="1" t="s">
        <v>3</v>
      </c>
      <c r="O12" s="1" t="s">
        <v>2</v>
      </c>
      <c r="Q12" s="59" t="s">
        <v>48</v>
      </c>
      <c r="R12" s="59"/>
      <c r="S12" s="59"/>
      <c r="T12" s="59"/>
    </row>
    <row r="13" spans="1:20" x14ac:dyDescent="0.25">
      <c r="B13" s="18">
        <v>19.12</v>
      </c>
      <c r="C13" s="18">
        <v>18.559999999999999</v>
      </c>
      <c r="D13" s="18">
        <v>25.58</v>
      </c>
      <c r="E13" s="18">
        <v>24.39</v>
      </c>
      <c r="G13" s="40">
        <f>AVERAGE($B$13:$E$18)</f>
        <v>22.764583333333331</v>
      </c>
      <c r="H13" s="41">
        <f t="shared" ref="H13:J18" si="4">AVERAGE($B$13:$E$18)</f>
        <v>22.764583333333331</v>
      </c>
      <c r="I13" s="41">
        <f t="shared" si="4"/>
        <v>22.764583333333331</v>
      </c>
      <c r="J13" s="42">
        <f t="shared" si="4"/>
        <v>22.764583333333331</v>
      </c>
      <c r="K13" s="18"/>
      <c r="L13" s="49">
        <f>H3-$H$13</f>
        <v>0.32875000000000298</v>
      </c>
      <c r="M13" s="49">
        <f t="shared" ref="M13:O13" si="5">I3-$H$13</f>
        <v>-2.7879166666666606</v>
      </c>
      <c r="N13" s="49">
        <f t="shared" si="5"/>
        <v>-8.9583333333330017E-2</v>
      </c>
      <c r="O13" s="49">
        <f t="shared" si="5"/>
        <v>2.5487500000000125</v>
      </c>
      <c r="P13" s="18"/>
      <c r="Q13" s="36">
        <f>B13-(G13+L13)</f>
        <v>-3.9733333333333327</v>
      </c>
      <c r="R13" s="36">
        <f t="shared" ref="R13:R18" si="6">C13-(H13+M13)</f>
        <v>-1.4166666666666714</v>
      </c>
      <c r="S13" s="36">
        <f t="shared" ref="S13:S18" si="7">D13-(I13+N13)</f>
        <v>2.9049999999999976</v>
      </c>
      <c r="T13" s="36">
        <f t="shared" ref="T13:T18" si="8">E13-(J13+O13)</f>
        <v>-0.92333333333334267</v>
      </c>
    </row>
    <row r="14" spans="1:20" x14ac:dyDescent="0.25">
      <c r="B14" s="18">
        <v>24.21</v>
      </c>
      <c r="C14" s="18">
        <v>20</v>
      </c>
      <c r="D14" s="18">
        <v>23.31</v>
      </c>
      <c r="E14" s="18">
        <v>21.45</v>
      </c>
      <c r="G14" s="45">
        <f t="shared" ref="G14:G18" si="9">AVERAGE($B$13:$E$18)</f>
        <v>22.764583333333331</v>
      </c>
      <c r="H14" s="39">
        <f t="shared" si="4"/>
        <v>22.764583333333331</v>
      </c>
      <c r="I14" s="39">
        <f t="shared" si="4"/>
        <v>22.764583333333331</v>
      </c>
      <c r="J14" s="44">
        <f t="shared" si="4"/>
        <v>22.764583333333331</v>
      </c>
      <c r="K14" s="18"/>
      <c r="L14" s="51">
        <f t="shared" ref="L14:L18" si="10">H4-$H$13</f>
        <v>0.32875000000000298</v>
      </c>
      <c r="M14" s="51">
        <f t="shared" ref="M14:M18" si="11">I4-$H$13</f>
        <v>-2.7879166666666606</v>
      </c>
      <c r="N14" s="51">
        <f t="shared" ref="N14:N18" si="12">J4-$H$13</f>
        <v>-8.9583333333330017E-2</v>
      </c>
      <c r="O14" s="51">
        <f t="shared" ref="O14:O18" si="13">K4-$H$13</f>
        <v>2.5487500000000125</v>
      </c>
      <c r="P14" s="18"/>
      <c r="Q14" s="36">
        <f t="shared" ref="Q14:Q18" si="14">B14-(G14+L14)</f>
        <v>1.1166666666666671</v>
      </c>
      <c r="R14" s="36">
        <f t="shared" si="6"/>
        <v>2.3333333333329875E-2</v>
      </c>
      <c r="S14" s="36">
        <f t="shared" si="7"/>
        <v>0.63499999999999801</v>
      </c>
      <c r="T14" s="36">
        <f t="shared" si="8"/>
        <v>-3.8633333333333439</v>
      </c>
    </row>
    <row r="15" spans="1:20" x14ac:dyDescent="0.25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61</v>
      </c>
      <c r="G15" s="45">
        <f t="shared" si="9"/>
        <v>22.764583333333331</v>
      </c>
      <c r="H15" s="39">
        <f t="shared" si="4"/>
        <v>22.764583333333331</v>
      </c>
      <c r="I15" s="39">
        <f t="shared" si="4"/>
        <v>22.764583333333331</v>
      </c>
      <c r="J15" s="44">
        <f t="shared" si="4"/>
        <v>22.764583333333331</v>
      </c>
      <c r="K15" s="28" t="s">
        <v>62</v>
      </c>
      <c r="L15" s="51">
        <f t="shared" si="10"/>
        <v>0.32875000000000298</v>
      </c>
      <c r="M15" s="51">
        <f t="shared" si="11"/>
        <v>-2.7879166666666606</v>
      </c>
      <c r="N15" s="51">
        <f t="shared" si="12"/>
        <v>-8.9583333333330017E-2</v>
      </c>
      <c r="O15" s="51">
        <f t="shared" si="13"/>
        <v>2.5487500000000125</v>
      </c>
      <c r="P15" s="29" t="s">
        <v>62</v>
      </c>
      <c r="Q15" s="36">
        <f t="shared" si="14"/>
        <v>3.7866666666666653</v>
      </c>
      <c r="R15" s="36">
        <f t="shared" si="6"/>
        <v>-0.10666666666666913</v>
      </c>
      <c r="S15" s="36">
        <f t="shared" si="7"/>
        <v>-3.6850000000000023</v>
      </c>
      <c r="T15" s="36">
        <f t="shared" si="8"/>
        <v>7.4266666666666588</v>
      </c>
    </row>
    <row r="16" spans="1:20" x14ac:dyDescent="0.25">
      <c r="B16" s="18">
        <v>21.6</v>
      </c>
      <c r="C16" s="18">
        <v>22.09</v>
      </c>
      <c r="D16" s="18">
        <v>23.09</v>
      </c>
      <c r="E16" s="18">
        <v>24.21</v>
      </c>
      <c r="G16" s="45">
        <f t="shared" si="9"/>
        <v>22.764583333333331</v>
      </c>
      <c r="H16" s="39">
        <f t="shared" si="4"/>
        <v>22.764583333333331</v>
      </c>
      <c r="I16" s="39">
        <f t="shared" si="4"/>
        <v>22.764583333333331</v>
      </c>
      <c r="J16" s="44">
        <f t="shared" si="4"/>
        <v>22.764583333333331</v>
      </c>
      <c r="K16" s="18"/>
      <c r="L16" s="51">
        <f t="shared" si="10"/>
        <v>0.32875000000000298</v>
      </c>
      <c r="M16" s="51">
        <f t="shared" si="11"/>
        <v>-2.7879166666666606</v>
      </c>
      <c r="N16" s="51">
        <f t="shared" si="12"/>
        <v>-8.9583333333330017E-2</v>
      </c>
      <c r="O16" s="51">
        <f t="shared" si="13"/>
        <v>2.5487500000000125</v>
      </c>
      <c r="P16" s="18"/>
      <c r="Q16" s="36">
        <f t="shared" si="14"/>
        <v>-1.4933333333333323</v>
      </c>
      <c r="R16" s="36">
        <f t="shared" si="6"/>
        <v>2.1133333333333297</v>
      </c>
      <c r="S16" s="36">
        <f t="shared" si="7"/>
        <v>0.41499999999999915</v>
      </c>
      <c r="T16" s="36">
        <f t="shared" si="8"/>
        <v>-1.1033333333333424</v>
      </c>
    </row>
    <row r="17" spans="2:25" x14ac:dyDescent="0.25">
      <c r="B17" s="18">
        <v>23.4</v>
      </c>
      <c r="C17" s="18">
        <v>17.62</v>
      </c>
      <c r="D17" s="18">
        <v>23.81</v>
      </c>
      <c r="E17" s="18">
        <v>25.67</v>
      </c>
      <c r="G17" s="45">
        <f t="shared" si="9"/>
        <v>22.764583333333331</v>
      </c>
      <c r="H17" s="39">
        <f t="shared" si="4"/>
        <v>22.764583333333331</v>
      </c>
      <c r="I17" s="39">
        <f t="shared" si="4"/>
        <v>22.764583333333331</v>
      </c>
      <c r="J17" s="44">
        <f t="shared" si="4"/>
        <v>22.764583333333331</v>
      </c>
      <c r="K17" s="18"/>
      <c r="L17" s="51">
        <f t="shared" si="10"/>
        <v>0.32875000000000298</v>
      </c>
      <c r="M17" s="51">
        <f t="shared" si="11"/>
        <v>-2.7879166666666606</v>
      </c>
      <c r="N17" s="51">
        <f t="shared" si="12"/>
        <v>-8.9583333333330017E-2</v>
      </c>
      <c r="O17" s="51">
        <f t="shared" si="13"/>
        <v>2.5487500000000125</v>
      </c>
      <c r="P17" s="18"/>
      <c r="Q17" s="36">
        <f t="shared" si="14"/>
        <v>0.30666666666666487</v>
      </c>
      <c r="R17" s="36">
        <f t="shared" si="6"/>
        <v>-2.3566666666666691</v>
      </c>
      <c r="S17" s="36">
        <f t="shared" si="7"/>
        <v>1.134999999999998</v>
      </c>
      <c r="T17" s="36">
        <f t="shared" si="8"/>
        <v>0.35666666666665847</v>
      </c>
    </row>
    <row r="18" spans="2:25" x14ac:dyDescent="0.25">
      <c r="B18" s="18">
        <v>23.35</v>
      </c>
      <c r="C18" s="18">
        <v>21.72</v>
      </c>
      <c r="D18" s="18">
        <v>21.27</v>
      </c>
      <c r="E18" s="18">
        <v>23.42</v>
      </c>
      <c r="G18" s="46">
        <f t="shared" si="9"/>
        <v>22.764583333333331</v>
      </c>
      <c r="H18" s="47">
        <f t="shared" si="4"/>
        <v>22.764583333333331</v>
      </c>
      <c r="I18" s="47">
        <f t="shared" si="4"/>
        <v>22.764583333333331</v>
      </c>
      <c r="J18" s="48">
        <f t="shared" si="4"/>
        <v>22.764583333333331</v>
      </c>
      <c r="K18" s="18"/>
      <c r="L18" s="52">
        <f t="shared" si="10"/>
        <v>0.32875000000000298</v>
      </c>
      <c r="M18" s="52">
        <f t="shared" si="11"/>
        <v>-2.7879166666666606</v>
      </c>
      <c r="N18" s="52">
        <f t="shared" si="12"/>
        <v>-8.9583333333330017E-2</v>
      </c>
      <c r="O18" s="52">
        <f t="shared" si="13"/>
        <v>2.5487500000000125</v>
      </c>
      <c r="P18" s="18"/>
      <c r="Q18" s="36">
        <f t="shared" si="14"/>
        <v>0.25666666666666771</v>
      </c>
      <c r="R18" s="36">
        <f t="shared" si="6"/>
        <v>1.7433333333333287</v>
      </c>
      <c r="S18" s="36">
        <f t="shared" si="7"/>
        <v>-1.4050000000000011</v>
      </c>
      <c r="T18" s="36">
        <f t="shared" si="8"/>
        <v>-1.8933333333333415</v>
      </c>
    </row>
    <row r="23" spans="2:25" x14ac:dyDescent="0.25">
      <c r="C23" s="31" t="s">
        <v>58</v>
      </c>
      <c r="L23" s="57" t="s">
        <v>63</v>
      </c>
      <c r="M23" s="57"/>
      <c r="N23" s="57"/>
      <c r="O23" s="57"/>
    </row>
    <row r="24" spans="2:25" x14ac:dyDescent="0.25">
      <c r="B24" s="18" t="s">
        <v>4</v>
      </c>
      <c r="C24" s="18" t="s">
        <v>57</v>
      </c>
      <c r="D24" s="18" t="s">
        <v>3</v>
      </c>
      <c r="E24" s="18" t="s">
        <v>2</v>
      </c>
      <c r="G24" s="58" t="s">
        <v>47</v>
      </c>
      <c r="H24" s="58"/>
      <c r="I24" s="58"/>
      <c r="J24" s="58"/>
      <c r="L24" s="18" t="s">
        <v>4</v>
      </c>
      <c r="M24" s="18" t="s">
        <v>57</v>
      </c>
      <c r="N24" s="18" t="s">
        <v>3</v>
      </c>
      <c r="O24" s="18" t="s">
        <v>2</v>
      </c>
      <c r="Q24" s="59" t="s">
        <v>48</v>
      </c>
      <c r="R24" s="59"/>
      <c r="S24" s="59"/>
      <c r="T24" s="59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40"/>
      <c r="H25" s="41"/>
      <c r="I25" s="41"/>
      <c r="J25" s="42"/>
      <c r="L25" s="49"/>
      <c r="M25" s="49"/>
      <c r="N25" s="49"/>
      <c r="O25" s="49"/>
      <c r="Q25" s="37"/>
      <c r="R25" s="37"/>
      <c r="S25" s="37"/>
      <c r="T25" s="37"/>
    </row>
    <row r="26" spans="2:25" ht="15.75" thickBot="1" x14ac:dyDescent="0.3">
      <c r="B26" s="30">
        <v>24.21</v>
      </c>
      <c r="C26" s="1">
        <v>20</v>
      </c>
      <c r="D26" s="1">
        <v>23.31</v>
      </c>
      <c r="E26" s="1">
        <v>21.45</v>
      </c>
      <c r="G26" s="43">
        <v>22.764583333333331</v>
      </c>
      <c r="H26" s="39"/>
      <c r="I26" s="39"/>
      <c r="J26" s="44"/>
      <c r="L26" s="50">
        <v>0.32875000000000298</v>
      </c>
      <c r="M26" s="51"/>
      <c r="N26" s="51"/>
      <c r="O26" s="51"/>
      <c r="Q26" s="38">
        <v>1.1166666666666671</v>
      </c>
      <c r="R26" s="37"/>
      <c r="S26" s="37"/>
      <c r="T26" s="37"/>
      <c r="Y26" s="33" t="s">
        <v>95</v>
      </c>
    </row>
    <row r="27" spans="2:25" x14ac:dyDescent="0.25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61</v>
      </c>
      <c r="G27" s="45"/>
      <c r="H27" s="39"/>
      <c r="I27" s="39"/>
      <c r="J27" s="44"/>
      <c r="K27" s="34" t="s">
        <v>62</v>
      </c>
      <c r="L27" s="51"/>
      <c r="M27" s="51"/>
      <c r="N27" s="51"/>
      <c r="O27" s="51"/>
      <c r="P27" s="34" t="s">
        <v>62</v>
      </c>
      <c r="Q27" s="37"/>
      <c r="R27" s="37"/>
      <c r="S27" s="37"/>
      <c r="T27" s="37"/>
    </row>
    <row r="28" spans="2:25" x14ac:dyDescent="0.25">
      <c r="B28" s="1">
        <v>21.6</v>
      </c>
      <c r="C28" s="1">
        <v>22.09</v>
      </c>
      <c r="D28" s="1">
        <v>23.09</v>
      </c>
      <c r="E28" s="1">
        <v>24.21</v>
      </c>
      <c r="G28" s="45"/>
      <c r="H28" s="39"/>
      <c r="I28" s="39"/>
      <c r="J28" s="44"/>
      <c r="L28" s="51"/>
      <c r="M28" s="51"/>
      <c r="N28" s="51"/>
      <c r="O28" s="51"/>
      <c r="Q28" s="37"/>
      <c r="R28" s="37"/>
      <c r="S28" s="37"/>
      <c r="T28" s="37"/>
    </row>
    <row r="29" spans="2:25" x14ac:dyDescent="0.25">
      <c r="B29" s="1">
        <v>23.4</v>
      </c>
      <c r="C29" s="1">
        <v>17.62</v>
      </c>
      <c r="D29" s="1">
        <v>23.81</v>
      </c>
      <c r="E29" s="1">
        <v>25.67</v>
      </c>
      <c r="G29" s="45"/>
      <c r="H29" s="39"/>
      <c r="I29" s="39"/>
      <c r="J29" s="44"/>
      <c r="L29" s="51"/>
      <c r="M29" s="51"/>
      <c r="N29" s="51"/>
      <c r="O29" s="51"/>
      <c r="Q29" s="37"/>
      <c r="R29" s="37"/>
      <c r="S29" s="37"/>
      <c r="T29" s="37"/>
    </row>
    <row r="30" spans="2:25" x14ac:dyDescent="0.25">
      <c r="B30" s="1">
        <v>23.35</v>
      </c>
      <c r="C30" s="1">
        <v>21.72</v>
      </c>
      <c r="D30" s="1">
        <v>21.27</v>
      </c>
      <c r="E30" s="1">
        <v>23.42</v>
      </c>
      <c r="G30" s="46"/>
      <c r="H30" s="47"/>
      <c r="I30" s="47"/>
      <c r="J30" s="48"/>
      <c r="L30" s="52"/>
      <c r="M30" s="52"/>
      <c r="N30" s="52"/>
      <c r="O30" s="52"/>
      <c r="Q30" s="37"/>
      <c r="R30" s="37"/>
      <c r="S30" s="37"/>
      <c r="T30" s="37"/>
    </row>
    <row r="33" spans="2:20" x14ac:dyDescent="0.25">
      <c r="C33" s="31" t="s">
        <v>58</v>
      </c>
      <c r="L33" s="57" t="s">
        <v>63</v>
      </c>
      <c r="M33" s="57"/>
      <c r="N33" s="57"/>
      <c r="O33" s="57"/>
    </row>
    <row r="34" spans="2:20" x14ac:dyDescent="0.25">
      <c r="B34" s="18" t="s">
        <v>4</v>
      </c>
      <c r="C34" s="18" t="s">
        <v>57</v>
      </c>
      <c r="D34" s="18" t="s">
        <v>3</v>
      </c>
      <c r="E34" s="18" t="s">
        <v>2</v>
      </c>
      <c r="G34" s="60" t="s">
        <v>47</v>
      </c>
      <c r="H34" s="60"/>
      <c r="I34" s="60"/>
      <c r="J34" s="60"/>
      <c r="L34" s="18" t="s">
        <v>4</v>
      </c>
      <c r="M34" s="1" t="s">
        <v>57</v>
      </c>
      <c r="N34" s="1" t="s">
        <v>3</v>
      </c>
      <c r="O34" s="1" t="s">
        <v>2</v>
      </c>
      <c r="Q34" s="59" t="s">
        <v>48</v>
      </c>
      <c r="R34" s="59"/>
      <c r="S34" s="59"/>
      <c r="T34" s="59"/>
    </row>
    <row r="35" spans="2:20" ht="20.25" x14ac:dyDescent="0.35">
      <c r="B35" s="32" t="s">
        <v>64</v>
      </c>
      <c r="C35" s="32" t="s">
        <v>65</v>
      </c>
      <c r="D35" s="32" t="s">
        <v>66</v>
      </c>
      <c r="E35" s="32" t="s">
        <v>67</v>
      </c>
      <c r="G35" s="61" t="s">
        <v>88</v>
      </c>
      <c r="H35" s="62"/>
      <c r="I35" s="62"/>
      <c r="J35" s="63"/>
      <c r="L35" s="70" t="s">
        <v>89</v>
      </c>
      <c r="M35" s="70" t="s">
        <v>90</v>
      </c>
      <c r="N35" s="70" t="s">
        <v>91</v>
      </c>
      <c r="O35" s="70" t="s">
        <v>92</v>
      </c>
      <c r="Q35" s="32" t="s">
        <v>93</v>
      </c>
      <c r="R35" s="32" t="s">
        <v>100</v>
      </c>
      <c r="S35" s="32" t="s">
        <v>106</v>
      </c>
      <c r="T35" s="32" t="s">
        <v>112</v>
      </c>
    </row>
    <row r="36" spans="2:20" ht="20.25" x14ac:dyDescent="0.35">
      <c r="B36" s="32" t="s">
        <v>68</v>
      </c>
      <c r="C36" s="32" t="s">
        <v>69</v>
      </c>
      <c r="D36" s="32" t="s">
        <v>70</v>
      </c>
      <c r="E36" s="32" t="s">
        <v>71</v>
      </c>
      <c r="G36" s="64"/>
      <c r="H36" s="65"/>
      <c r="I36" s="65"/>
      <c r="J36" s="66"/>
      <c r="L36" s="71"/>
      <c r="M36" s="71"/>
      <c r="N36" s="71"/>
      <c r="O36" s="71"/>
      <c r="Q36" s="32" t="s">
        <v>94</v>
      </c>
      <c r="R36" s="32" t="s">
        <v>101</v>
      </c>
      <c r="S36" s="32" t="s">
        <v>107</v>
      </c>
      <c r="T36" s="32" t="s">
        <v>113</v>
      </c>
    </row>
    <row r="37" spans="2:20" ht="20.25" x14ac:dyDescent="0.35">
      <c r="B37" s="32" t="s">
        <v>72</v>
      </c>
      <c r="C37" s="32" t="s">
        <v>73</v>
      </c>
      <c r="D37" s="32" t="s">
        <v>74</v>
      </c>
      <c r="E37" s="32" t="s">
        <v>75</v>
      </c>
      <c r="F37" s="28" t="s">
        <v>61</v>
      </c>
      <c r="G37" s="64"/>
      <c r="H37" s="65"/>
      <c r="I37" s="65"/>
      <c r="J37" s="66"/>
      <c r="K37" s="28" t="s">
        <v>62</v>
      </c>
      <c r="L37" s="71"/>
      <c r="M37" s="71"/>
      <c r="N37" s="71"/>
      <c r="O37" s="71"/>
      <c r="P37" s="29" t="s">
        <v>62</v>
      </c>
      <c r="Q37" s="32" t="s">
        <v>96</v>
      </c>
      <c r="R37" s="32" t="s">
        <v>102</v>
      </c>
      <c r="S37" s="32" t="s">
        <v>108</v>
      </c>
      <c r="T37" s="32" t="s">
        <v>114</v>
      </c>
    </row>
    <row r="38" spans="2:20" ht="20.25" x14ac:dyDescent="0.35">
      <c r="B38" s="32" t="s">
        <v>76</v>
      </c>
      <c r="C38" s="32" t="s">
        <v>77</v>
      </c>
      <c r="D38" s="32" t="s">
        <v>78</v>
      </c>
      <c r="E38" s="32" t="s">
        <v>79</v>
      </c>
      <c r="G38" s="64"/>
      <c r="H38" s="65"/>
      <c r="I38" s="65"/>
      <c r="J38" s="66"/>
      <c r="L38" s="71"/>
      <c r="M38" s="71"/>
      <c r="N38" s="71"/>
      <c r="O38" s="71"/>
      <c r="Q38" s="32" t="s">
        <v>97</v>
      </c>
      <c r="R38" s="32" t="s">
        <v>103</v>
      </c>
      <c r="S38" s="32" t="s">
        <v>109</v>
      </c>
      <c r="T38" s="32" t="s">
        <v>115</v>
      </c>
    </row>
    <row r="39" spans="2:20" ht="20.25" x14ac:dyDescent="0.35">
      <c r="B39" s="32" t="s">
        <v>80</v>
      </c>
      <c r="C39" s="32" t="s">
        <v>81</v>
      </c>
      <c r="D39" s="32" t="s">
        <v>82</v>
      </c>
      <c r="E39" s="32" t="s">
        <v>83</v>
      </c>
      <c r="G39" s="64"/>
      <c r="H39" s="65"/>
      <c r="I39" s="65"/>
      <c r="J39" s="66"/>
      <c r="L39" s="71"/>
      <c r="M39" s="71"/>
      <c r="N39" s="71"/>
      <c r="O39" s="71"/>
      <c r="Q39" s="32" t="s">
        <v>98</v>
      </c>
      <c r="R39" s="32" t="s">
        <v>104</v>
      </c>
      <c r="S39" s="32" t="s">
        <v>110</v>
      </c>
      <c r="T39" s="32" t="s">
        <v>116</v>
      </c>
    </row>
    <row r="40" spans="2:20" ht="20.25" x14ac:dyDescent="0.35">
      <c r="B40" s="32" t="s">
        <v>84</v>
      </c>
      <c r="C40" s="32" t="s">
        <v>85</v>
      </c>
      <c r="D40" s="32" t="s">
        <v>86</v>
      </c>
      <c r="E40" s="32" t="s">
        <v>87</v>
      </c>
      <c r="G40" s="67"/>
      <c r="H40" s="68"/>
      <c r="I40" s="68"/>
      <c r="J40" s="69"/>
      <c r="L40" s="72"/>
      <c r="M40" s="72"/>
      <c r="N40" s="72"/>
      <c r="O40" s="72"/>
      <c r="Q40" s="32" t="s">
        <v>99</v>
      </c>
      <c r="R40" s="32" t="s">
        <v>105</v>
      </c>
      <c r="S40" s="32" t="s">
        <v>111</v>
      </c>
      <c r="T40" s="32" t="s">
        <v>117</v>
      </c>
    </row>
  </sheetData>
  <mergeCells count="14">
    <mergeCell ref="L33:O33"/>
    <mergeCell ref="G34:J34"/>
    <mergeCell ref="Q34:T34"/>
    <mergeCell ref="G35:J40"/>
    <mergeCell ref="L35:L40"/>
    <mergeCell ref="M35:M40"/>
    <mergeCell ref="N35:N40"/>
    <mergeCell ref="O35:O40"/>
    <mergeCell ref="L23:O23"/>
    <mergeCell ref="G24:J24"/>
    <mergeCell ref="Q24:T24"/>
    <mergeCell ref="L11:O11"/>
    <mergeCell ref="G12:J12"/>
    <mergeCell ref="Q12:T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55" zoomScaleNormal="55" workbookViewId="0">
      <selection activeCell="P40" sqref="P40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74" t="s">
        <v>37</v>
      </c>
      <c r="V7" s="9" t="s">
        <v>25</v>
      </c>
      <c r="W7" s="10" t="s">
        <v>29</v>
      </c>
      <c r="X7" s="11" t="s">
        <v>33</v>
      </c>
      <c r="Z7" s="74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74"/>
      <c r="V8" s="15" t="s">
        <v>26</v>
      </c>
      <c r="W8" s="16" t="s">
        <v>30</v>
      </c>
      <c r="X8" s="17" t="s">
        <v>34</v>
      </c>
      <c r="Z8" s="74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75" t="s">
        <v>38</v>
      </c>
      <c r="V9" s="12" t="s">
        <v>27</v>
      </c>
      <c r="W9" s="13" t="s">
        <v>31</v>
      </c>
      <c r="X9" s="14" t="s">
        <v>35</v>
      </c>
      <c r="Z9" s="75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75"/>
      <c r="V10" s="15" t="s">
        <v>28</v>
      </c>
      <c r="W10" s="16" t="s">
        <v>32</v>
      </c>
      <c r="X10" s="17" t="s">
        <v>36</v>
      </c>
      <c r="Z10" s="75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73" t="s">
        <v>120</v>
      </c>
      <c r="AC26" s="73"/>
      <c r="AD26" s="73"/>
      <c r="AE26" s="73"/>
      <c r="AH26" s="73" t="s">
        <v>50</v>
      </c>
      <c r="AI26" s="73"/>
      <c r="AJ26" s="73"/>
      <c r="AK26" s="73"/>
      <c r="AN26" s="73" t="s">
        <v>121</v>
      </c>
      <c r="AO26" s="73"/>
      <c r="AP26" s="73"/>
      <c r="AQ26" s="73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54">
        <v>19.12</v>
      </c>
      <c r="R27" s="55">
        <v>24.21</v>
      </c>
      <c r="S27" s="55">
        <v>26.88</v>
      </c>
      <c r="T27" s="55">
        <v>21.6</v>
      </c>
      <c r="U27" s="55">
        <v>23.4</v>
      </c>
      <c r="V27" s="56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54">
        <v>18.559999999999999</v>
      </c>
      <c r="R28" s="55">
        <v>20</v>
      </c>
      <c r="S28" s="55">
        <v>19.87</v>
      </c>
      <c r="T28" s="55">
        <v>22.09</v>
      </c>
      <c r="U28" s="55">
        <v>17.62</v>
      </c>
      <c r="V28" s="56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74" t="s">
        <v>119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74" t="s">
        <v>119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54">
        <v>25.58</v>
      </c>
      <c r="R29" s="55">
        <v>23.31</v>
      </c>
      <c r="S29" s="55">
        <v>18.989999999999998</v>
      </c>
      <c r="T29" s="55">
        <v>23.09</v>
      </c>
      <c r="U29" s="55">
        <v>23.81</v>
      </c>
      <c r="V29" s="56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74"/>
      <c r="AH29" s="12">
        <v>24.21</v>
      </c>
      <c r="AI29" s="13">
        <v>20</v>
      </c>
      <c r="AJ29" s="13">
        <v>23.31</v>
      </c>
      <c r="AK29" s="14">
        <v>21.45</v>
      </c>
      <c r="AM29" s="74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54">
        <v>24.39</v>
      </c>
      <c r="R30" s="55">
        <v>21.45</v>
      </c>
      <c r="S30" s="55">
        <v>32.74</v>
      </c>
      <c r="T30" s="55">
        <v>24.21</v>
      </c>
      <c r="U30" s="55">
        <v>25.67</v>
      </c>
      <c r="V30" s="56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74"/>
      <c r="AH30" s="12">
        <v>26.88</v>
      </c>
      <c r="AI30" s="13">
        <v>19.87</v>
      </c>
      <c r="AJ30" s="13">
        <v>18.989999999999998</v>
      </c>
      <c r="AK30" s="14">
        <v>32.74</v>
      </c>
      <c r="AM30" s="74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74" t="s">
        <v>118</v>
      </c>
      <c r="AH31" s="9">
        <v>21.6</v>
      </c>
      <c r="AI31" s="10">
        <v>22.09</v>
      </c>
      <c r="AJ31" s="10">
        <v>23.09</v>
      </c>
      <c r="AK31" s="11">
        <v>24.21</v>
      </c>
      <c r="AM31" s="74" t="s">
        <v>118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74"/>
      <c r="AH32" s="12">
        <v>23.4</v>
      </c>
      <c r="AI32" s="13">
        <v>17.62</v>
      </c>
      <c r="AJ32" s="13">
        <v>23.81</v>
      </c>
      <c r="AK32" s="14">
        <v>25.67</v>
      </c>
      <c r="AM32" s="74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74"/>
      <c r="AH33" s="15">
        <v>23.35</v>
      </c>
      <c r="AI33" s="16">
        <v>21.72</v>
      </c>
      <c r="AJ33" s="16">
        <v>21.27</v>
      </c>
      <c r="AK33" s="17">
        <v>23.42</v>
      </c>
      <c r="AM33" s="74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54">
        <v>23.09</v>
      </c>
      <c r="L37" s="23">
        <v>19.98</v>
      </c>
      <c r="M37" s="23">
        <v>22.68</v>
      </c>
      <c r="N37" s="56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74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75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74"/>
      <c r="AH38" s="12">
        <v>24.21</v>
      </c>
      <c r="AI38" s="13">
        <v>20</v>
      </c>
      <c r="AJ38" s="13">
        <v>23.31</v>
      </c>
      <c r="AK38" s="14">
        <v>21.45</v>
      </c>
      <c r="AM38" s="75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74"/>
      <c r="AH39" s="12">
        <v>26.88</v>
      </c>
      <c r="AI39" s="13">
        <v>19.87</v>
      </c>
      <c r="AJ39" s="13">
        <v>18.989999999999998</v>
      </c>
      <c r="AK39" s="14">
        <v>32.74</v>
      </c>
      <c r="AM39" s="75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74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75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74"/>
      <c r="AH41" s="12">
        <v>23.4</v>
      </c>
      <c r="AI41" s="13">
        <v>17.62</v>
      </c>
      <c r="AJ41" s="13">
        <v>23.81</v>
      </c>
      <c r="AK41" s="14">
        <v>25.67</v>
      </c>
      <c r="AM41" s="75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74"/>
      <c r="AH42" s="15">
        <v>23.35</v>
      </c>
      <c r="AI42" s="16">
        <v>21.72</v>
      </c>
      <c r="AJ42" s="16">
        <v>21.27</v>
      </c>
      <c r="AK42" s="17">
        <v>23.42</v>
      </c>
      <c r="AM42" s="75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tabSelected="1" zoomScale="250" zoomScaleNormal="250" workbookViewId="0">
      <selection activeCell="G11" sqref="G11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81" t="s">
        <v>47</v>
      </c>
      <c r="C2" s="81"/>
      <c r="D2" s="81"/>
      <c r="E2" s="81"/>
      <c r="G2" s="81" t="s">
        <v>44</v>
      </c>
      <c r="H2" s="81"/>
      <c r="I2" s="81"/>
      <c r="J2" s="81"/>
      <c r="L2" s="81" t="s">
        <v>122</v>
      </c>
      <c r="M2" s="81"/>
      <c r="N2" s="81"/>
      <c r="O2" s="81"/>
      <c r="Q2" s="86" t="s">
        <v>49</v>
      </c>
      <c r="R2" s="81"/>
      <c r="S2" s="81"/>
      <c r="T2" s="81"/>
      <c r="V2" s="58" t="s">
        <v>48</v>
      </c>
      <c r="W2" s="58"/>
      <c r="X2" s="58"/>
      <c r="Y2" s="58"/>
    </row>
    <row r="3" spans="1:25" ht="15.75" thickBot="1" x14ac:dyDescent="0.3">
      <c r="A3" s="76"/>
      <c r="B3" s="53"/>
      <c r="C3" s="53"/>
      <c r="D3" s="53"/>
      <c r="E3" s="79"/>
      <c r="F3" s="82"/>
      <c r="G3" s="83"/>
      <c r="H3" s="83"/>
      <c r="I3" s="83"/>
      <c r="J3" s="83"/>
      <c r="K3" s="82"/>
      <c r="L3" s="53"/>
      <c r="M3" s="53"/>
      <c r="N3" s="53"/>
      <c r="O3" s="79"/>
      <c r="P3" s="82"/>
      <c r="Q3" s="83"/>
      <c r="R3" s="83"/>
      <c r="S3" s="83"/>
      <c r="T3" s="79"/>
      <c r="V3" s="87"/>
      <c r="W3" s="87"/>
      <c r="X3" s="87"/>
      <c r="Y3" s="87"/>
    </row>
    <row r="4" spans="1:25" ht="15.75" thickBot="1" x14ac:dyDescent="0.3">
      <c r="A4" s="76"/>
      <c r="B4" s="53"/>
      <c r="C4" s="13"/>
      <c r="D4" s="13"/>
      <c r="E4" s="79"/>
      <c r="F4" s="82"/>
      <c r="G4" s="84"/>
      <c r="H4" s="84"/>
      <c r="I4" s="84"/>
      <c r="J4" s="84"/>
      <c r="K4" s="82"/>
      <c r="L4" s="53"/>
      <c r="M4" s="13"/>
      <c r="N4" s="13"/>
      <c r="O4" s="79"/>
      <c r="P4" s="82"/>
      <c r="Q4" s="84"/>
      <c r="R4" s="84"/>
      <c r="S4" s="84"/>
      <c r="T4" s="79"/>
      <c r="V4" s="87"/>
      <c r="W4" s="87"/>
      <c r="X4" s="87"/>
      <c r="Y4" s="87"/>
    </row>
    <row r="5" spans="1:25" ht="15.75" thickBot="1" x14ac:dyDescent="0.3">
      <c r="A5" s="76"/>
      <c r="B5" s="53"/>
      <c r="C5" s="13"/>
      <c r="D5" s="13"/>
      <c r="E5" s="79"/>
      <c r="F5" s="82"/>
      <c r="G5" s="84"/>
      <c r="H5" s="84"/>
      <c r="I5" s="84"/>
      <c r="J5" s="84"/>
      <c r="K5" s="82"/>
      <c r="L5" s="77"/>
      <c r="M5" s="78"/>
      <c r="N5" s="78"/>
      <c r="O5" s="80"/>
      <c r="P5" s="82"/>
      <c r="Q5" s="85"/>
      <c r="R5" s="85"/>
      <c r="S5" s="85"/>
      <c r="T5" s="80"/>
      <c r="V5" s="87"/>
      <c r="W5" s="87"/>
      <c r="X5" s="87"/>
      <c r="Y5" s="87"/>
    </row>
    <row r="6" spans="1:25" ht="15.75" thickBot="1" x14ac:dyDescent="0.3">
      <c r="A6" s="76"/>
      <c r="B6" s="53"/>
      <c r="C6" s="13"/>
      <c r="D6" s="13"/>
      <c r="E6" s="79"/>
      <c r="F6" s="82"/>
      <c r="G6" s="84"/>
      <c r="H6" s="84"/>
      <c r="I6" s="84"/>
      <c r="J6" s="84"/>
      <c r="K6" s="82"/>
      <c r="L6" s="53"/>
      <c r="M6" s="53"/>
      <c r="N6" s="53"/>
      <c r="O6" s="79"/>
      <c r="P6" s="82"/>
      <c r="Q6" s="84"/>
      <c r="R6" s="84"/>
      <c r="S6" s="84"/>
      <c r="T6" s="79"/>
      <c r="V6" s="87"/>
      <c r="W6" s="87"/>
      <c r="X6" s="87"/>
      <c r="Y6" s="87"/>
    </row>
    <row r="7" spans="1:25" ht="15.75" thickBot="1" x14ac:dyDescent="0.3">
      <c r="A7" s="76"/>
      <c r="B7" s="53"/>
      <c r="C7" s="13"/>
      <c r="D7" s="13"/>
      <c r="E7" s="79"/>
      <c r="F7" s="82"/>
      <c r="G7" s="84"/>
      <c r="H7" s="84"/>
      <c r="I7" s="84"/>
      <c r="J7" s="84"/>
      <c r="K7" s="82"/>
      <c r="L7" s="53"/>
      <c r="M7" s="13"/>
      <c r="N7" s="13"/>
      <c r="O7" s="79"/>
      <c r="P7" s="82"/>
      <c r="Q7" s="84"/>
      <c r="R7" s="84"/>
      <c r="S7" s="84"/>
      <c r="T7" s="79"/>
      <c r="V7" s="87"/>
      <c r="W7" s="87"/>
      <c r="X7" s="87"/>
      <c r="Y7" s="87"/>
    </row>
    <row r="8" spans="1:25" ht="15.75" thickBot="1" x14ac:dyDescent="0.3">
      <c r="A8" s="76"/>
      <c r="B8" s="77"/>
      <c r="C8" s="78"/>
      <c r="D8" s="78"/>
      <c r="E8" s="80"/>
      <c r="F8" s="82"/>
      <c r="G8" s="85"/>
      <c r="H8" s="85"/>
      <c r="I8" s="85"/>
      <c r="J8" s="85"/>
      <c r="K8" s="82"/>
      <c r="L8" s="77"/>
      <c r="M8" s="78"/>
      <c r="N8" s="78"/>
      <c r="O8" s="80"/>
      <c r="P8" s="82"/>
      <c r="Q8" s="85"/>
      <c r="R8" s="85"/>
      <c r="S8" s="85"/>
      <c r="T8" s="80"/>
      <c r="V8" s="87"/>
      <c r="W8" s="87"/>
      <c r="X8" s="87"/>
      <c r="Y8" s="87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BF1_decomp</vt:lpstr>
      <vt:lpstr>ToothbrushStudy_Data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2022-05-03T19:18:49Z</dcterms:modified>
</cp:coreProperties>
</file>