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64a25058d50c5c4/OneD 2023/11 BRes Data tematdb/tematdb v1.00 20220418 tep check brjcsjp/"/>
    </mc:Choice>
  </mc:AlternateContent>
  <xr:revisionPtr revIDLastSave="0" documentId="8_{BC8D23C8-DB92-4477-B2DA-DD5191FBF22F}" xr6:coauthVersionLast="47" xr6:coauthVersionMax="47" xr10:uidLastSave="{00000000-0000-0000-0000-000000000000}"/>
  <bookViews>
    <workbookView xWindow="-98" yWindow="-98" windowWidth="28996" windowHeight="15675" xr2:uid="{00000000-000D-0000-FFFF-FFFF00000000}"/>
  </bookViews>
  <sheets>
    <sheet name="ZZ_stat" sheetId="1" r:id="rId1"/>
    <sheet name="Sheet1" sheetId="3" r:id="rId2"/>
    <sheet name="노트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64" i="3" l="1"/>
  <c r="Q364" i="3"/>
  <c r="R363" i="3"/>
  <c r="Q363" i="3"/>
  <c r="R362" i="3"/>
  <c r="Q362" i="3"/>
  <c r="R361" i="3"/>
  <c r="Q361" i="3"/>
  <c r="R360" i="3"/>
  <c r="Q360" i="3"/>
  <c r="R359" i="3"/>
  <c r="Q359" i="3"/>
  <c r="R358" i="3"/>
  <c r="Q358" i="3"/>
  <c r="R357" i="3"/>
  <c r="Q357" i="3"/>
  <c r="R356" i="3"/>
  <c r="Q356" i="3"/>
  <c r="R355" i="3"/>
  <c r="Q355" i="3"/>
  <c r="R354" i="3"/>
  <c r="Q354" i="3"/>
  <c r="R353" i="3"/>
  <c r="Q353" i="3"/>
  <c r="R352" i="3"/>
  <c r="Q352" i="3"/>
  <c r="R351" i="3"/>
  <c r="Q351" i="3"/>
  <c r="R350" i="3"/>
  <c r="Q350" i="3"/>
  <c r="R349" i="3"/>
  <c r="Q349" i="3"/>
  <c r="R348" i="3"/>
  <c r="Q348" i="3"/>
  <c r="R347" i="3"/>
  <c r="Q347" i="3"/>
  <c r="R346" i="3"/>
  <c r="Q346" i="3"/>
  <c r="R345" i="3"/>
  <c r="Q345" i="3"/>
  <c r="R344" i="3"/>
  <c r="Q344" i="3"/>
  <c r="R343" i="3"/>
  <c r="Q343" i="3"/>
  <c r="R342" i="3"/>
  <c r="Q342" i="3"/>
  <c r="R341" i="3"/>
  <c r="Q341" i="3"/>
  <c r="R340" i="3"/>
  <c r="Q340" i="3"/>
  <c r="R339" i="3"/>
  <c r="Q339" i="3"/>
  <c r="R338" i="3"/>
  <c r="Q338" i="3"/>
  <c r="R337" i="3"/>
  <c r="Q337" i="3"/>
  <c r="R336" i="3"/>
  <c r="Q336" i="3"/>
  <c r="R335" i="3"/>
  <c r="Q335" i="3"/>
  <c r="R334" i="3"/>
  <c r="Q334" i="3"/>
  <c r="R333" i="3"/>
  <c r="Q333" i="3"/>
  <c r="R332" i="3"/>
  <c r="Q332" i="3"/>
  <c r="R331" i="3"/>
  <c r="Q331" i="3"/>
  <c r="R330" i="3"/>
  <c r="Q330" i="3"/>
  <c r="R329" i="3"/>
  <c r="Q329" i="3"/>
  <c r="R328" i="3"/>
  <c r="Q328" i="3"/>
  <c r="R327" i="3"/>
  <c r="Q327" i="3"/>
  <c r="R326" i="3"/>
  <c r="Q326" i="3"/>
  <c r="R325" i="3"/>
  <c r="Q325" i="3"/>
  <c r="R324" i="3"/>
  <c r="Q324" i="3"/>
  <c r="R323" i="3"/>
  <c r="Q323" i="3"/>
  <c r="R322" i="3"/>
  <c r="Q322" i="3"/>
  <c r="R321" i="3"/>
  <c r="Q321" i="3"/>
  <c r="R320" i="3"/>
  <c r="Q320" i="3"/>
  <c r="R319" i="3"/>
  <c r="Q319" i="3"/>
  <c r="R318" i="3"/>
  <c r="Q318" i="3"/>
  <c r="R317" i="3"/>
  <c r="Q317" i="3"/>
  <c r="R316" i="3"/>
  <c r="Q316" i="3"/>
  <c r="R315" i="3"/>
  <c r="Q315" i="3"/>
  <c r="R314" i="3"/>
  <c r="Q314" i="3"/>
  <c r="R313" i="3"/>
  <c r="Q313" i="3"/>
  <c r="R312" i="3"/>
  <c r="Q312" i="3"/>
  <c r="R311" i="3"/>
  <c r="Q311" i="3"/>
  <c r="R310" i="3"/>
  <c r="Q310" i="3"/>
  <c r="R309" i="3"/>
  <c r="Q309" i="3"/>
  <c r="R308" i="3"/>
  <c r="Q308" i="3"/>
  <c r="R307" i="3"/>
  <c r="Q307" i="3"/>
  <c r="R306" i="3"/>
  <c r="Q306" i="3"/>
  <c r="R305" i="3"/>
  <c r="Q305" i="3"/>
  <c r="R304" i="3"/>
  <c r="Q304" i="3"/>
  <c r="R303" i="3"/>
  <c r="Q303" i="3"/>
  <c r="R302" i="3"/>
  <c r="Q302" i="3"/>
  <c r="R301" i="3"/>
  <c r="Q301" i="3"/>
  <c r="R300" i="3"/>
  <c r="Q300" i="3"/>
  <c r="R299" i="3"/>
  <c r="Q299" i="3"/>
  <c r="R298" i="3"/>
  <c r="Q298" i="3"/>
  <c r="R297" i="3"/>
  <c r="Q297" i="3"/>
  <c r="R296" i="3"/>
  <c r="Q296" i="3"/>
  <c r="R295" i="3"/>
  <c r="Q295" i="3"/>
  <c r="R294" i="3"/>
  <c r="Q294" i="3"/>
  <c r="R293" i="3"/>
  <c r="Q293" i="3"/>
  <c r="R292" i="3"/>
  <c r="Q292" i="3"/>
  <c r="R291" i="3"/>
  <c r="Q291" i="3"/>
  <c r="R290" i="3"/>
  <c r="Q290" i="3"/>
  <c r="R289" i="3"/>
  <c r="Q289" i="3"/>
  <c r="R288" i="3"/>
  <c r="Q288" i="3"/>
  <c r="R287" i="3"/>
  <c r="Q287" i="3"/>
  <c r="R286" i="3"/>
  <c r="Q286" i="3"/>
  <c r="R285" i="3"/>
  <c r="Q285" i="3"/>
  <c r="R284" i="3"/>
  <c r="Q284" i="3"/>
  <c r="R283" i="3"/>
  <c r="Q283" i="3"/>
  <c r="R282" i="3"/>
  <c r="Q282" i="3"/>
  <c r="R281" i="3"/>
  <c r="Q281" i="3"/>
  <c r="R280" i="3"/>
  <c r="Q280" i="3"/>
  <c r="R279" i="3"/>
  <c r="Q279" i="3"/>
  <c r="R278" i="3"/>
  <c r="Q278" i="3"/>
  <c r="R277" i="3"/>
  <c r="Q277" i="3"/>
  <c r="R276" i="3"/>
  <c r="Q276" i="3"/>
  <c r="R275" i="3"/>
  <c r="Q275" i="3"/>
  <c r="R274" i="3"/>
  <c r="Q274" i="3"/>
  <c r="R273" i="3"/>
  <c r="Q273" i="3"/>
  <c r="R272" i="3"/>
  <c r="Q272" i="3"/>
  <c r="R271" i="3"/>
  <c r="Q271" i="3"/>
  <c r="R270" i="3"/>
  <c r="Q270" i="3"/>
  <c r="R269" i="3"/>
  <c r="Q269" i="3"/>
  <c r="R268" i="3"/>
  <c r="Q268" i="3"/>
  <c r="R267" i="3"/>
  <c r="Q267" i="3"/>
  <c r="R266" i="3"/>
  <c r="Q266" i="3"/>
  <c r="R265" i="3"/>
  <c r="Q265" i="3"/>
  <c r="R264" i="3"/>
  <c r="Q264" i="3"/>
  <c r="R263" i="3"/>
  <c r="Q263" i="3"/>
  <c r="R262" i="3"/>
  <c r="Q262" i="3"/>
  <c r="R261" i="3"/>
  <c r="Q261" i="3"/>
  <c r="R260" i="3"/>
  <c r="Q260" i="3"/>
  <c r="R259" i="3"/>
  <c r="Q259" i="3"/>
  <c r="R258" i="3"/>
  <c r="Q258" i="3"/>
  <c r="R257" i="3"/>
  <c r="Q257" i="3"/>
  <c r="R256" i="3"/>
  <c r="Q256" i="3"/>
  <c r="R255" i="3"/>
  <c r="Q255" i="3"/>
  <c r="R254" i="3"/>
  <c r="Q254" i="3"/>
  <c r="R253" i="3"/>
  <c r="Q253" i="3"/>
  <c r="R252" i="3"/>
  <c r="Q252" i="3"/>
  <c r="R251" i="3"/>
  <c r="Q251" i="3"/>
  <c r="R250" i="3"/>
  <c r="Q250" i="3"/>
  <c r="R249" i="3"/>
  <c r="Q249" i="3"/>
  <c r="R248" i="3"/>
  <c r="Q248" i="3"/>
  <c r="R247" i="3"/>
  <c r="Q247" i="3"/>
  <c r="R246" i="3"/>
  <c r="Q246" i="3"/>
  <c r="R245" i="3"/>
  <c r="Q245" i="3"/>
  <c r="R244" i="3"/>
  <c r="Q244" i="3"/>
  <c r="R243" i="3"/>
  <c r="Q243" i="3"/>
  <c r="R242" i="3"/>
  <c r="Q242" i="3"/>
  <c r="R241" i="3"/>
  <c r="Q241" i="3"/>
  <c r="R240" i="3"/>
  <c r="Q240" i="3"/>
  <c r="R239" i="3"/>
  <c r="Q239" i="3"/>
  <c r="R238" i="3"/>
  <c r="Q238" i="3"/>
  <c r="R237" i="3"/>
  <c r="Q237" i="3"/>
  <c r="R236" i="3"/>
  <c r="Q236" i="3"/>
  <c r="R235" i="3"/>
  <c r="Q235" i="3"/>
  <c r="R234" i="3"/>
  <c r="Q234" i="3"/>
  <c r="R233" i="3"/>
  <c r="Q233" i="3"/>
  <c r="R232" i="3"/>
  <c r="Q232" i="3"/>
  <c r="R231" i="3"/>
  <c r="Q231" i="3"/>
  <c r="R230" i="3"/>
  <c r="Q230" i="3"/>
  <c r="R229" i="3"/>
  <c r="Q229" i="3"/>
  <c r="R228" i="3"/>
  <c r="Q228" i="3"/>
  <c r="R227" i="3"/>
  <c r="Q227" i="3"/>
  <c r="R226" i="3"/>
  <c r="Q226" i="3"/>
  <c r="R225" i="3"/>
  <c r="Q225" i="3"/>
  <c r="R224" i="3"/>
  <c r="Q224" i="3"/>
  <c r="R223" i="3"/>
  <c r="Q223" i="3"/>
  <c r="R222" i="3"/>
  <c r="Q222" i="3"/>
  <c r="R221" i="3"/>
  <c r="Q221" i="3"/>
  <c r="R220" i="3"/>
  <c r="Q220" i="3"/>
  <c r="R219" i="3"/>
  <c r="Q219" i="3"/>
  <c r="R218" i="3"/>
  <c r="Q218" i="3"/>
  <c r="R217" i="3"/>
  <c r="Q217" i="3"/>
  <c r="R216" i="3"/>
  <c r="Q216" i="3"/>
  <c r="R215" i="3"/>
  <c r="Q215" i="3"/>
  <c r="R214" i="3"/>
  <c r="Q214" i="3"/>
  <c r="R213" i="3"/>
  <c r="Q213" i="3"/>
  <c r="R212" i="3"/>
  <c r="Q212" i="3"/>
  <c r="R211" i="3"/>
  <c r="Q211" i="3"/>
  <c r="R210" i="3"/>
  <c r="Q210" i="3"/>
  <c r="R209" i="3"/>
  <c r="Q209" i="3"/>
  <c r="R208" i="3"/>
  <c r="Q208" i="3"/>
  <c r="R207" i="3"/>
  <c r="Q207" i="3"/>
  <c r="R206" i="3"/>
  <c r="Q206" i="3"/>
  <c r="R205" i="3"/>
  <c r="Q205" i="3"/>
  <c r="R204" i="3"/>
  <c r="Q204" i="3"/>
  <c r="R203" i="3"/>
  <c r="Q203" i="3"/>
  <c r="R202" i="3"/>
  <c r="Q202" i="3"/>
  <c r="R201" i="3"/>
  <c r="Q201" i="3"/>
  <c r="R200" i="3"/>
  <c r="Q200" i="3"/>
  <c r="R199" i="3"/>
  <c r="Q199" i="3"/>
  <c r="R198" i="3"/>
  <c r="Q198" i="3"/>
  <c r="R197" i="3"/>
  <c r="Q197" i="3"/>
  <c r="R196" i="3"/>
  <c r="Q196" i="3"/>
  <c r="R195" i="3"/>
  <c r="Q195" i="3"/>
  <c r="R194" i="3"/>
  <c r="Q194" i="3"/>
  <c r="R193" i="3"/>
  <c r="Q193" i="3"/>
  <c r="R192" i="3"/>
  <c r="Q192" i="3"/>
  <c r="R191" i="3"/>
  <c r="Q191" i="3"/>
  <c r="R190" i="3"/>
  <c r="Q190" i="3"/>
  <c r="R189" i="3"/>
  <c r="Q189" i="3"/>
  <c r="R188" i="3"/>
  <c r="Q188" i="3"/>
  <c r="R187" i="3"/>
  <c r="Q187" i="3"/>
  <c r="R186" i="3"/>
  <c r="Q186" i="3"/>
  <c r="R185" i="3"/>
  <c r="Q185" i="3"/>
  <c r="R184" i="3"/>
  <c r="Q184" i="3"/>
  <c r="R183" i="3"/>
  <c r="Q183" i="3"/>
  <c r="R182" i="3"/>
  <c r="Q182" i="3"/>
  <c r="R181" i="3"/>
  <c r="Q181" i="3"/>
  <c r="R180" i="3"/>
  <c r="Q180" i="3"/>
  <c r="R179" i="3"/>
  <c r="Q179" i="3"/>
  <c r="R178" i="3"/>
  <c r="Q178" i="3"/>
  <c r="R177" i="3"/>
  <c r="Q177" i="3"/>
  <c r="R176" i="3"/>
  <c r="Q176" i="3"/>
  <c r="R175" i="3"/>
  <c r="Q175" i="3"/>
  <c r="R174" i="3"/>
  <c r="Q174" i="3"/>
  <c r="R173" i="3"/>
  <c r="Q173" i="3"/>
  <c r="R172" i="3"/>
  <c r="Q172" i="3"/>
  <c r="R171" i="3"/>
  <c r="Q171" i="3"/>
  <c r="R170" i="3"/>
  <c r="Q170" i="3"/>
  <c r="R169" i="3"/>
  <c r="Q169" i="3"/>
  <c r="R168" i="3"/>
  <c r="Q168" i="3"/>
  <c r="R167" i="3"/>
  <c r="Q167" i="3"/>
  <c r="R166" i="3"/>
  <c r="Q166" i="3"/>
  <c r="R165" i="3"/>
  <c r="Q165" i="3"/>
  <c r="R164" i="3"/>
  <c r="Q164" i="3"/>
  <c r="R163" i="3"/>
  <c r="Q163" i="3"/>
  <c r="R162" i="3"/>
  <c r="Q162" i="3"/>
  <c r="R161" i="3"/>
  <c r="Q161" i="3"/>
  <c r="R160" i="3"/>
  <c r="Q160" i="3"/>
  <c r="R159" i="3"/>
  <c r="Q159" i="3"/>
  <c r="R158" i="3"/>
  <c r="Q158" i="3"/>
  <c r="R157" i="3"/>
  <c r="Q157" i="3"/>
  <c r="R156" i="3"/>
  <c r="Q156" i="3"/>
  <c r="R155" i="3"/>
  <c r="Q155" i="3"/>
  <c r="R154" i="3"/>
  <c r="Q154" i="3"/>
  <c r="R153" i="3"/>
  <c r="Q153" i="3"/>
  <c r="R152" i="3"/>
  <c r="Q152" i="3"/>
  <c r="R151" i="3"/>
  <c r="Q151" i="3"/>
  <c r="R150" i="3"/>
  <c r="Q150" i="3"/>
  <c r="R149" i="3"/>
  <c r="Q149" i="3"/>
  <c r="R148" i="3"/>
  <c r="Q148" i="3"/>
  <c r="R147" i="3"/>
  <c r="Q147" i="3"/>
  <c r="R146" i="3"/>
  <c r="Q146" i="3"/>
  <c r="R145" i="3"/>
  <c r="Q145" i="3"/>
  <c r="R144" i="3"/>
  <c r="Q144" i="3"/>
  <c r="R143" i="3"/>
  <c r="Q143" i="3"/>
  <c r="R142" i="3"/>
  <c r="Q142" i="3"/>
  <c r="R141" i="3"/>
  <c r="Q141" i="3"/>
  <c r="R140" i="3"/>
  <c r="Q140" i="3"/>
  <c r="R139" i="3"/>
  <c r="Q139" i="3"/>
  <c r="R138" i="3"/>
  <c r="Q138" i="3"/>
  <c r="R137" i="3"/>
  <c r="Q137" i="3"/>
  <c r="R136" i="3"/>
  <c r="Q136" i="3"/>
  <c r="R135" i="3"/>
  <c r="Q135" i="3"/>
  <c r="R134" i="3"/>
  <c r="Q134" i="3"/>
  <c r="R133" i="3"/>
  <c r="Q133" i="3"/>
  <c r="R132" i="3"/>
  <c r="Q132" i="3"/>
  <c r="R131" i="3"/>
  <c r="Q131" i="3"/>
  <c r="R130" i="3"/>
  <c r="Q130" i="3"/>
  <c r="R129" i="3"/>
  <c r="Q129" i="3"/>
  <c r="R128" i="3"/>
  <c r="Q128" i="3"/>
  <c r="R127" i="3"/>
  <c r="Q127" i="3"/>
  <c r="R126" i="3"/>
  <c r="Q126" i="3"/>
  <c r="R125" i="3"/>
  <c r="Q125" i="3"/>
  <c r="R124" i="3"/>
  <c r="Q124" i="3"/>
  <c r="R123" i="3"/>
  <c r="Q123" i="3"/>
  <c r="R122" i="3"/>
  <c r="Q122" i="3"/>
  <c r="R121" i="3"/>
  <c r="Q121" i="3"/>
  <c r="R120" i="3"/>
  <c r="Q120" i="3"/>
  <c r="R119" i="3"/>
  <c r="Q119" i="3"/>
  <c r="R118" i="3"/>
  <c r="Q118" i="3"/>
  <c r="R117" i="3"/>
  <c r="Q117" i="3"/>
  <c r="R116" i="3"/>
  <c r="Q116" i="3"/>
  <c r="R115" i="3"/>
  <c r="Q115" i="3"/>
  <c r="R114" i="3"/>
  <c r="Q114" i="3"/>
  <c r="R113" i="3"/>
  <c r="Q113" i="3"/>
  <c r="R112" i="3"/>
  <c r="Q112" i="3"/>
  <c r="R111" i="3"/>
  <c r="Q111" i="3"/>
  <c r="R110" i="3"/>
  <c r="Q110" i="3"/>
  <c r="R109" i="3"/>
  <c r="Q109" i="3"/>
  <c r="R108" i="3"/>
  <c r="Q108" i="3"/>
  <c r="R107" i="3"/>
  <c r="Q107" i="3"/>
  <c r="R106" i="3"/>
  <c r="Q106" i="3"/>
  <c r="R105" i="3"/>
  <c r="Q105" i="3"/>
  <c r="R104" i="3"/>
  <c r="Q104" i="3"/>
  <c r="R103" i="3"/>
  <c r="Q103" i="3"/>
  <c r="R102" i="3"/>
  <c r="Q102" i="3"/>
  <c r="R101" i="3"/>
  <c r="Q101" i="3"/>
  <c r="R100" i="3"/>
  <c r="Q100" i="3"/>
  <c r="R99" i="3"/>
  <c r="Q99" i="3"/>
  <c r="R98" i="3"/>
  <c r="Q98" i="3"/>
  <c r="R97" i="3"/>
  <c r="Q97" i="3"/>
  <c r="R96" i="3"/>
  <c r="Q96" i="3"/>
  <c r="R95" i="3"/>
  <c r="Q95" i="3"/>
  <c r="R94" i="3"/>
  <c r="Q94" i="3"/>
  <c r="R93" i="3"/>
  <c r="Q93" i="3"/>
  <c r="R92" i="3"/>
  <c r="Q92" i="3"/>
  <c r="R91" i="3"/>
  <c r="Q91" i="3"/>
  <c r="R90" i="3"/>
  <c r="Q90" i="3"/>
  <c r="R89" i="3"/>
  <c r="Q89" i="3"/>
  <c r="R88" i="3"/>
  <c r="Q88" i="3"/>
  <c r="R87" i="3"/>
  <c r="Q87" i="3"/>
  <c r="R86" i="3"/>
  <c r="Q86" i="3"/>
  <c r="R85" i="3"/>
  <c r="Q85" i="3"/>
  <c r="R84" i="3"/>
  <c r="Q84" i="3"/>
  <c r="R83" i="3"/>
  <c r="Q83" i="3"/>
  <c r="R82" i="3"/>
  <c r="Q82" i="3"/>
  <c r="R81" i="3"/>
  <c r="Q81" i="3"/>
  <c r="R80" i="3"/>
  <c r="Q80" i="3"/>
  <c r="R79" i="3"/>
  <c r="Q79" i="3"/>
  <c r="R78" i="3"/>
  <c r="Q78" i="3"/>
  <c r="R77" i="3"/>
  <c r="Q77" i="3"/>
  <c r="R76" i="3"/>
  <c r="Q76" i="3"/>
  <c r="R75" i="3"/>
  <c r="Q75" i="3"/>
  <c r="R74" i="3"/>
  <c r="Q74" i="3"/>
  <c r="R73" i="3"/>
  <c r="Q73" i="3"/>
  <c r="R72" i="3"/>
  <c r="Q72" i="3"/>
  <c r="R71" i="3"/>
  <c r="Q71" i="3"/>
  <c r="R70" i="3"/>
  <c r="Q70" i="3"/>
  <c r="R69" i="3"/>
  <c r="Q69" i="3"/>
  <c r="R68" i="3"/>
  <c r="Q68" i="3"/>
  <c r="R67" i="3"/>
  <c r="Q67" i="3"/>
  <c r="R66" i="3"/>
  <c r="Q66" i="3"/>
  <c r="R65" i="3"/>
  <c r="Q65" i="3"/>
  <c r="R64" i="3"/>
  <c r="Q64" i="3"/>
  <c r="R63" i="3"/>
  <c r="Q63" i="3"/>
  <c r="R62" i="3"/>
  <c r="Q62" i="3"/>
  <c r="R61" i="3"/>
  <c r="Q61" i="3"/>
  <c r="R60" i="3"/>
  <c r="Q60" i="3"/>
  <c r="R59" i="3"/>
  <c r="Q59" i="3"/>
  <c r="R58" i="3"/>
  <c r="Q58" i="3"/>
  <c r="R57" i="3"/>
  <c r="Q57" i="3"/>
  <c r="R56" i="3"/>
  <c r="Q56" i="3"/>
  <c r="R55" i="3"/>
  <c r="Q55" i="3"/>
  <c r="R54" i="3"/>
  <c r="Q54" i="3"/>
  <c r="R53" i="3"/>
  <c r="Q53" i="3"/>
  <c r="R52" i="3"/>
  <c r="Q52" i="3"/>
  <c r="R51" i="3"/>
  <c r="Q51" i="3"/>
  <c r="R50" i="3"/>
  <c r="Q50" i="3"/>
  <c r="R49" i="3"/>
  <c r="Q49" i="3"/>
  <c r="R48" i="3"/>
  <c r="Q48" i="3"/>
  <c r="R47" i="3"/>
  <c r="Q47" i="3"/>
  <c r="R46" i="3"/>
  <c r="Q46" i="3"/>
  <c r="R45" i="3"/>
  <c r="Q45" i="3"/>
  <c r="R44" i="3"/>
  <c r="Q44" i="3"/>
  <c r="R43" i="3"/>
  <c r="Q43" i="3"/>
  <c r="R42" i="3"/>
  <c r="Q42" i="3"/>
  <c r="R41" i="3"/>
  <c r="Q41" i="3"/>
  <c r="R40" i="3"/>
  <c r="Q40" i="3"/>
  <c r="R39" i="3"/>
  <c r="Q39" i="3"/>
  <c r="R38" i="3"/>
  <c r="Q38" i="3"/>
  <c r="R37" i="3"/>
  <c r="Q37" i="3"/>
  <c r="R36" i="3"/>
  <c r="Q36" i="3"/>
  <c r="R35" i="3"/>
  <c r="Q35" i="3"/>
  <c r="R34" i="3"/>
  <c r="Q34" i="3"/>
  <c r="R33" i="3"/>
  <c r="Q33" i="3"/>
  <c r="R32" i="3"/>
  <c r="Q32" i="3"/>
  <c r="R31" i="3"/>
  <c r="Q31" i="3"/>
  <c r="R30" i="3"/>
  <c r="Q30" i="3"/>
  <c r="R29" i="3"/>
  <c r="Q29" i="3"/>
  <c r="R28" i="3"/>
  <c r="Q28" i="3"/>
  <c r="R27" i="3"/>
  <c r="Q27" i="3"/>
  <c r="R26" i="3"/>
  <c r="Q26" i="3"/>
  <c r="R25" i="3"/>
  <c r="Q25" i="3"/>
  <c r="R24" i="3"/>
  <c r="Q24" i="3"/>
  <c r="R23" i="3"/>
  <c r="Q23" i="3"/>
  <c r="R22" i="3"/>
  <c r="Q22" i="3"/>
  <c r="R21" i="3"/>
  <c r="Q21" i="3"/>
  <c r="R20" i="3"/>
  <c r="Q20" i="3"/>
  <c r="R19" i="3"/>
  <c r="Q19" i="3"/>
  <c r="R18" i="3"/>
  <c r="Q18" i="3"/>
  <c r="R17" i="3"/>
  <c r="Q17" i="3"/>
  <c r="R16" i="3"/>
  <c r="Q16" i="3"/>
  <c r="R15" i="3"/>
  <c r="Q15" i="3"/>
  <c r="R14" i="3"/>
  <c r="Q14" i="3"/>
  <c r="R13" i="3"/>
  <c r="Q13" i="3"/>
  <c r="R12" i="3"/>
  <c r="Q12" i="3"/>
  <c r="R11" i="3"/>
  <c r="Q11" i="3"/>
  <c r="Q10" i="3"/>
  <c r="O364" i="3"/>
  <c r="P364" i="3"/>
  <c r="O363" i="3"/>
  <c r="P363" i="3"/>
  <c r="O362" i="3"/>
  <c r="P362" i="3"/>
  <c r="O361" i="3"/>
  <c r="P361" i="3"/>
  <c r="O360" i="3"/>
  <c r="P360" i="3"/>
  <c r="O359" i="3"/>
  <c r="P359" i="3"/>
  <c r="O358" i="3"/>
  <c r="P358" i="3"/>
  <c r="O357" i="3"/>
  <c r="P357" i="3"/>
  <c r="O356" i="3"/>
  <c r="P356" i="3"/>
  <c r="O355" i="3"/>
  <c r="P355" i="3"/>
  <c r="O354" i="3"/>
  <c r="P354" i="3"/>
  <c r="O353" i="3"/>
  <c r="P353" i="3"/>
  <c r="O352" i="3"/>
  <c r="P352" i="3"/>
  <c r="O351" i="3"/>
  <c r="P351" i="3"/>
  <c r="O350" i="3"/>
  <c r="P350" i="3"/>
  <c r="O349" i="3"/>
  <c r="P349" i="3"/>
  <c r="O348" i="3"/>
  <c r="P348" i="3"/>
  <c r="O347" i="3"/>
  <c r="P347" i="3"/>
  <c r="O346" i="3"/>
  <c r="P346" i="3"/>
  <c r="O345" i="3"/>
  <c r="P345" i="3"/>
  <c r="O344" i="3"/>
  <c r="P344" i="3"/>
  <c r="O343" i="3"/>
  <c r="P343" i="3"/>
  <c r="O342" i="3"/>
  <c r="P342" i="3"/>
  <c r="O341" i="3"/>
  <c r="P341" i="3"/>
  <c r="O340" i="3"/>
  <c r="P340" i="3"/>
  <c r="O339" i="3"/>
  <c r="P339" i="3"/>
  <c r="O338" i="3"/>
  <c r="P338" i="3"/>
  <c r="O337" i="3"/>
  <c r="P337" i="3"/>
  <c r="O336" i="3"/>
  <c r="P336" i="3"/>
  <c r="O335" i="3"/>
  <c r="P335" i="3"/>
  <c r="O334" i="3"/>
  <c r="P334" i="3"/>
  <c r="O333" i="3"/>
  <c r="P333" i="3"/>
  <c r="O332" i="3"/>
  <c r="P332" i="3"/>
  <c r="O331" i="3"/>
  <c r="P331" i="3"/>
  <c r="O330" i="3"/>
  <c r="P330" i="3"/>
  <c r="O329" i="3"/>
  <c r="P329" i="3"/>
  <c r="O328" i="3"/>
  <c r="P328" i="3"/>
  <c r="O327" i="3"/>
  <c r="P327" i="3"/>
  <c r="O326" i="3"/>
  <c r="P326" i="3"/>
  <c r="O325" i="3"/>
  <c r="P325" i="3"/>
  <c r="O324" i="3"/>
  <c r="P324" i="3"/>
  <c r="O323" i="3"/>
  <c r="P323" i="3"/>
  <c r="O322" i="3"/>
  <c r="P322" i="3"/>
  <c r="O321" i="3"/>
  <c r="P321" i="3"/>
  <c r="O320" i="3"/>
  <c r="P320" i="3"/>
  <c r="O319" i="3"/>
  <c r="P319" i="3"/>
  <c r="O318" i="3"/>
  <c r="P318" i="3"/>
  <c r="O317" i="3"/>
  <c r="P317" i="3"/>
  <c r="O316" i="3"/>
  <c r="P316" i="3"/>
  <c r="O315" i="3"/>
  <c r="P315" i="3"/>
  <c r="O314" i="3"/>
  <c r="P314" i="3"/>
  <c r="O313" i="3"/>
  <c r="P313" i="3"/>
  <c r="O312" i="3"/>
  <c r="P312" i="3"/>
  <c r="O311" i="3"/>
  <c r="P311" i="3"/>
  <c r="O310" i="3"/>
  <c r="P310" i="3"/>
  <c r="O309" i="3"/>
  <c r="P309" i="3"/>
  <c r="O308" i="3"/>
  <c r="P308" i="3"/>
  <c r="O307" i="3"/>
  <c r="P307" i="3"/>
  <c r="O306" i="3"/>
  <c r="P306" i="3"/>
  <c r="O305" i="3"/>
  <c r="P305" i="3"/>
  <c r="O304" i="3"/>
  <c r="P304" i="3"/>
  <c r="O303" i="3"/>
  <c r="P303" i="3"/>
  <c r="O302" i="3"/>
  <c r="P302" i="3"/>
  <c r="O301" i="3"/>
  <c r="P301" i="3"/>
  <c r="O300" i="3"/>
  <c r="P300" i="3"/>
  <c r="O299" i="3"/>
  <c r="P299" i="3"/>
  <c r="O298" i="3"/>
  <c r="P298" i="3"/>
  <c r="O297" i="3"/>
  <c r="P297" i="3"/>
  <c r="O296" i="3"/>
  <c r="P296" i="3"/>
  <c r="O295" i="3"/>
  <c r="P295" i="3"/>
  <c r="O294" i="3"/>
  <c r="P294" i="3"/>
  <c r="O293" i="3"/>
  <c r="P293" i="3"/>
  <c r="O292" i="3"/>
  <c r="P292" i="3"/>
  <c r="O291" i="3"/>
  <c r="P291" i="3"/>
  <c r="O290" i="3"/>
  <c r="P290" i="3"/>
  <c r="O289" i="3"/>
  <c r="P289" i="3"/>
  <c r="O288" i="3"/>
  <c r="P288" i="3"/>
  <c r="O287" i="3"/>
  <c r="P287" i="3"/>
  <c r="O286" i="3"/>
  <c r="P286" i="3"/>
  <c r="O285" i="3"/>
  <c r="P285" i="3"/>
  <c r="O284" i="3"/>
  <c r="P284" i="3"/>
  <c r="O283" i="3"/>
  <c r="P283" i="3"/>
  <c r="O282" i="3"/>
  <c r="P282" i="3"/>
  <c r="O281" i="3"/>
  <c r="P281" i="3"/>
  <c r="O280" i="3"/>
  <c r="P280" i="3"/>
  <c r="O279" i="3"/>
  <c r="P279" i="3"/>
  <c r="O278" i="3"/>
  <c r="P278" i="3"/>
  <c r="O277" i="3"/>
  <c r="P277" i="3"/>
  <c r="O276" i="3"/>
  <c r="P276" i="3"/>
  <c r="O275" i="3"/>
  <c r="P275" i="3"/>
  <c r="O274" i="3"/>
  <c r="P274" i="3"/>
  <c r="O273" i="3"/>
  <c r="P273" i="3"/>
  <c r="O272" i="3"/>
  <c r="P272" i="3"/>
  <c r="O271" i="3"/>
  <c r="P271" i="3"/>
  <c r="O270" i="3"/>
  <c r="P270" i="3"/>
  <c r="O269" i="3"/>
  <c r="P269" i="3"/>
  <c r="O268" i="3"/>
  <c r="P268" i="3"/>
  <c r="O267" i="3"/>
  <c r="P267" i="3"/>
  <c r="O266" i="3"/>
  <c r="P266" i="3"/>
  <c r="O265" i="3"/>
  <c r="P265" i="3"/>
  <c r="O264" i="3"/>
  <c r="P264" i="3"/>
  <c r="O263" i="3"/>
  <c r="P263" i="3"/>
  <c r="O262" i="3"/>
  <c r="P262" i="3"/>
  <c r="O261" i="3"/>
  <c r="P261" i="3"/>
  <c r="O260" i="3"/>
  <c r="P260" i="3"/>
  <c r="O259" i="3"/>
  <c r="P259" i="3"/>
  <c r="O258" i="3"/>
  <c r="P258" i="3"/>
  <c r="O257" i="3"/>
  <c r="P257" i="3"/>
  <c r="O256" i="3"/>
  <c r="P256" i="3"/>
  <c r="O255" i="3"/>
  <c r="P255" i="3"/>
  <c r="O254" i="3"/>
  <c r="P254" i="3"/>
  <c r="O253" i="3"/>
  <c r="P253" i="3"/>
  <c r="O252" i="3"/>
  <c r="P252" i="3"/>
  <c r="O251" i="3"/>
  <c r="P251" i="3"/>
  <c r="O250" i="3"/>
  <c r="P250" i="3"/>
  <c r="O249" i="3"/>
  <c r="P249" i="3"/>
  <c r="O248" i="3"/>
  <c r="P248" i="3"/>
  <c r="O247" i="3"/>
  <c r="P247" i="3"/>
  <c r="O246" i="3"/>
  <c r="P246" i="3"/>
  <c r="O245" i="3"/>
  <c r="P245" i="3"/>
  <c r="O244" i="3"/>
  <c r="P244" i="3"/>
  <c r="O243" i="3"/>
  <c r="P243" i="3"/>
  <c r="O242" i="3"/>
  <c r="P242" i="3"/>
  <c r="O241" i="3"/>
  <c r="P241" i="3"/>
  <c r="O240" i="3"/>
  <c r="P240" i="3"/>
  <c r="O239" i="3"/>
  <c r="P239" i="3"/>
  <c r="O238" i="3"/>
  <c r="P238" i="3"/>
  <c r="O237" i="3"/>
  <c r="P237" i="3"/>
  <c r="O236" i="3"/>
  <c r="P236" i="3"/>
  <c r="O235" i="3"/>
  <c r="P235" i="3"/>
  <c r="O234" i="3"/>
  <c r="P234" i="3"/>
  <c r="O233" i="3"/>
  <c r="P233" i="3"/>
  <c r="O232" i="3"/>
  <c r="P232" i="3"/>
  <c r="O231" i="3"/>
  <c r="P231" i="3"/>
  <c r="O230" i="3"/>
  <c r="P230" i="3"/>
  <c r="O229" i="3"/>
  <c r="P229" i="3"/>
  <c r="O228" i="3"/>
  <c r="P228" i="3"/>
  <c r="O227" i="3"/>
  <c r="P227" i="3"/>
  <c r="O226" i="3"/>
  <c r="P226" i="3"/>
  <c r="O225" i="3"/>
  <c r="P225" i="3"/>
  <c r="O224" i="3"/>
  <c r="P224" i="3"/>
  <c r="O223" i="3"/>
  <c r="P223" i="3"/>
  <c r="O222" i="3"/>
  <c r="P222" i="3"/>
  <c r="O221" i="3"/>
  <c r="P221" i="3"/>
  <c r="O220" i="3"/>
  <c r="P220" i="3"/>
  <c r="O219" i="3"/>
  <c r="P219" i="3"/>
  <c r="O218" i="3"/>
  <c r="P218" i="3"/>
  <c r="O217" i="3"/>
  <c r="P217" i="3"/>
  <c r="O216" i="3"/>
  <c r="P216" i="3"/>
  <c r="O215" i="3"/>
  <c r="P215" i="3"/>
  <c r="O214" i="3"/>
  <c r="P214" i="3"/>
  <c r="O213" i="3"/>
  <c r="P213" i="3"/>
  <c r="O212" i="3"/>
  <c r="P212" i="3"/>
  <c r="O211" i="3"/>
  <c r="P211" i="3"/>
  <c r="O210" i="3"/>
  <c r="P210" i="3"/>
  <c r="O209" i="3"/>
  <c r="P209" i="3"/>
  <c r="O208" i="3"/>
  <c r="P208" i="3"/>
  <c r="O207" i="3"/>
  <c r="P207" i="3"/>
  <c r="O206" i="3"/>
  <c r="P206" i="3"/>
  <c r="O205" i="3"/>
  <c r="P205" i="3"/>
  <c r="O204" i="3"/>
  <c r="P204" i="3"/>
  <c r="O203" i="3"/>
  <c r="P203" i="3"/>
  <c r="O202" i="3"/>
  <c r="P202" i="3"/>
  <c r="O201" i="3"/>
  <c r="P201" i="3"/>
  <c r="O200" i="3"/>
  <c r="P200" i="3"/>
  <c r="O199" i="3"/>
  <c r="P199" i="3"/>
  <c r="O198" i="3"/>
  <c r="P198" i="3"/>
  <c r="O197" i="3"/>
  <c r="P197" i="3"/>
  <c r="O196" i="3"/>
  <c r="P196" i="3"/>
  <c r="O195" i="3"/>
  <c r="P195" i="3"/>
  <c r="O194" i="3"/>
  <c r="P194" i="3"/>
  <c r="O193" i="3"/>
  <c r="P193" i="3"/>
  <c r="O192" i="3"/>
  <c r="P192" i="3"/>
  <c r="O191" i="3"/>
  <c r="P191" i="3"/>
  <c r="O190" i="3"/>
  <c r="P190" i="3"/>
  <c r="O189" i="3"/>
  <c r="P189" i="3"/>
  <c r="O188" i="3"/>
  <c r="P188" i="3"/>
  <c r="O187" i="3"/>
  <c r="P187" i="3"/>
  <c r="O186" i="3"/>
  <c r="P186" i="3"/>
  <c r="O185" i="3"/>
  <c r="P185" i="3"/>
  <c r="O184" i="3"/>
  <c r="P184" i="3"/>
  <c r="O183" i="3"/>
  <c r="P183" i="3"/>
  <c r="O182" i="3"/>
  <c r="P182" i="3"/>
  <c r="O181" i="3"/>
  <c r="P181" i="3"/>
  <c r="O180" i="3"/>
  <c r="P180" i="3"/>
  <c r="O179" i="3"/>
  <c r="P179" i="3"/>
  <c r="O178" i="3"/>
  <c r="P178" i="3"/>
  <c r="O177" i="3"/>
  <c r="P177" i="3"/>
  <c r="O176" i="3"/>
  <c r="P176" i="3"/>
  <c r="O175" i="3"/>
  <c r="P175" i="3"/>
  <c r="O174" i="3"/>
  <c r="P174" i="3"/>
  <c r="O173" i="3"/>
  <c r="P173" i="3"/>
  <c r="O172" i="3"/>
  <c r="P172" i="3"/>
  <c r="O171" i="3"/>
  <c r="P171" i="3"/>
  <c r="O170" i="3"/>
  <c r="P170" i="3"/>
  <c r="O169" i="3"/>
  <c r="P169" i="3"/>
  <c r="O168" i="3"/>
  <c r="P168" i="3"/>
  <c r="O167" i="3"/>
  <c r="P167" i="3"/>
  <c r="O166" i="3"/>
  <c r="P166" i="3"/>
  <c r="O165" i="3"/>
  <c r="P165" i="3"/>
  <c r="O164" i="3"/>
  <c r="P164" i="3"/>
  <c r="O163" i="3"/>
  <c r="P163" i="3"/>
  <c r="O162" i="3"/>
  <c r="P162" i="3"/>
  <c r="O161" i="3"/>
  <c r="P161" i="3"/>
  <c r="O160" i="3"/>
  <c r="P160" i="3"/>
  <c r="O159" i="3"/>
  <c r="P159" i="3"/>
  <c r="O158" i="3"/>
  <c r="P158" i="3"/>
  <c r="O157" i="3"/>
  <c r="P157" i="3"/>
  <c r="O156" i="3"/>
  <c r="P156" i="3"/>
  <c r="O155" i="3"/>
  <c r="P155" i="3"/>
  <c r="O154" i="3"/>
  <c r="P154" i="3"/>
  <c r="O153" i="3"/>
  <c r="P153" i="3"/>
  <c r="O152" i="3"/>
  <c r="P152" i="3"/>
  <c r="O151" i="3"/>
  <c r="P151" i="3"/>
  <c r="O150" i="3"/>
  <c r="P150" i="3"/>
  <c r="O149" i="3"/>
  <c r="P149" i="3"/>
  <c r="O148" i="3"/>
  <c r="P148" i="3"/>
  <c r="O147" i="3"/>
  <c r="P147" i="3"/>
  <c r="O146" i="3"/>
  <c r="P146" i="3"/>
  <c r="O145" i="3"/>
  <c r="P145" i="3"/>
  <c r="O144" i="3"/>
  <c r="P144" i="3"/>
  <c r="O143" i="3"/>
  <c r="P143" i="3"/>
  <c r="O142" i="3"/>
  <c r="P142" i="3"/>
  <c r="O141" i="3"/>
  <c r="P141" i="3"/>
  <c r="O140" i="3"/>
  <c r="P140" i="3"/>
  <c r="O139" i="3"/>
  <c r="P139" i="3"/>
  <c r="O138" i="3"/>
  <c r="P138" i="3"/>
  <c r="O137" i="3"/>
  <c r="P137" i="3"/>
  <c r="O136" i="3"/>
  <c r="P136" i="3"/>
  <c r="O135" i="3"/>
  <c r="P135" i="3"/>
  <c r="O134" i="3"/>
  <c r="P134" i="3"/>
  <c r="O133" i="3"/>
  <c r="P133" i="3"/>
  <c r="O132" i="3"/>
  <c r="P132" i="3"/>
  <c r="O131" i="3"/>
  <c r="P131" i="3"/>
  <c r="O130" i="3"/>
  <c r="P130" i="3"/>
  <c r="O129" i="3"/>
  <c r="P129" i="3"/>
  <c r="O128" i="3"/>
  <c r="P128" i="3"/>
  <c r="O127" i="3"/>
  <c r="P127" i="3"/>
  <c r="O126" i="3"/>
  <c r="P126" i="3"/>
  <c r="O125" i="3"/>
  <c r="P125" i="3"/>
  <c r="O124" i="3"/>
  <c r="P124" i="3"/>
  <c r="O123" i="3"/>
  <c r="P123" i="3"/>
  <c r="O122" i="3"/>
  <c r="P122" i="3"/>
  <c r="O121" i="3"/>
  <c r="P121" i="3"/>
  <c r="O120" i="3"/>
  <c r="P120" i="3"/>
  <c r="O119" i="3"/>
  <c r="P119" i="3"/>
  <c r="O118" i="3"/>
  <c r="P118" i="3"/>
  <c r="O117" i="3"/>
  <c r="P117" i="3"/>
  <c r="O116" i="3"/>
  <c r="P116" i="3"/>
  <c r="O115" i="3"/>
  <c r="P115" i="3"/>
  <c r="O114" i="3"/>
  <c r="P114" i="3"/>
  <c r="O113" i="3"/>
  <c r="P113" i="3"/>
  <c r="O112" i="3"/>
  <c r="P112" i="3"/>
  <c r="O111" i="3"/>
  <c r="P111" i="3"/>
  <c r="O110" i="3"/>
  <c r="P110" i="3"/>
  <c r="O109" i="3"/>
  <c r="P109" i="3"/>
  <c r="O108" i="3"/>
  <c r="P108" i="3"/>
  <c r="O107" i="3"/>
  <c r="P107" i="3"/>
  <c r="O106" i="3"/>
  <c r="P106" i="3"/>
  <c r="O105" i="3"/>
  <c r="P105" i="3"/>
  <c r="O104" i="3"/>
  <c r="P104" i="3"/>
  <c r="O103" i="3"/>
  <c r="P103" i="3"/>
  <c r="O102" i="3"/>
  <c r="P102" i="3"/>
  <c r="O101" i="3"/>
  <c r="P101" i="3"/>
  <c r="O100" i="3"/>
  <c r="P100" i="3"/>
  <c r="O99" i="3"/>
  <c r="P99" i="3"/>
  <c r="O98" i="3"/>
  <c r="P98" i="3"/>
  <c r="O97" i="3"/>
  <c r="P97" i="3"/>
  <c r="O96" i="3"/>
  <c r="P96" i="3"/>
  <c r="O95" i="3"/>
  <c r="P95" i="3"/>
  <c r="O94" i="3"/>
  <c r="P94" i="3"/>
  <c r="O93" i="3"/>
  <c r="P93" i="3"/>
  <c r="O92" i="3"/>
  <c r="P92" i="3"/>
  <c r="O91" i="3"/>
  <c r="P91" i="3"/>
  <c r="O90" i="3"/>
  <c r="P90" i="3"/>
  <c r="O89" i="3"/>
  <c r="P89" i="3"/>
  <c r="O88" i="3"/>
  <c r="P88" i="3"/>
  <c r="O87" i="3"/>
  <c r="P87" i="3"/>
  <c r="O86" i="3"/>
  <c r="P86" i="3"/>
  <c r="O85" i="3"/>
  <c r="P85" i="3"/>
  <c r="O84" i="3"/>
  <c r="P84" i="3"/>
  <c r="O83" i="3"/>
  <c r="P83" i="3"/>
  <c r="O82" i="3"/>
  <c r="P82" i="3"/>
  <c r="O81" i="3"/>
  <c r="P81" i="3"/>
  <c r="O80" i="3"/>
  <c r="P80" i="3"/>
  <c r="O79" i="3"/>
  <c r="P79" i="3"/>
  <c r="O78" i="3"/>
  <c r="P78" i="3"/>
  <c r="O77" i="3"/>
  <c r="P77" i="3"/>
  <c r="O76" i="3"/>
  <c r="P76" i="3"/>
  <c r="O75" i="3"/>
  <c r="P75" i="3"/>
  <c r="O74" i="3"/>
  <c r="P74" i="3"/>
  <c r="O73" i="3"/>
  <c r="P73" i="3"/>
  <c r="O72" i="3"/>
  <c r="P72" i="3"/>
  <c r="O71" i="3"/>
  <c r="P71" i="3"/>
  <c r="O70" i="3"/>
  <c r="P70" i="3"/>
  <c r="O69" i="3"/>
  <c r="P69" i="3"/>
  <c r="O68" i="3"/>
  <c r="P68" i="3"/>
  <c r="O67" i="3"/>
  <c r="P67" i="3"/>
  <c r="O66" i="3"/>
  <c r="P66" i="3"/>
  <c r="O65" i="3"/>
  <c r="P65" i="3"/>
  <c r="O64" i="3"/>
  <c r="P64" i="3"/>
  <c r="O63" i="3"/>
  <c r="P63" i="3"/>
  <c r="O62" i="3"/>
  <c r="P62" i="3"/>
  <c r="O61" i="3"/>
  <c r="P61" i="3"/>
  <c r="O60" i="3"/>
  <c r="P60" i="3"/>
  <c r="O59" i="3"/>
  <c r="P59" i="3"/>
  <c r="O58" i="3"/>
  <c r="P58" i="3"/>
  <c r="O57" i="3"/>
  <c r="P57" i="3"/>
  <c r="O56" i="3"/>
  <c r="P56" i="3"/>
  <c r="O55" i="3"/>
  <c r="P55" i="3"/>
  <c r="O54" i="3"/>
  <c r="P54" i="3"/>
  <c r="O53" i="3"/>
  <c r="P53" i="3"/>
  <c r="O52" i="3"/>
  <c r="P52" i="3"/>
  <c r="O51" i="3"/>
  <c r="P51" i="3"/>
  <c r="O50" i="3"/>
  <c r="P50" i="3"/>
  <c r="O49" i="3"/>
  <c r="P49" i="3"/>
  <c r="O48" i="3"/>
  <c r="P48" i="3"/>
  <c r="O47" i="3"/>
  <c r="P47" i="3"/>
  <c r="O46" i="3"/>
  <c r="P46" i="3"/>
  <c r="O45" i="3"/>
  <c r="P45" i="3"/>
  <c r="O44" i="3"/>
  <c r="P44" i="3"/>
  <c r="O43" i="3"/>
  <c r="P43" i="3"/>
  <c r="O42" i="3"/>
  <c r="P42" i="3"/>
  <c r="O41" i="3"/>
  <c r="P41" i="3"/>
  <c r="O40" i="3"/>
  <c r="P40" i="3"/>
  <c r="O39" i="3"/>
  <c r="P39" i="3"/>
  <c r="O38" i="3"/>
  <c r="P38" i="3"/>
  <c r="O37" i="3"/>
  <c r="P37" i="3"/>
  <c r="O36" i="3"/>
  <c r="P36" i="3"/>
  <c r="O35" i="3"/>
  <c r="P35" i="3"/>
  <c r="O34" i="3"/>
  <c r="P34" i="3"/>
  <c r="O33" i="3"/>
  <c r="P33" i="3"/>
  <c r="O32" i="3"/>
  <c r="P32" i="3"/>
  <c r="O31" i="3"/>
  <c r="P31" i="3"/>
  <c r="O30" i="3"/>
  <c r="P30" i="3"/>
  <c r="O29" i="3"/>
  <c r="P29" i="3"/>
  <c r="O28" i="3"/>
  <c r="P28" i="3"/>
  <c r="O27" i="3"/>
  <c r="P27" i="3"/>
  <c r="O26" i="3"/>
  <c r="P26" i="3"/>
  <c r="O25" i="3"/>
  <c r="P25" i="3"/>
  <c r="O24" i="3"/>
  <c r="P24" i="3"/>
  <c r="O23" i="3"/>
  <c r="P23" i="3"/>
  <c r="O22" i="3"/>
  <c r="P22" i="3"/>
  <c r="O21" i="3"/>
  <c r="P21" i="3"/>
  <c r="O20" i="3"/>
  <c r="P20" i="3"/>
  <c r="O19" i="3"/>
  <c r="P19" i="3"/>
  <c r="O18" i="3"/>
  <c r="P18" i="3"/>
  <c r="O17" i="3"/>
  <c r="P17" i="3"/>
  <c r="O16" i="3"/>
  <c r="P16" i="3"/>
  <c r="O15" i="3"/>
  <c r="P15" i="3"/>
  <c r="O14" i="3"/>
  <c r="P14" i="3"/>
  <c r="O13" i="3"/>
  <c r="P13" i="3"/>
  <c r="O12" i="3"/>
  <c r="P12" i="3"/>
  <c r="O11" i="3"/>
  <c r="P11" i="3"/>
  <c r="R10" i="3"/>
  <c r="O10" i="3"/>
  <c r="P10" i="3"/>
  <c r="L4" i="3"/>
  <c r="R4" i="3" s="1"/>
  <c r="L3" i="3"/>
  <c r="R3" i="3" s="1"/>
  <c r="J4" i="3"/>
  <c r="Q4" i="3" s="1"/>
  <c r="J3" i="3"/>
  <c r="Q3" i="3" s="1"/>
  <c r="H4" i="3"/>
  <c r="P4" i="3" s="1"/>
  <c r="H3" i="3"/>
  <c r="P3" i="3" s="1"/>
  <c r="F4" i="3"/>
  <c r="O4" i="3" s="1"/>
  <c r="F3" i="3"/>
  <c r="O3" i="3" s="1"/>
  <c r="Q4" i="1"/>
  <c r="Q3" i="1"/>
  <c r="Z1" i="1"/>
  <c r="Y1" i="1"/>
  <c r="X1" i="1"/>
  <c r="W1" i="1"/>
  <c r="V1" i="1"/>
  <c r="U1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Z25" i="1"/>
  <c r="Y25" i="1"/>
  <c r="X25" i="1"/>
  <c r="W25" i="1"/>
  <c r="V25" i="1"/>
  <c r="U25" i="1"/>
  <c r="Z24" i="1"/>
  <c r="Y24" i="1"/>
  <c r="X24" i="1"/>
  <c r="W24" i="1"/>
  <c r="V24" i="1"/>
  <c r="U24" i="1"/>
  <c r="Z23" i="1"/>
  <c r="Y23" i="1"/>
  <c r="X23" i="1"/>
  <c r="W23" i="1"/>
  <c r="V23" i="1"/>
  <c r="U23" i="1"/>
  <c r="Z22" i="1"/>
  <c r="Y22" i="1"/>
  <c r="X22" i="1"/>
  <c r="W22" i="1"/>
  <c r="V22" i="1"/>
  <c r="U22" i="1"/>
  <c r="Z21" i="1"/>
  <c r="Y21" i="1"/>
  <c r="X21" i="1"/>
  <c r="W21" i="1"/>
  <c r="V21" i="1"/>
  <c r="U21" i="1"/>
  <c r="Z20" i="1"/>
  <c r="Y20" i="1"/>
  <c r="X20" i="1"/>
  <c r="W20" i="1"/>
  <c r="V20" i="1"/>
  <c r="U20" i="1"/>
  <c r="Z19" i="1"/>
  <c r="Y19" i="1"/>
  <c r="X19" i="1"/>
  <c r="W19" i="1"/>
  <c r="V19" i="1"/>
  <c r="U19" i="1"/>
  <c r="Z3" i="1"/>
  <c r="Y3" i="1"/>
  <c r="X3" i="1"/>
  <c r="W3" i="1"/>
  <c r="V3" i="1"/>
  <c r="U3" i="1"/>
  <c r="Z2" i="1"/>
  <c r="Y2" i="1"/>
  <c r="X2" i="1"/>
  <c r="W2" i="1"/>
  <c r="V2" i="1"/>
  <c r="U2" i="1"/>
  <c r="Z14" i="1"/>
  <c r="Y14" i="1"/>
  <c r="Z13" i="1"/>
  <c r="Y13" i="1"/>
  <c r="Z12" i="1"/>
  <c r="Y12" i="1"/>
  <c r="Z11" i="1"/>
  <c r="Y11" i="1"/>
  <c r="Z10" i="1"/>
  <c r="Y10" i="1"/>
  <c r="Z9" i="1"/>
  <c r="Y9" i="1"/>
  <c r="Z8" i="1"/>
  <c r="Y8" i="1"/>
  <c r="X14" i="1"/>
  <c r="V10" i="1" l="1"/>
  <c r="X12" i="1"/>
  <c r="U13" i="1"/>
  <c r="U14" i="1"/>
  <c r="W10" i="1"/>
  <c r="V13" i="1"/>
  <c r="V8" i="1"/>
  <c r="X10" i="1"/>
  <c r="W13" i="1"/>
  <c r="W12" i="1"/>
  <c r="X13" i="1"/>
  <c r="X9" i="1"/>
  <c r="W8" i="1"/>
  <c r="V11" i="1"/>
  <c r="U9" i="1"/>
  <c r="X8" i="1"/>
  <c r="W11" i="1"/>
  <c r="V14" i="1"/>
  <c r="X11" i="1"/>
  <c r="U12" i="1"/>
  <c r="U8" i="1"/>
  <c r="U10" i="1"/>
  <c r="V9" i="1"/>
  <c r="W14" i="1"/>
  <c r="U11" i="1"/>
  <c r="W9" i="1"/>
  <c r="V12" i="1"/>
</calcChain>
</file>

<file path=xl/sharedStrings.xml><?xml version="1.0" encoding="utf-8"?>
<sst xmlns="http://schemas.openxmlformats.org/spreadsheetml/2006/main" count="88" uniqueCount="51">
  <si>
    <t>sampleid</t>
  </si>
  <si>
    <t>peak_ZT_author_declared</t>
  </si>
  <si>
    <t>peak_ZT_tep_reevaluated</t>
  </si>
  <si>
    <t>avg(ZT(author) - ZT(reeval)) on T of ZT</t>
  </si>
  <si>
    <t>avg(ZT(author) - ZT(reeval)) on T of TEP</t>
  </si>
  <si>
    <t>&lt;0.5</t>
    <phoneticPr fontId="19" type="noConversion"/>
  </si>
  <si>
    <t>&gt;0.0</t>
    <phoneticPr fontId="19" type="noConversion"/>
  </si>
  <si>
    <t>&lt;1.0</t>
    <phoneticPr fontId="19" type="noConversion"/>
  </si>
  <si>
    <t>&lt;1.5</t>
    <phoneticPr fontId="19" type="noConversion"/>
  </si>
  <si>
    <t>&lt;2.0</t>
    <phoneticPr fontId="19" type="noConversion"/>
  </si>
  <si>
    <t>&lt;2.5</t>
    <phoneticPr fontId="19" type="noConversion"/>
  </si>
  <si>
    <t>&lt;3.0</t>
    <phoneticPr fontId="19" type="noConversion"/>
  </si>
  <si>
    <t>&lt;3.5</t>
    <phoneticPr fontId="19" type="noConversion"/>
  </si>
  <si>
    <t>&gt;0.5</t>
    <phoneticPr fontId="19" type="noConversion"/>
  </si>
  <si>
    <t>&gt;1.0</t>
    <phoneticPr fontId="19" type="noConversion"/>
  </si>
  <si>
    <t>&gt;1.5</t>
    <phoneticPr fontId="19" type="noConversion"/>
  </si>
  <si>
    <t>&gt;2.0</t>
    <phoneticPr fontId="19" type="noConversion"/>
  </si>
  <si>
    <t>&gt;2.5</t>
    <phoneticPr fontId="19" type="noConversion"/>
  </si>
  <si>
    <t>&gt;3.0</t>
    <phoneticPr fontId="19" type="noConversion"/>
  </si>
  <si>
    <t>dZT/ZT on T of ZT</t>
  </si>
  <si>
    <t>dZT/ZT on T of TEP</t>
  </si>
  <si>
    <t>avg</t>
    <phoneticPr fontId="19" type="noConversion"/>
  </si>
  <si>
    <t>max</t>
    <phoneticPr fontId="19" type="noConversion"/>
  </si>
  <si>
    <t>min</t>
    <phoneticPr fontId="19" type="noConversion"/>
  </si>
  <si>
    <t>sampleid=235</t>
    <phoneticPr fontId="19" type="noConversion"/>
  </si>
  <si>
    <t>235제외</t>
    <phoneticPr fontId="19" type="noConversion"/>
  </si>
  <si>
    <t>상대오차 50%이상제외</t>
    <phoneticPr fontId="19" type="noConversion"/>
  </si>
  <si>
    <t>histogram</t>
    <phoneticPr fontId="19" type="noConversion"/>
  </si>
  <si>
    <t>0) 특이점 sampleid=235</t>
    <phoneticPr fontId="19" type="noConversion"/>
  </si>
  <si>
    <t>1) 휴먼에러가능성, 조작가능성 살피기</t>
    <phoneticPr fontId="19" type="noConversion"/>
  </si>
  <si>
    <t>2) reevaluated 보다, author declared 값이 크다. 즉 bias되어있다.</t>
    <phoneticPr fontId="19" type="noConversion"/>
  </si>
  <si>
    <t>3) 평균은 작았으나, 몇몇 샘플은 크다. -&gt; normal 분포 확인필요 (violin 혹은 box plot)</t>
    <phoneticPr fontId="19" type="noConversion"/>
  </si>
  <si>
    <t>dZT/ZT on T of ZT</t>
    <phoneticPr fontId="19" type="noConversion"/>
  </si>
  <si>
    <t>&gt;0.1</t>
    <phoneticPr fontId="19" type="noConversion"/>
  </si>
  <si>
    <t>&lt;-0.1</t>
    <phoneticPr fontId="19" type="noConversion"/>
  </si>
  <si>
    <t>avg dZT on T of ZT</t>
  </si>
  <si>
    <t>avg dZT on T of TEP</t>
  </si>
  <si>
    <t>avg dZT/ZT on T of ZT</t>
  </si>
  <si>
    <t>avg dZT/ZT on T of TEP</t>
  </si>
  <si>
    <t>&lt;dZT&gt;</t>
    <phoneticPr fontId="19" type="noConversion"/>
  </si>
  <si>
    <t>std</t>
    <phoneticPr fontId="19" type="noConversion"/>
  </si>
  <si>
    <t>&lt;dZT^2&gt;</t>
    <phoneticPr fontId="19" type="noConversion"/>
  </si>
  <si>
    <t>&lt;(dZT/ZT)^2&gt;</t>
    <phoneticPr fontId="19" type="noConversion"/>
  </si>
  <si>
    <t>rms dZT on T of ZT</t>
  </si>
  <si>
    <t>rms dZT on T of TEP</t>
  </si>
  <si>
    <t>rms dZT/ZT on T of ZT</t>
  </si>
  <si>
    <t>rms dZT/ZT on T of TEP</t>
  </si>
  <si>
    <t>ZT dec</t>
    <phoneticPr fontId="19" type="noConversion"/>
  </si>
  <si>
    <t>ZT tep</t>
    <phoneticPr fontId="19" type="noConversion"/>
  </si>
  <si>
    <t>rel dev ZT</t>
    <phoneticPr fontId="19" type="noConversion"/>
  </si>
  <si>
    <t>dev ZT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</si>
</sst>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vertical="center" wrapText="1"/>
    </xf>
    <xf numFmtId="0" fontId="0" fillId="0" borderId="0" xfId="0" quotePrefix="1">
      <alignment vertical="center"/>
    </xf>
    <xf numFmtId="0" fontId="0" fillId="0" borderId="0" xfId="0" applyAlignment="1">
      <alignment horizontal="right" vertical="center"/>
    </xf>
    <xf numFmtId="0" fontId="18" fillId="0" borderId="0" xfId="0" applyFont="1" applyAlignment="1">
      <alignment vertical="center" wrapText="1"/>
    </xf>
    <xf numFmtId="0" fontId="20" fillId="33" borderId="0" xfId="0" applyFont="1" applyFill="1" applyAlignment="1">
      <alignment vertical="center" wrapText="1"/>
    </xf>
    <xf numFmtId="0" fontId="0" fillId="33" borderId="0" xfId="0" applyFill="1">
      <alignment vertical="center"/>
    </xf>
    <xf numFmtId="11" fontId="0" fillId="33" borderId="0" xfId="0" applyNumberFormat="1" applyFill="1">
      <alignment vertical="center"/>
    </xf>
    <xf numFmtId="0" fontId="21" fillId="0" borderId="0" xfId="0" applyFont="1">
      <alignment vertical="center"/>
    </xf>
    <xf numFmtId="11" fontId="21" fillId="0" borderId="0" xfId="0" applyNumberFormat="1" applyFont="1">
      <alignment vertical="center"/>
    </xf>
    <xf numFmtId="0" fontId="21" fillId="0" borderId="0" xfId="0" applyFont="1" applyAlignment="1">
      <alignment vertical="center" wrapText="1"/>
    </xf>
    <xf numFmtId="0" fontId="22" fillId="0" borderId="0" xfId="0" applyFont="1" applyAlignment="1">
      <alignment vertical="center" wrapText="1"/>
    </xf>
    <xf numFmtId="0" fontId="23" fillId="0" borderId="0" xfId="0" applyFont="1">
      <alignment vertical="center"/>
    </xf>
    <xf numFmtId="9" fontId="21" fillId="0" borderId="0" xfId="42" applyFont="1">
      <alignment vertical="center"/>
    </xf>
  </cellXfs>
  <cellStyles count="43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백분율" xfId="42" builtinId="5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ZZ_stat!$I$1</c:f>
              <c:strCache>
                <c:ptCount val="1"/>
                <c:pt idx="0">
                  <c:v>dZT/ZT on T of TEP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alpha val="20000"/>
                </a:schemeClr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ZZ_stat!$D$3:$D$357</c:f>
              <c:numCache>
                <c:formatCode>General</c:formatCode>
                <c:ptCount val="355"/>
                <c:pt idx="0">
                  <c:v>1.7009490729416299</c:v>
                </c:pt>
                <c:pt idx="1">
                  <c:v>2.2093868852008098</c:v>
                </c:pt>
                <c:pt idx="2">
                  <c:v>1.457454</c:v>
                </c:pt>
                <c:pt idx="3">
                  <c:v>2.2869664285714202</c:v>
                </c:pt>
                <c:pt idx="4">
                  <c:v>2.0892548211787401</c:v>
                </c:pt>
                <c:pt idx="5">
                  <c:v>1.5111514983132499</c:v>
                </c:pt>
                <c:pt idx="6">
                  <c:v>2.1018489173333301</c:v>
                </c:pt>
                <c:pt idx="7">
                  <c:v>1.25458078009049</c:v>
                </c:pt>
                <c:pt idx="8">
                  <c:v>1.7494888155571</c:v>
                </c:pt>
                <c:pt idx="9">
                  <c:v>1.38943860422252</c:v>
                </c:pt>
                <c:pt idx="10">
                  <c:v>1.85714</c:v>
                </c:pt>
                <c:pt idx="11">
                  <c:v>0.99487603305785099</c:v>
                </c:pt>
                <c:pt idx="12">
                  <c:v>1.05869794626962</c:v>
                </c:pt>
                <c:pt idx="13">
                  <c:v>1.33285886312365</c:v>
                </c:pt>
                <c:pt idx="14">
                  <c:v>1.10322021474814</c:v>
                </c:pt>
                <c:pt idx="15">
                  <c:v>1.75245401879862</c:v>
                </c:pt>
                <c:pt idx="16">
                  <c:v>1.4853504206103101</c:v>
                </c:pt>
                <c:pt idx="17">
                  <c:v>1.43936650224574</c:v>
                </c:pt>
                <c:pt idx="18">
                  <c:v>1.47503804347826</c:v>
                </c:pt>
                <c:pt idx="19">
                  <c:v>2.0052333075641999</c:v>
                </c:pt>
                <c:pt idx="20">
                  <c:v>1.3049976220672099</c:v>
                </c:pt>
                <c:pt idx="21">
                  <c:v>1.2189610389610299</c:v>
                </c:pt>
                <c:pt idx="22">
                  <c:v>2.6108333149884699</c:v>
                </c:pt>
                <c:pt idx="23">
                  <c:v>2.0394192196662102</c:v>
                </c:pt>
                <c:pt idx="24">
                  <c:v>0.85399709547772595</c:v>
                </c:pt>
                <c:pt idx="25">
                  <c:v>0.86299690008628105</c:v>
                </c:pt>
                <c:pt idx="26">
                  <c:v>0.72798125881389397</c:v>
                </c:pt>
                <c:pt idx="27">
                  <c:v>1.7995228652057</c:v>
                </c:pt>
                <c:pt idx="28">
                  <c:v>0.47976845782812799</c:v>
                </c:pt>
                <c:pt idx="29">
                  <c:v>1.4147342344571601</c:v>
                </c:pt>
                <c:pt idx="30">
                  <c:v>1.22557678393811</c:v>
                </c:pt>
                <c:pt idx="31">
                  <c:v>1.18623249269311</c:v>
                </c:pt>
                <c:pt idx="32">
                  <c:v>1.46950208715251</c:v>
                </c:pt>
                <c:pt idx="33">
                  <c:v>0.79991554666200604</c:v>
                </c:pt>
                <c:pt idx="34">
                  <c:v>0.76275178643349195</c:v>
                </c:pt>
                <c:pt idx="35">
                  <c:v>1.0061168841525701</c:v>
                </c:pt>
                <c:pt idx="36">
                  <c:v>1.19973525238689</c:v>
                </c:pt>
                <c:pt idx="37">
                  <c:v>1.22945654030577</c:v>
                </c:pt>
                <c:pt idx="38">
                  <c:v>0.24388968753778301</c:v>
                </c:pt>
                <c:pt idx="39">
                  <c:v>1.0353899284322501</c:v>
                </c:pt>
                <c:pt idx="40">
                  <c:v>0.89126164380925899</c:v>
                </c:pt>
                <c:pt idx="41">
                  <c:v>0.59687028200000003</c:v>
                </c:pt>
                <c:pt idx="42">
                  <c:v>1.1371319905410999</c:v>
                </c:pt>
                <c:pt idx="43">
                  <c:v>1.1312993400739699</c:v>
                </c:pt>
                <c:pt idx="44">
                  <c:v>0.89987226176713397</c:v>
                </c:pt>
                <c:pt idx="45">
                  <c:v>0.452110938272344</c:v>
                </c:pt>
                <c:pt idx="46">
                  <c:v>0.86964300000000005</c:v>
                </c:pt>
                <c:pt idx="47">
                  <c:v>0.705298597087748</c:v>
                </c:pt>
                <c:pt idx="48">
                  <c:v>1.0966602638085401</c:v>
                </c:pt>
                <c:pt idx="49">
                  <c:v>0.96049411988434097</c:v>
                </c:pt>
                <c:pt idx="50">
                  <c:v>1.02387062189724</c:v>
                </c:pt>
                <c:pt idx="51">
                  <c:v>0.94294036774304302</c:v>
                </c:pt>
                <c:pt idx="52">
                  <c:v>0.30585788671938002</c:v>
                </c:pt>
                <c:pt idx="53">
                  <c:v>0.60833461488100105</c:v>
                </c:pt>
                <c:pt idx="54">
                  <c:v>1.1412516791690701</c:v>
                </c:pt>
                <c:pt idx="55">
                  <c:v>0.53734300298284798</c:v>
                </c:pt>
                <c:pt idx="56">
                  <c:v>1.2756872277867499</c:v>
                </c:pt>
                <c:pt idx="57">
                  <c:v>1.3582211233370001</c:v>
                </c:pt>
                <c:pt idx="58">
                  <c:v>1.15914646492035</c:v>
                </c:pt>
                <c:pt idx="59">
                  <c:v>0.83997482458950701</c:v>
                </c:pt>
                <c:pt idx="60">
                  <c:v>0.46092029367395099</c:v>
                </c:pt>
                <c:pt idx="61">
                  <c:v>0.55403004186536198</c:v>
                </c:pt>
                <c:pt idx="62">
                  <c:v>0.95364364978358895</c:v>
                </c:pt>
                <c:pt idx="63">
                  <c:v>0.28987890170791197</c:v>
                </c:pt>
                <c:pt idx="64">
                  <c:v>0.39561046438383901</c:v>
                </c:pt>
                <c:pt idx="65">
                  <c:v>0.47870377591312901</c:v>
                </c:pt>
                <c:pt idx="66">
                  <c:v>0.745577005909552</c:v>
                </c:pt>
                <c:pt idx="67">
                  <c:v>0.35765546808030602</c:v>
                </c:pt>
                <c:pt idx="68">
                  <c:v>1.2081471574518701</c:v>
                </c:pt>
                <c:pt idx="69">
                  <c:v>1.1327459432875999</c:v>
                </c:pt>
                <c:pt idx="70">
                  <c:v>1.6414844328854199</c:v>
                </c:pt>
                <c:pt idx="71">
                  <c:v>1.2668235354529001</c:v>
                </c:pt>
                <c:pt idx="72">
                  <c:v>0.93031789048049196</c:v>
                </c:pt>
                <c:pt idx="73">
                  <c:v>0.78438632142857101</c:v>
                </c:pt>
                <c:pt idx="74">
                  <c:v>0.80893131520022599</c:v>
                </c:pt>
                <c:pt idx="75">
                  <c:v>2.2781829997999998</c:v>
                </c:pt>
                <c:pt idx="76">
                  <c:v>0.26059399999999999</c:v>
                </c:pt>
                <c:pt idx="77">
                  <c:v>0.61279237680587795</c:v>
                </c:pt>
                <c:pt idx="78">
                  <c:v>1.0606231622757001</c:v>
                </c:pt>
                <c:pt idx="80">
                  <c:v>1.02213546056688</c:v>
                </c:pt>
                <c:pt idx="81">
                  <c:v>1.20346913875791</c:v>
                </c:pt>
                <c:pt idx="82">
                  <c:v>1.5643411763136801</c:v>
                </c:pt>
                <c:pt idx="83">
                  <c:v>1.71108537175538</c:v>
                </c:pt>
                <c:pt idx="84">
                  <c:v>1.8487763478000001</c:v>
                </c:pt>
                <c:pt idx="85">
                  <c:v>1.3351035516605101</c:v>
                </c:pt>
                <c:pt idx="86">
                  <c:v>1.4240231492439099</c:v>
                </c:pt>
                <c:pt idx="87">
                  <c:v>1.1949596155542599</c:v>
                </c:pt>
                <c:pt idx="88">
                  <c:v>1.53547443868099</c:v>
                </c:pt>
                <c:pt idx="89">
                  <c:v>0.48055907998880099</c:v>
                </c:pt>
                <c:pt idx="90">
                  <c:v>1.3048914342612901</c:v>
                </c:pt>
                <c:pt idx="91">
                  <c:v>0.93378639440975597</c:v>
                </c:pt>
                <c:pt idx="92">
                  <c:v>1.5221557773574099</c:v>
                </c:pt>
                <c:pt idx="93">
                  <c:v>1.4776866841703999</c:v>
                </c:pt>
                <c:pt idx="94">
                  <c:v>1.6171771795074801</c:v>
                </c:pt>
                <c:pt idx="95">
                  <c:v>1.31376684234438</c:v>
                </c:pt>
                <c:pt idx="96">
                  <c:v>1.7412785108237601</c:v>
                </c:pt>
                <c:pt idx="97">
                  <c:v>1.39775</c:v>
                </c:pt>
                <c:pt idx="98">
                  <c:v>1.60030530364372</c:v>
                </c:pt>
                <c:pt idx="99">
                  <c:v>1.13887728097647</c:v>
                </c:pt>
                <c:pt idx="100">
                  <c:v>1.64567836426957</c:v>
                </c:pt>
                <c:pt idx="101">
                  <c:v>1.47173696762141</c:v>
                </c:pt>
                <c:pt idx="102">
                  <c:v>1.72558989788074</c:v>
                </c:pt>
                <c:pt idx="103">
                  <c:v>1.4540746904024699</c:v>
                </c:pt>
                <c:pt idx="104">
                  <c:v>2.2156899999999999</c:v>
                </c:pt>
                <c:pt idx="105">
                  <c:v>0.51531816270553399</c:v>
                </c:pt>
                <c:pt idx="106">
                  <c:v>1.9409716046693899</c:v>
                </c:pt>
                <c:pt idx="107">
                  <c:v>0.66527377482322503</c:v>
                </c:pt>
                <c:pt idx="108">
                  <c:v>0.91174612750128203</c:v>
                </c:pt>
                <c:pt idx="109">
                  <c:v>1.13448811028101</c:v>
                </c:pt>
                <c:pt idx="110">
                  <c:v>1.2894408366094701</c:v>
                </c:pt>
                <c:pt idx="111">
                  <c:v>1.7037877358926601</c:v>
                </c:pt>
                <c:pt idx="112">
                  <c:v>1.20293039582384</c:v>
                </c:pt>
                <c:pt idx="113">
                  <c:v>0.98042998262536696</c:v>
                </c:pt>
                <c:pt idx="114">
                  <c:v>1.3246305103620499</c:v>
                </c:pt>
                <c:pt idx="115">
                  <c:v>1.13999755214204</c:v>
                </c:pt>
                <c:pt idx="116">
                  <c:v>0.96239957766890705</c:v>
                </c:pt>
                <c:pt idx="117">
                  <c:v>0.99949528386459696</c:v>
                </c:pt>
                <c:pt idx="118">
                  <c:v>0.616211315075335</c:v>
                </c:pt>
                <c:pt idx="119">
                  <c:v>0.987703641312213</c:v>
                </c:pt>
                <c:pt idx="120">
                  <c:v>0.73030693226122001</c:v>
                </c:pt>
                <c:pt idx="121">
                  <c:v>1.0213186643835599</c:v>
                </c:pt>
                <c:pt idx="122">
                  <c:v>1.2572062077883499</c:v>
                </c:pt>
                <c:pt idx="123">
                  <c:v>1.3937155797313301</c:v>
                </c:pt>
                <c:pt idx="124">
                  <c:v>1.24911009410104</c:v>
                </c:pt>
                <c:pt idx="125">
                  <c:v>1.6726349125053299</c:v>
                </c:pt>
                <c:pt idx="126">
                  <c:v>0.62871321074491404</c:v>
                </c:pt>
                <c:pt idx="127">
                  <c:v>1.1006741296056699</c:v>
                </c:pt>
                <c:pt idx="128">
                  <c:v>0.57850321942957605</c:v>
                </c:pt>
                <c:pt idx="129">
                  <c:v>1.85657396658846</c:v>
                </c:pt>
                <c:pt idx="130">
                  <c:v>1.62903341328413</c:v>
                </c:pt>
                <c:pt idx="131">
                  <c:v>1.90462456132379</c:v>
                </c:pt>
                <c:pt idx="132">
                  <c:v>0.500959775</c:v>
                </c:pt>
                <c:pt idx="133">
                  <c:v>0.51915719103890401</c:v>
                </c:pt>
                <c:pt idx="134">
                  <c:v>0.77174082970789304</c:v>
                </c:pt>
                <c:pt idx="135">
                  <c:v>1.63522758077149</c:v>
                </c:pt>
                <c:pt idx="136">
                  <c:v>0.90404246872358396</c:v>
                </c:pt>
                <c:pt idx="137">
                  <c:v>1.2699386836736499</c:v>
                </c:pt>
                <c:pt idx="138">
                  <c:v>1.7537499999999999</c:v>
                </c:pt>
                <c:pt idx="139">
                  <c:v>0.80433484385382004</c:v>
                </c:pt>
                <c:pt idx="140">
                  <c:v>1.6377580893574899</c:v>
                </c:pt>
                <c:pt idx="141">
                  <c:v>1.89958704443399</c:v>
                </c:pt>
                <c:pt idx="142">
                  <c:v>0.96802073210096995</c:v>
                </c:pt>
                <c:pt idx="143">
                  <c:v>0.42637672390053399</c:v>
                </c:pt>
                <c:pt idx="144">
                  <c:v>0.81544124851014299</c:v>
                </c:pt>
                <c:pt idx="145">
                  <c:v>0.99269637962679702</c:v>
                </c:pt>
                <c:pt idx="146">
                  <c:v>1.4087784278872399</c:v>
                </c:pt>
                <c:pt idx="147">
                  <c:v>0.96875172413793098</c:v>
                </c:pt>
                <c:pt idx="148">
                  <c:v>0.99424757447641399</c:v>
                </c:pt>
                <c:pt idx="149">
                  <c:v>1.18723953631402</c:v>
                </c:pt>
                <c:pt idx="150">
                  <c:v>0.96113694434706398</c:v>
                </c:pt>
                <c:pt idx="151">
                  <c:v>0.690246499533827</c:v>
                </c:pt>
                <c:pt idx="152">
                  <c:v>1.1204221919472399</c:v>
                </c:pt>
                <c:pt idx="153">
                  <c:v>1.0497473995358899</c:v>
                </c:pt>
                <c:pt idx="154">
                  <c:v>1.60071620734456</c:v>
                </c:pt>
                <c:pt idx="155">
                  <c:v>1.4123642693110601</c:v>
                </c:pt>
                <c:pt idx="156">
                  <c:v>1.4641556255625501</c:v>
                </c:pt>
                <c:pt idx="157">
                  <c:v>0.124327685220934</c:v>
                </c:pt>
                <c:pt idx="158">
                  <c:v>0.17543900000000001</c:v>
                </c:pt>
                <c:pt idx="159">
                  <c:v>1.5699579086982001</c:v>
                </c:pt>
                <c:pt idx="160">
                  <c:v>0.16530409311234401</c:v>
                </c:pt>
                <c:pt idx="161">
                  <c:v>0.870099073255305</c:v>
                </c:pt>
                <c:pt idx="162">
                  <c:v>0.64604192602575605</c:v>
                </c:pt>
                <c:pt idx="163">
                  <c:v>1.37090979255228</c:v>
                </c:pt>
                <c:pt idx="164">
                  <c:v>9.9361390614500097E-2</c:v>
                </c:pt>
                <c:pt idx="165">
                  <c:v>0.98090972232803397</c:v>
                </c:pt>
                <c:pt idx="166">
                  <c:v>0.25576044469382497</c:v>
                </c:pt>
                <c:pt idx="167">
                  <c:v>1.0895078475006901</c:v>
                </c:pt>
                <c:pt idx="168">
                  <c:v>0.86234578996369204</c:v>
                </c:pt>
                <c:pt idx="169">
                  <c:v>0.323957981105506</c:v>
                </c:pt>
                <c:pt idx="170">
                  <c:v>0.556582457895615</c:v>
                </c:pt>
                <c:pt idx="171">
                  <c:v>0.798445847498787</c:v>
                </c:pt>
                <c:pt idx="172">
                  <c:v>1.45492014605647</c:v>
                </c:pt>
                <c:pt idx="173">
                  <c:v>1.0776863330487401</c:v>
                </c:pt>
                <c:pt idx="174">
                  <c:v>0.81422837351012001</c:v>
                </c:pt>
                <c:pt idx="175">
                  <c:v>1.11062212221132</c:v>
                </c:pt>
                <c:pt idx="176">
                  <c:v>1.4717802533304201</c:v>
                </c:pt>
                <c:pt idx="177">
                  <c:v>0.149980578163982</c:v>
                </c:pt>
                <c:pt idx="178">
                  <c:v>1.73410002111828</c:v>
                </c:pt>
                <c:pt idx="179">
                  <c:v>0.98998212272727204</c:v>
                </c:pt>
                <c:pt idx="180">
                  <c:v>0.40167870284857499</c:v>
                </c:pt>
                <c:pt idx="181">
                  <c:v>1.31909430046833</c:v>
                </c:pt>
                <c:pt idx="182">
                  <c:v>0.95759568151147101</c:v>
                </c:pt>
                <c:pt idx="183">
                  <c:v>8.2460235207497498E-2</c:v>
                </c:pt>
                <c:pt idx="184">
                  <c:v>1.0940696864111401</c:v>
                </c:pt>
                <c:pt idx="185">
                  <c:v>1.1434646251340499</c:v>
                </c:pt>
                <c:pt idx="186">
                  <c:v>1.44337394538231</c:v>
                </c:pt>
                <c:pt idx="187">
                  <c:v>0.663899982</c:v>
                </c:pt>
                <c:pt idx="188">
                  <c:v>5.1998874961092102E-2</c:v>
                </c:pt>
                <c:pt idx="189">
                  <c:v>1.25512726787267E-2</c:v>
                </c:pt>
                <c:pt idx="190">
                  <c:v>0.383588504</c:v>
                </c:pt>
                <c:pt idx="191">
                  <c:v>1.34254966954017</c:v>
                </c:pt>
                <c:pt idx="192">
                  <c:v>1.25475149776621</c:v>
                </c:pt>
                <c:pt idx="193">
                  <c:v>0.38512063130396201</c:v>
                </c:pt>
                <c:pt idx="194">
                  <c:v>0.941959875579086</c:v>
                </c:pt>
                <c:pt idx="195">
                  <c:v>0.17010064850842899</c:v>
                </c:pt>
                <c:pt idx="196">
                  <c:v>0.945263398070185</c:v>
                </c:pt>
                <c:pt idx="197">
                  <c:v>1.17333858610785</c:v>
                </c:pt>
                <c:pt idx="198">
                  <c:v>0.11332472146628</c:v>
                </c:pt>
                <c:pt idx="199">
                  <c:v>0.68383171588473401</c:v>
                </c:pt>
                <c:pt idx="200">
                  <c:v>0.100768888024999</c:v>
                </c:pt>
                <c:pt idx="201">
                  <c:v>0.71651408243086601</c:v>
                </c:pt>
                <c:pt idx="202">
                  <c:v>0.97311006312123605</c:v>
                </c:pt>
                <c:pt idx="203">
                  <c:v>0.91755467918543399</c:v>
                </c:pt>
                <c:pt idx="204">
                  <c:v>0.77623681214421203</c:v>
                </c:pt>
                <c:pt idx="205">
                  <c:v>1.29530078904215</c:v>
                </c:pt>
                <c:pt idx="206">
                  <c:v>0.95555009970839</c:v>
                </c:pt>
                <c:pt idx="207">
                  <c:v>0.89854588172633798</c:v>
                </c:pt>
                <c:pt idx="208">
                  <c:v>0.87847262952101601</c:v>
                </c:pt>
                <c:pt idx="209">
                  <c:v>1.04932996178314</c:v>
                </c:pt>
                <c:pt idx="210">
                  <c:v>1.2158257008048701</c:v>
                </c:pt>
                <c:pt idx="211">
                  <c:v>1.89946640978388</c:v>
                </c:pt>
                <c:pt idx="212">
                  <c:v>1.4469158568904601</c:v>
                </c:pt>
                <c:pt idx="213">
                  <c:v>0.86331402901060805</c:v>
                </c:pt>
                <c:pt idx="214">
                  <c:v>1.3432454611474101</c:v>
                </c:pt>
                <c:pt idx="215">
                  <c:v>1.63644654871054</c:v>
                </c:pt>
                <c:pt idx="216">
                  <c:v>0.63277445109780295</c:v>
                </c:pt>
                <c:pt idx="217">
                  <c:v>1.1069504139709501</c:v>
                </c:pt>
                <c:pt idx="218">
                  <c:v>0.79736689535220695</c:v>
                </c:pt>
                <c:pt idx="219">
                  <c:v>1.12061378848727</c:v>
                </c:pt>
                <c:pt idx="220">
                  <c:v>0.31934062749076098</c:v>
                </c:pt>
                <c:pt idx="221">
                  <c:v>0.59974221267454197</c:v>
                </c:pt>
                <c:pt idx="222">
                  <c:v>1.3228179551122099</c:v>
                </c:pt>
                <c:pt idx="223">
                  <c:v>1.3317629179331201</c:v>
                </c:pt>
                <c:pt idx="224">
                  <c:v>0.98761483911135295</c:v>
                </c:pt>
                <c:pt idx="225">
                  <c:v>1.1944855114691899</c:v>
                </c:pt>
                <c:pt idx="226">
                  <c:v>1.62063754854168</c:v>
                </c:pt>
                <c:pt idx="227">
                  <c:v>1.4624707865073601</c:v>
                </c:pt>
                <c:pt idx="228">
                  <c:v>1.2852545739271799</c:v>
                </c:pt>
                <c:pt idx="229">
                  <c:v>0.87244989728588496</c:v>
                </c:pt>
                <c:pt idx="230">
                  <c:v>1.57713952344256</c:v>
                </c:pt>
                <c:pt idx="231">
                  <c:v>1.3735551241074999</c:v>
                </c:pt>
                <c:pt idx="232">
                  <c:v>1.27123211284881</c:v>
                </c:pt>
                <c:pt idx="233">
                  <c:v>0.97228354139253803</c:v>
                </c:pt>
                <c:pt idx="234">
                  <c:v>1.10868443997384</c:v>
                </c:pt>
                <c:pt idx="235">
                  <c:v>1.67555596406357</c:v>
                </c:pt>
                <c:pt idx="236">
                  <c:v>1.0235856729389201</c:v>
                </c:pt>
                <c:pt idx="237">
                  <c:v>0.85895550769297802</c:v>
                </c:pt>
                <c:pt idx="238">
                  <c:v>0.99840265569734998</c:v>
                </c:pt>
                <c:pt idx="239">
                  <c:v>1.01235602497739</c:v>
                </c:pt>
                <c:pt idx="240">
                  <c:v>1.2794504761904699</c:v>
                </c:pt>
                <c:pt idx="241">
                  <c:v>1.15934715293899</c:v>
                </c:pt>
                <c:pt idx="242">
                  <c:v>0.75177390199389404</c:v>
                </c:pt>
                <c:pt idx="243">
                  <c:v>1.3043597144896499</c:v>
                </c:pt>
                <c:pt idx="244">
                  <c:v>0.71049591840307502</c:v>
                </c:pt>
                <c:pt idx="245">
                  <c:v>0.56208418450963604</c:v>
                </c:pt>
                <c:pt idx="246">
                  <c:v>0.86797694052817598</c:v>
                </c:pt>
                <c:pt idx="247">
                  <c:v>1.5278889331958201</c:v>
                </c:pt>
                <c:pt idx="248">
                  <c:v>1.49131808806899</c:v>
                </c:pt>
                <c:pt idx="249">
                  <c:v>0.29626890429668001</c:v>
                </c:pt>
                <c:pt idx="250">
                  <c:v>1.50721371535372</c:v>
                </c:pt>
                <c:pt idx="251">
                  <c:v>0.56280897061629398</c:v>
                </c:pt>
                <c:pt idx="252">
                  <c:v>1.37360312066241</c:v>
                </c:pt>
                <c:pt idx="253">
                  <c:v>1.5016</c:v>
                </c:pt>
                <c:pt idx="254">
                  <c:v>0.86663204062788701</c:v>
                </c:pt>
                <c:pt idx="255">
                  <c:v>4.7582958518257003E-3</c:v>
                </c:pt>
                <c:pt idx="256">
                  <c:v>1.04470711191335</c:v>
                </c:pt>
                <c:pt idx="257">
                  <c:v>0.89928412605381502</c:v>
                </c:pt>
                <c:pt idx="258">
                  <c:v>1.00711902113459</c:v>
                </c:pt>
                <c:pt idx="259">
                  <c:v>1.4462197981651299</c:v>
                </c:pt>
                <c:pt idx="260">
                  <c:v>1.32608921762092</c:v>
                </c:pt>
                <c:pt idx="261">
                  <c:v>1.3016211251435099</c:v>
                </c:pt>
                <c:pt idx="262">
                  <c:v>0.81713386176080005</c:v>
                </c:pt>
                <c:pt idx="263">
                  <c:v>1.0750309571485701</c:v>
                </c:pt>
                <c:pt idx="264">
                  <c:v>0.71075979384965804</c:v>
                </c:pt>
                <c:pt idx="265">
                  <c:v>1.0947617185610501</c:v>
                </c:pt>
                <c:pt idx="266">
                  <c:v>1.2743970734764201</c:v>
                </c:pt>
                <c:pt idx="267">
                  <c:v>0.75870800482988798</c:v>
                </c:pt>
                <c:pt idx="268">
                  <c:v>2.59042688465032</c:v>
                </c:pt>
                <c:pt idx="269">
                  <c:v>1.6999070946107799</c:v>
                </c:pt>
                <c:pt idx="270">
                  <c:v>2.2585309427414502</c:v>
                </c:pt>
                <c:pt idx="271">
                  <c:v>1.51530924230867</c:v>
                </c:pt>
                <c:pt idx="272">
                  <c:v>1.07551813768669</c:v>
                </c:pt>
                <c:pt idx="273">
                  <c:v>2.0429895097023998</c:v>
                </c:pt>
                <c:pt idx="274">
                  <c:v>0.95583189158016102</c:v>
                </c:pt>
                <c:pt idx="275">
                  <c:v>1.1473018376466499</c:v>
                </c:pt>
                <c:pt idx="276">
                  <c:v>0.983334904115996</c:v>
                </c:pt>
                <c:pt idx="277">
                  <c:v>1.58252644996812</c:v>
                </c:pt>
                <c:pt idx="278">
                  <c:v>0.60396562727673997</c:v>
                </c:pt>
                <c:pt idx="279">
                  <c:v>3.0426463829787198</c:v>
                </c:pt>
                <c:pt idx="280">
                  <c:v>2.7646226606326998</c:v>
                </c:pt>
                <c:pt idx="281">
                  <c:v>2.4504080258265701</c:v>
                </c:pt>
                <c:pt idx="282">
                  <c:v>1.1183292074892699</c:v>
                </c:pt>
                <c:pt idx="283">
                  <c:v>1.1583870670426999</c:v>
                </c:pt>
                <c:pt idx="284">
                  <c:v>1.00792496504214</c:v>
                </c:pt>
                <c:pt idx="285">
                  <c:v>1.4167472616450201</c:v>
                </c:pt>
                <c:pt idx="286">
                  <c:v>1.62478988941547</c:v>
                </c:pt>
                <c:pt idx="287">
                  <c:v>2.4328777095226899</c:v>
                </c:pt>
                <c:pt idx="288">
                  <c:v>1.2847456406768001</c:v>
                </c:pt>
                <c:pt idx="289">
                  <c:v>2.63811999116527</c:v>
                </c:pt>
                <c:pt idx="290">
                  <c:v>2.5185314685314601</c:v>
                </c:pt>
                <c:pt idx="291">
                  <c:v>1.6324291658213399</c:v>
                </c:pt>
                <c:pt idx="292">
                  <c:v>1.7648905828646699</c:v>
                </c:pt>
                <c:pt idx="293">
                  <c:v>0.93450422932331401</c:v>
                </c:pt>
                <c:pt idx="294">
                  <c:v>1.3663173932384201</c:v>
                </c:pt>
                <c:pt idx="295">
                  <c:v>1.4028253472775201</c:v>
                </c:pt>
                <c:pt idx="296">
                  <c:v>2.01913142838078</c:v>
                </c:pt>
                <c:pt idx="297">
                  <c:v>1.3888768557247</c:v>
                </c:pt>
                <c:pt idx="298">
                  <c:v>1.3193302918672001</c:v>
                </c:pt>
                <c:pt idx="299">
                  <c:v>1.37085131490759</c:v>
                </c:pt>
                <c:pt idx="300">
                  <c:v>1.83425395345969</c:v>
                </c:pt>
                <c:pt idx="301">
                  <c:v>1.38867706915797</c:v>
                </c:pt>
                <c:pt idx="302">
                  <c:v>1.0681699729893399</c:v>
                </c:pt>
                <c:pt idx="303">
                  <c:v>1.3738309390165599</c:v>
                </c:pt>
                <c:pt idx="304">
                  <c:v>1.5550201667936101</c:v>
                </c:pt>
                <c:pt idx="305">
                  <c:v>2.61162028550797</c:v>
                </c:pt>
                <c:pt idx="306">
                  <c:v>1.7643229432805201</c:v>
                </c:pt>
                <c:pt idx="307">
                  <c:v>1.1125114230089199</c:v>
                </c:pt>
                <c:pt idx="308">
                  <c:v>1.14450214133643</c:v>
                </c:pt>
                <c:pt idx="309">
                  <c:v>1.4081779531619201</c:v>
                </c:pt>
                <c:pt idx="310">
                  <c:v>1.3693664482380801</c:v>
                </c:pt>
                <c:pt idx="311">
                  <c:v>1.54415565258437</c:v>
                </c:pt>
                <c:pt idx="312">
                  <c:v>1.5400056341564901</c:v>
                </c:pt>
                <c:pt idx="313">
                  <c:v>1.51886275718051</c:v>
                </c:pt>
                <c:pt idx="314">
                  <c:v>1.98060428442109</c:v>
                </c:pt>
                <c:pt idx="315">
                  <c:v>2.0680948437472</c:v>
                </c:pt>
                <c:pt idx="316">
                  <c:v>1.35225677181976</c:v>
                </c:pt>
                <c:pt idx="317">
                  <c:v>1.28478914694211</c:v>
                </c:pt>
                <c:pt idx="318">
                  <c:v>1.3361186568411001</c:v>
                </c:pt>
                <c:pt idx="319">
                  <c:v>1.1340158342877</c:v>
                </c:pt>
                <c:pt idx="320">
                  <c:v>1.64046683099933</c:v>
                </c:pt>
                <c:pt idx="321">
                  <c:v>1.6966923318501801</c:v>
                </c:pt>
                <c:pt idx="322">
                  <c:v>1.33059846087737</c:v>
                </c:pt>
                <c:pt idx="323">
                  <c:v>1.6073833123531001</c:v>
                </c:pt>
                <c:pt idx="324">
                  <c:v>1.92098921274732</c:v>
                </c:pt>
                <c:pt idx="325">
                  <c:v>1.6403251188275001</c:v>
                </c:pt>
                <c:pt idx="326">
                  <c:v>1.28546815623872</c:v>
                </c:pt>
                <c:pt idx="327">
                  <c:v>0.76714480758201598</c:v>
                </c:pt>
                <c:pt idx="328">
                  <c:v>0.35592567477310599</c:v>
                </c:pt>
                <c:pt idx="329">
                  <c:v>1.8682934463366201</c:v>
                </c:pt>
                <c:pt idx="330">
                  <c:v>1.3130187255126999</c:v>
                </c:pt>
                <c:pt idx="331">
                  <c:v>1.3130283041706301</c:v>
                </c:pt>
                <c:pt idx="332">
                  <c:v>1.58038833489312</c:v>
                </c:pt>
                <c:pt idx="333">
                  <c:v>1.2930659518410099</c:v>
                </c:pt>
                <c:pt idx="334">
                  <c:v>1.28708752478688</c:v>
                </c:pt>
                <c:pt idx="335">
                  <c:v>2.6664164803845201</c:v>
                </c:pt>
                <c:pt idx="336">
                  <c:v>0.850023784606602</c:v>
                </c:pt>
                <c:pt idx="337">
                  <c:v>1.27822231570897</c:v>
                </c:pt>
                <c:pt idx="338">
                  <c:v>1.8165009341482901</c:v>
                </c:pt>
                <c:pt idx="339">
                  <c:v>1.45283833086215</c:v>
                </c:pt>
                <c:pt idx="340">
                  <c:v>2.64924808269422</c:v>
                </c:pt>
                <c:pt idx="341">
                  <c:v>2.3352757397896702</c:v>
                </c:pt>
                <c:pt idx="342">
                  <c:v>1.5873649583356</c:v>
                </c:pt>
                <c:pt idx="343">
                  <c:v>0.66637622317041501</c:v>
                </c:pt>
                <c:pt idx="344">
                  <c:v>2.2980948304458901</c:v>
                </c:pt>
                <c:pt idx="345">
                  <c:v>2.28141971271467</c:v>
                </c:pt>
                <c:pt idx="346">
                  <c:v>0.94079226847918296</c:v>
                </c:pt>
                <c:pt idx="347">
                  <c:v>1.0531799575402501</c:v>
                </c:pt>
                <c:pt idx="348">
                  <c:v>1.41429058829262</c:v>
                </c:pt>
                <c:pt idx="349">
                  <c:v>1.6789730222328001</c:v>
                </c:pt>
                <c:pt idx="350">
                  <c:v>2.3943467969077599</c:v>
                </c:pt>
                <c:pt idx="351">
                  <c:v>1.65958607714016</c:v>
                </c:pt>
                <c:pt idx="352">
                  <c:v>1.51484012539184</c:v>
                </c:pt>
                <c:pt idx="353">
                  <c:v>2.07805059063638</c:v>
                </c:pt>
                <c:pt idx="354">
                  <c:v>1.7471981488216799</c:v>
                </c:pt>
              </c:numCache>
            </c:numRef>
          </c:xVal>
          <c:yVal>
            <c:numRef>
              <c:f>ZZ_stat!$I$3:$I$357</c:f>
              <c:numCache>
                <c:formatCode>General</c:formatCode>
                <c:ptCount val="355"/>
                <c:pt idx="0">
                  <c:v>0.114739844218799</c:v>
                </c:pt>
                <c:pt idx="1">
                  <c:v>-1.6032511482450999E-2</c:v>
                </c:pt>
                <c:pt idx="2">
                  <c:v>2.1083610562788301E-2</c:v>
                </c:pt>
                <c:pt idx="3">
                  <c:v>7.1442376374407507E-2</c:v>
                </c:pt>
                <c:pt idx="4">
                  <c:v>-2.1108830163516199E-2</c:v>
                </c:pt>
                <c:pt idx="5">
                  <c:v>-7.1123940618830397E-3</c:v>
                </c:pt>
                <c:pt idx="6">
                  <c:v>-2.0167079692742701E-2</c:v>
                </c:pt>
                <c:pt idx="7">
                  <c:v>9.4777635393551093E-3</c:v>
                </c:pt>
                <c:pt idx="8">
                  <c:v>2.6260418800180998E-2</c:v>
                </c:pt>
                <c:pt idx="9">
                  <c:v>3.86003667890331E-2</c:v>
                </c:pt>
                <c:pt idx="10">
                  <c:v>1.82520935401175E-2</c:v>
                </c:pt>
                <c:pt idx="11">
                  <c:v>-3.1499664026032402E-2</c:v>
                </c:pt>
                <c:pt idx="12">
                  <c:v>1.34989698298813E-2</c:v>
                </c:pt>
                <c:pt idx="13">
                  <c:v>-2.0868996889866699E-3</c:v>
                </c:pt>
                <c:pt idx="14">
                  <c:v>3.3889277336271099E-3</c:v>
                </c:pt>
                <c:pt idx="15">
                  <c:v>6.6117436039385899E-3</c:v>
                </c:pt>
                <c:pt idx="16">
                  <c:v>-1.51545635750882E-2</c:v>
                </c:pt>
                <c:pt idx="17">
                  <c:v>2.3961580573834901E-3</c:v>
                </c:pt>
                <c:pt idx="18">
                  <c:v>1.0458507857668399E-3</c:v>
                </c:pt>
                <c:pt idx="19">
                  <c:v>4.7018515066808E-2</c:v>
                </c:pt>
                <c:pt idx="20">
                  <c:v>-5.0855254210235602E-2</c:v>
                </c:pt>
                <c:pt idx="21">
                  <c:v>0.31139844718259801</c:v>
                </c:pt>
                <c:pt idx="22">
                  <c:v>-4.0743900973154799E-2</c:v>
                </c:pt>
                <c:pt idx="23">
                  <c:v>4.0892951196415298E-2</c:v>
                </c:pt>
                <c:pt idx="24">
                  <c:v>1.4921660876449699E-3</c:v>
                </c:pt>
                <c:pt idx="25">
                  <c:v>6.7619434848575502E-3</c:v>
                </c:pt>
                <c:pt idx="26">
                  <c:v>-1.70320508800288E-2</c:v>
                </c:pt>
                <c:pt idx="27">
                  <c:v>5.4949816227071197E-3</c:v>
                </c:pt>
                <c:pt idx="28">
                  <c:v>-3.8531709667926801E-2</c:v>
                </c:pt>
                <c:pt idx="29">
                  <c:v>5.1185050412750899E-3</c:v>
                </c:pt>
                <c:pt idx="30">
                  <c:v>4.4383949612395801E-3</c:v>
                </c:pt>
                <c:pt idx="31">
                  <c:v>2.4309403073708899E-3</c:v>
                </c:pt>
                <c:pt idx="32">
                  <c:v>3.8559425750567598E-3</c:v>
                </c:pt>
                <c:pt idx="33">
                  <c:v>-1.8973154784302101E-2</c:v>
                </c:pt>
                <c:pt idx="34">
                  <c:v>1.4932557415946201E-3</c:v>
                </c:pt>
                <c:pt idx="35">
                  <c:v>1.33678655467594E-2</c:v>
                </c:pt>
                <c:pt idx="36">
                  <c:v>2.3530269763569801E-2</c:v>
                </c:pt>
                <c:pt idx="37">
                  <c:v>3.81647917981822E-3</c:v>
                </c:pt>
                <c:pt idx="38">
                  <c:v>1.3006912132398801E-3</c:v>
                </c:pt>
                <c:pt idx="39">
                  <c:v>1.0027481039636601E-2</c:v>
                </c:pt>
                <c:pt idx="40">
                  <c:v>-9.2313732438721195E-4</c:v>
                </c:pt>
                <c:pt idx="41">
                  <c:v>-4.26164061522757E-3</c:v>
                </c:pt>
                <c:pt idx="42">
                  <c:v>-6.8776977548226197E-3</c:v>
                </c:pt>
                <c:pt idx="43">
                  <c:v>-1.72988425884853E-2</c:v>
                </c:pt>
                <c:pt idx="44">
                  <c:v>-4.9574333528096901E-3</c:v>
                </c:pt>
                <c:pt idx="45">
                  <c:v>-8.4669735190522999E-4</c:v>
                </c:pt>
                <c:pt idx="46">
                  <c:v>-3.7361218973752497E-2</c:v>
                </c:pt>
                <c:pt idx="47">
                  <c:v>5.9951831826637299E-3</c:v>
                </c:pt>
                <c:pt idx="48">
                  <c:v>1.17132144197986E-2</c:v>
                </c:pt>
                <c:pt idx="49">
                  <c:v>-7.1851442543030501E-3</c:v>
                </c:pt>
                <c:pt idx="50">
                  <c:v>-1.2480846745791099E-2</c:v>
                </c:pt>
                <c:pt idx="51">
                  <c:v>0.18386828480913101</c:v>
                </c:pt>
                <c:pt idx="52">
                  <c:v>3.59413792262952E-2</c:v>
                </c:pt>
                <c:pt idx="53">
                  <c:v>-1.9701102841574999E-2</c:v>
                </c:pt>
                <c:pt idx="54">
                  <c:v>-2.83090697182808E-3</c:v>
                </c:pt>
                <c:pt idx="55">
                  <c:v>1.46198881425626</c:v>
                </c:pt>
                <c:pt idx="56">
                  <c:v>1.2571958200812501E-4</c:v>
                </c:pt>
                <c:pt idx="57">
                  <c:v>-2.5077554981682202E-3</c:v>
                </c:pt>
                <c:pt idx="58">
                  <c:v>5.8967493209638499E-3</c:v>
                </c:pt>
                <c:pt idx="59">
                  <c:v>1.4113225987436201E-2</c:v>
                </c:pt>
                <c:pt idx="60">
                  <c:v>-0.116941422853303</c:v>
                </c:pt>
                <c:pt idx="61">
                  <c:v>9.9614046444641793E-2</c:v>
                </c:pt>
                <c:pt idx="62">
                  <c:v>-4.1862871865633797E-3</c:v>
                </c:pt>
                <c:pt idx="63">
                  <c:v>-2.6347738299931801E-2</c:v>
                </c:pt>
                <c:pt idx="64">
                  <c:v>0.13860432509971901</c:v>
                </c:pt>
                <c:pt idx="65">
                  <c:v>-1.59524317588157E-3</c:v>
                </c:pt>
                <c:pt idx="66">
                  <c:v>-1.25545334609653E-2</c:v>
                </c:pt>
                <c:pt idx="67">
                  <c:v>8.3189012889956704</c:v>
                </c:pt>
                <c:pt idx="68">
                  <c:v>-2.1083302295125401E-2</c:v>
                </c:pt>
                <c:pt idx="69">
                  <c:v>3.9343699243139699E-2</c:v>
                </c:pt>
                <c:pt idx="70">
                  <c:v>-1.53835330105498E-2</c:v>
                </c:pt>
                <c:pt idx="71">
                  <c:v>3.70081941126073E-2</c:v>
                </c:pt>
                <c:pt idx="72">
                  <c:v>-0.12836546518238601</c:v>
                </c:pt>
                <c:pt idx="73">
                  <c:v>-1.9196470113254201E-2</c:v>
                </c:pt>
                <c:pt idx="74">
                  <c:v>-7.5745609718968002E-3</c:v>
                </c:pt>
                <c:pt idx="75">
                  <c:v>2.6745931875121101E-2</c:v>
                </c:pt>
                <c:pt idx="76">
                  <c:v>6.3607162829136699E-2</c:v>
                </c:pt>
                <c:pt idx="77">
                  <c:v>-3.8307480931266701E-2</c:v>
                </c:pt>
                <c:pt idx="78">
                  <c:v>4.1845892406274302E-2</c:v>
                </c:pt>
                <c:pt idx="80">
                  <c:v>3.3195690881210001E-2</c:v>
                </c:pt>
                <c:pt idx="81">
                  <c:v>-1.9343834347795401E-3</c:v>
                </c:pt>
                <c:pt idx="82">
                  <c:v>2.50012639958712E-3</c:v>
                </c:pt>
                <c:pt idx="83">
                  <c:v>2.3279382250904399E-2</c:v>
                </c:pt>
                <c:pt idx="84">
                  <c:v>3.6185576066812303E-2</c:v>
                </c:pt>
                <c:pt idx="85">
                  <c:v>0.37225302793607001</c:v>
                </c:pt>
                <c:pt idx="86">
                  <c:v>2.1926781056196401E-2</c:v>
                </c:pt>
                <c:pt idx="87">
                  <c:v>4.80231599593412E-2</c:v>
                </c:pt>
                <c:pt idx="88">
                  <c:v>0.26808285168944301</c:v>
                </c:pt>
                <c:pt idx="89">
                  <c:v>4.1039582460313303E-3</c:v>
                </c:pt>
                <c:pt idx="90">
                  <c:v>1.0680617631385501E-3</c:v>
                </c:pt>
                <c:pt idx="91">
                  <c:v>4.4633230004372401E-2</c:v>
                </c:pt>
                <c:pt idx="92">
                  <c:v>2.37440281576634E-2</c:v>
                </c:pt>
                <c:pt idx="93">
                  <c:v>4.2101940882268204E-3</c:v>
                </c:pt>
                <c:pt idx="94">
                  <c:v>-6.1831626371788798E-3</c:v>
                </c:pt>
                <c:pt idx="95">
                  <c:v>1.9677354631723001E-2</c:v>
                </c:pt>
                <c:pt idx="96">
                  <c:v>1.41093033743762E-2</c:v>
                </c:pt>
                <c:pt idx="97">
                  <c:v>6.3447247300654698E-4</c:v>
                </c:pt>
                <c:pt idx="98">
                  <c:v>-8.1265612170800493E-3</c:v>
                </c:pt>
                <c:pt idx="99">
                  <c:v>7.3266781668168093E-2</c:v>
                </c:pt>
                <c:pt idx="100">
                  <c:v>6.8860744609805805E-2</c:v>
                </c:pt>
                <c:pt idx="101">
                  <c:v>2.5225352730430601E-2</c:v>
                </c:pt>
                <c:pt idx="102">
                  <c:v>1.05736847437617E-2</c:v>
                </c:pt>
                <c:pt idx="103">
                  <c:v>-0.14215344732701701</c:v>
                </c:pt>
                <c:pt idx="104">
                  <c:v>9.8756671503129802E-3</c:v>
                </c:pt>
                <c:pt idx="105">
                  <c:v>21.652252305705101</c:v>
                </c:pt>
                <c:pt idx="106">
                  <c:v>-2.8056014282383201E-2</c:v>
                </c:pt>
                <c:pt idx="107">
                  <c:v>-2.78849370139355E-3</c:v>
                </c:pt>
                <c:pt idx="108">
                  <c:v>1.3227494690748401E-2</c:v>
                </c:pt>
                <c:pt idx="109">
                  <c:v>-8.0005799193718398E-3</c:v>
                </c:pt>
                <c:pt idx="110">
                  <c:v>2.4183861896477001E-2</c:v>
                </c:pt>
                <c:pt idx="111">
                  <c:v>0.20731498121747799</c:v>
                </c:pt>
                <c:pt idx="112">
                  <c:v>1.28512079766076E-2</c:v>
                </c:pt>
                <c:pt idx="113">
                  <c:v>5.0338418760191399E-2</c:v>
                </c:pt>
                <c:pt idx="114">
                  <c:v>0.77364754754742904</c:v>
                </c:pt>
                <c:pt idx="115">
                  <c:v>-4.4912711614811897E-2</c:v>
                </c:pt>
                <c:pt idx="116">
                  <c:v>-2.88508856769518E-2</c:v>
                </c:pt>
                <c:pt idx="117">
                  <c:v>-2.7522536963197501E-2</c:v>
                </c:pt>
                <c:pt idx="118">
                  <c:v>0.39458824526650399</c:v>
                </c:pt>
                <c:pt idx="119">
                  <c:v>-1.7992237835598598E-2</c:v>
                </c:pt>
                <c:pt idx="120">
                  <c:v>6.9026874531969401E-2</c:v>
                </c:pt>
                <c:pt idx="121">
                  <c:v>0.116555211424013</c:v>
                </c:pt>
                <c:pt idx="122">
                  <c:v>-9.4733710815859597E-3</c:v>
                </c:pt>
                <c:pt idx="123">
                  <c:v>-2.3597817856777999E-2</c:v>
                </c:pt>
                <c:pt idx="124">
                  <c:v>6.3706185232671506E-2</c:v>
                </c:pt>
                <c:pt idx="125">
                  <c:v>1.28568430432131E-2</c:v>
                </c:pt>
                <c:pt idx="126">
                  <c:v>1.0945556039262301E-3</c:v>
                </c:pt>
                <c:pt idx="127">
                  <c:v>3.9645938113266801E-3</c:v>
                </c:pt>
                <c:pt idx="128">
                  <c:v>-2.3373275890203899E-2</c:v>
                </c:pt>
                <c:pt idx="129">
                  <c:v>9.4551212218407593E-2</c:v>
                </c:pt>
                <c:pt idx="130">
                  <c:v>1.44880156335341E-2</c:v>
                </c:pt>
                <c:pt idx="131">
                  <c:v>-2.9337084155824601E-3</c:v>
                </c:pt>
                <c:pt idx="132">
                  <c:v>3.2098422540266501E-3</c:v>
                </c:pt>
                <c:pt idx="133">
                  <c:v>0.135513735419555</c:v>
                </c:pt>
                <c:pt idx="134">
                  <c:v>2.27305576829047E-2</c:v>
                </c:pt>
                <c:pt idx="135">
                  <c:v>4.1334268349828302E-3</c:v>
                </c:pt>
                <c:pt idx="136">
                  <c:v>1.1805588297429099E-2</c:v>
                </c:pt>
                <c:pt idx="137">
                  <c:v>-2.3561276695820798E-3</c:v>
                </c:pt>
                <c:pt idx="138">
                  <c:v>6.1467927122261096E-3</c:v>
                </c:pt>
                <c:pt idx="139">
                  <c:v>4.4500247818994999E-4</c:v>
                </c:pt>
                <c:pt idx="140">
                  <c:v>0.48442591981555</c:v>
                </c:pt>
                <c:pt idx="141">
                  <c:v>-4.1758688467513801E-2</c:v>
                </c:pt>
                <c:pt idx="142">
                  <c:v>3.8353963809400003E-2</c:v>
                </c:pt>
                <c:pt idx="143">
                  <c:v>6.5070075956859697E-3</c:v>
                </c:pt>
                <c:pt idx="144">
                  <c:v>2.3712718681654501E-2</c:v>
                </c:pt>
                <c:pt idx="145">
                  <c:v>0.17381880415217801</c:v>
                </c:pt>
                <c:pt idx="146">
                  <c:v>-4.1825827382654E-3</c:v>
                </c:pt>
                <c:pt idx="147">
                  <c:v>1.06428322599933E-3</c:v>
                </c:pt>
                <c:pt idx="148">
                  <c:v>6.9125519512579794E-2</c:v>
                </c:pt>
                <c:pt idx="149">
                  <c:v>2.0903175499282799E-2</c:v>
                </c:pt>
                <c:pt idx="150">
                  <c:v>1.4440910086315999</c:v>
                </c:pt>
                <c:pt idx="151">
                  <c:v>2.6545151019879799E-2</c:v>
                </c:pt>
                <c:pt idx="152">
                  <c:v>-4.0822500797920097E-3</c:v>
                </c:pt>
                <c:pt idx="153">
                  <c:v>-8.4228637702485301E-2</c:v>
                </c:pt>
                <c:pt idx="154">
                  <c:v>-1.64613212335981E-3</c:v>
                </c:pt>
                <c:pt idx="155">
                  <c:v>2.2181676967943501E-3</c:v>
                </c:pt>
                <c:pt idx="156">
                  <c:v>-4.3343886998192301E-3</c:v>
                </c:pt>
                <c:pt idx="157">
                  <c:v>5.7441871603327199E-2</c:v>
                </c:pt>
                <c:pt idx="158">
                  <c:v>2.7817923573243E-2</c:v>
                </c:pt>
                <c:pt idx="159">
                  <c:v>-2.3153825255452998E-2</c:v>
                </c:pt>
                <c:pt idx="160">
                  <c:v>-1.71742965126737E-3</c:v>
                </c:pt>
                <c:pt idx="161">
                  <c:v>0.11420254882255899</c:v>
                </c:pt>
                <c:pt idx="162">
                  <c:v>-9.9337598378771499E-2</c:v>
                </c:pt>
                <c:pt idx="163">
                  <c:v>1.42315990425783E-2</c:v>
                </c:pt>
                <c:pt idx="164">
                  <c:v>0.14665386619253901</c:v>
                </c:pt>
                <c:pt idx="165">
                  <c:v>3.9960385293668597E-2</c:v>
                </c:pt>
                <c:pt idx="166">
                  <c:v>1.52811086500116E-2</c:v>
                </c:pt>
                <c:pt idx="167">
                  <c:v>-5.39076624067183E-2</c:v>
                </c:pt>
                <c:pt idx="168">
                  <c:v>7.6553698781441207E-2</c:v>
                </c:pt>
                <c:pt idx="169">
                  <c:v>3.4138039226878601E-2</c:v>
                </c:pt>
                <c:pt idx="170">
                  <c:v>3.8215921224928097E-2</c:v>
                </c:pt>
                <c:pt idx="171">
                  <c:v>5.14072550201852E-2</c:v>
                </c:pt>
                <c:pt idx="172">
                  <c:v>7.6216835743340297E-3</c:v>
                </c:pt>
                <c:pt idx="173">
                  <c:v>7.4257305004929303E-3</c:v>
                </c:pt>
                <c:pt idx="174">
                  <c:v>2.7729994584372399E-2</c:v>
                </c:pt>
                <c:pt idx="175">
                  <c:v>-2.32936714177099E-2</c:v>
                </c:pt>
                <c:pt idx="176">
                  <c:v>3.7481107248345399E-3</c:v>
                </c:pt>
                <c:pt idx="177">
                  <c:v>1.9860491820576101</c:v>
                </c:pt>
                <c:pt idx="178">
                  <c:v>-3.0693489144134101E-2</c:v>
                </c:pt>
                <c:pt idx="179">
                  <c:v>4.3428608542585697E-3</c:v>
                </c:pt>
                <c:pt idx="180">
                  <c:v>0.356972624045371</c:v>
                </c:pt>
                <c:pt idx="181">
                  <c:v>2.1620166473170499E-2</c:v>
                </c:pt>
                <c:pt idx="182">
                  <c:v>1.1211729681516701E-2</c:v>
                </c:pt>
                <c:pt idx="183">
                  <c:v>-0.29223414327618502</c:v>
                </c:pt>
                <c:pt idx="184">
                  <c:v>-1.4518710295815401E-2</c:v>
                </c:pt>
                <c:pt idx="185">
                  <c:v>1.53027607233593E-4</c:v>
                </c:pt>
                <c:pt idx="186">
                  <c:v>0.11347504679499</c:v>
                </c:pt>
                <c:pt idx="187">
                  <c:v>6.2525968408596005E-2</c:v>
                </c:pt>
                <c:pt idx="188">
                  <c:v>-3.2187286487788798E-2</c:v>
                </c:pt>
                <c:pt idx="189">
                  <c:v>0.19876878169504</c:v>
                </c:pt>
                <c:pt idx="190">
                  <c:v>5.3287097111205002E-2</c:v>
                </c:pt>
                <c:pt idx="191">
                  <c:v>1.8398131182799801E-2</c:v>
                </c:pt>
                <c:pt idx="192">
                  <c:v>6.3185517927592902E-2</c:v>
                </c:pt>
                <c:pt idx="193">
                  <c:v>6.7192418837561003E-3</c:v>
                </c:pt>
                <c:pt idx="194">
                  <c:v>-0.189471083932996</c:v>
                </c:pt>
                <c:pt idx="195">
                  <c:v>-0.11560520090335</c:v>
                </c:pt>
                <c:pt idx="196" formatCode="0.00E+00">
                  <c:v>-2.78130346817489E-5</c:v>
                </c:pt>
                <c:pt idx="197">
                  <c:v>4.8276836238041902E-2</c:v>
                </c:pt>
                <c:pt idx="198">
                  <c:v>-5.8528879612271901E-3</c:v>
                </c:pt>
                <c:pt idx="199">
                  <c:v>5.3046761969781801E-2</c:v>
                </c:pt>
                <c:pt idx="200">
                  <c:v>7.4411814062050601E-4</c:v>
                </c:pt>
                <c:pt idx="201">
                  <c:v>5.2228864365631601E-3</c:v>
                </c:pt>
                <c:pt idx="202">
                  <c:v>6.47348471594625E-3</c:v>
                </c:pt>
                <c:pt idx="203">
                  <c:v>1.87268831567721E-3</c:v>
                </c:pt>
                <c:pt idx="204">
                  <c:v>-0.22086602784977699</c:v>
                </c:pt>
                <c:pt idx="205">
                  <c:v>-5.9157685486106301E-3</c:v>
                </c:pt>
                <c:pt idx="206">
                  <c:v>-7.2262856741858305E-4</c:v>
                </c:pt>
                <c:pt idx="207">
                  <c:v>1.8941498347405199E-2</c:v>
                </c:pt>
                <c:pt idx="208">
                  <c:v>-3.72323587868615E-2</c:v>
                </c:pt>
                <c:pt idx="209">
                  <c:v>4.8013690381581701E-2</c:v>
                </c:pt>
                <c:pt idx="210">
                  <c:v>2.2872813733345099E-2</c:v>
                </c:pt>
                <c:pt idx="211">
                  <c:v>1.52542740129892E-2</c:v>
                </c:pt>
                <c:pt idx="212">
                  <c:v>-3.6130075208635402E-4</c:v>
                </c:pt>
                <c:pt idx="213">
                  <c:v>4.5697558206495598E-2</c:v>
                </c:pt>
                <c:pt idx="214">
                  <c:v>-2.3947767179726201E-3</c:v>
                </c:pt>
                <c:pt idx="215">
                  <c:v>1.7031262100153599E-2</c:v>
                </c:pt>
                <c:pt idx="216">
                  <c:v>6.06864679552125E-4</c:v>
                </c:pt>
                <c:pt idx="217">
                  <c:v>1.7301143503643101E-3</c:v>
                </c:pt>
                <c:pt idx="218">
                  <c:v>-1.19597587022777E-2</c:v>
                </c:pt>
                <c:pt idx="219">
                  <c:v>-1.6884682764742101E-4</c:v>
                </c:pt>
                <c:pt idx="220">
                  <c:v>5.9665255722624903E-3</c:v>
                </c:pt>
                <c:pt idx="221">
                  <c:v>-0.35149106631367999</c:v>
                </c:pt>
                <c:pt idx="222">
                  <c:v>1.7967136389329098E-2</c:v>
                </c:pt>
                <c:pt idx="223">
                  <c:v>2.1187456681015602E-3</c:v>
                </c:pt>
                <c:pt idx="224">
                  <c:v>-1.2865390767786899E-3</c:v>
                </c:pt>
                <c:pt idx="225">
                  <c:v>1.89890757614933E-2</c:v>
                </c:pt>
                <c:pt idx="226">
                  <c:v>-5.8309919404905299E-2</c:v>
                </c:pt>
                <c:pt idx="227">
                  <c:v>1.00112800538584E-2</c:v>
                </c:pt>
                <c:pt idx="228">
                  <c:v>0.112973078413608</c:v>
                </c:pt>
                <c:pt idx="229">
                  <c:v>-6.9982931192921899E-3</c:v>
                </c:pt>
                <c:pt idx="230">
                  <c:v>4.6714520347819399E-3</c:v>
                </c:pt>
                <c:pt idx="231">
                  <c:v>4.3552228464336902E-3</c:v>
                </c:pt>
                <c:pt idx="232">
                  <c:v>-1.01568270031219E-4</c:v>
                </c:pt>
                <c:pt idx="233">
                  <c:v>5.2481148299383801E-2</c:v>
                </c:pt>
                <c:pt idx="234">
                  <c:v>-0.11864050352959001</c:v>
                </c:pt>
                <c:pt idx="235">
                  <c:v>4.1985441234645697E-2</c:v>
                </c:pt>
                <c:pt idx="236">
                  <c:v>-1.01903850216408E-2</c:v>
                </c:pt>
                <c:pt idx="237">
                  <c:v>-3.4948780017987498E-3</c:v>
                </c:pt>
                <c:pt idx="238">
                  <c:v>2.0068610173436099E-2</c:v>
                </c:pt>
                <c:pt idx="239">
                  <c:v>1.9823973500185401E-3</c:v>
                </c:pt>
                <c:pt idx="240">
                  <c:v>2.0665440651287201E-3</c:v>
                </c:pt>
                <c:pt idx="241">
                  <c:v>8.4918036656001894E-2</c:v>
                </c:pt>
                <c:pt idx="242">
                  <c:v>-1.1336772956904001E-2</c:v>
                </c:pt>
                <c:pt idx="243">
                  <c:v>4.8021077718889298E-2</c:v>
                </c:pt>
                <c:pt idx="244">
                  <c:v>-4.6552694544740598E-2</c:v>
                </c:pt>
                <c:pt idx="245">
                  <c:v>-6.1954985006845098E-2</c:v>
                </c:pt>
                <c:pt idx="246">
                  <c:v>4.9732590127242E-3</c:v>
                </c:pt>
                <c:pt idx="247">
                  <c:v>-8.5787779057054508E-3</c:v>
                </c:pt>
                <c:pt idx="248">
                  <c:v>-5.25781477276757E-3</c:v>
                </c:pt>
                <c:pt idx="249">
                  <c:v>1.54097223042883E-2</c:v>
                </c:pt>
                <c:pt idx="250">
                  <c:v>5.6853181215425E-2</c:v>
                </c:pt>
                <c:pt idx="251">
                  <c:v>1.1319458951240401E-3</c:v>
                </c:pt>
                <c:pt idx="252">
                  <c:v>8.7262154381488998E-3</c:v>
                </c:pt>
                <c:pt idx="253">
                  <c:v>2.34372470555534E-2</c:v>
                </c:pt>
                <c:pt idx="254">
                  <c:v>7.8662432625753703E-4</c:v>
                </c:pt>
                <c:pt idx="255">
                  <c:v>0.48432946844064101</c:v>
                </c:pt>
                <c:pt idx="256">
                  <c:v>1.88636696172736E-2</c:v>
                </c:pt>
                <c:pt idx="257">
                  <c:v>-1.88404201021986E-2</c:v>
                </c:pt>
                <c:pt idx="258">
                  <c:v>-5.8818018319000299E-4</c:v>
                </c:pt>
                <c:pt idx="259">
                  <c:v>1.01905605532849E-2</c:v>
                </c:pt>
                <c:pt idx="260">
                  <c:v>3.3130350195868803E-2</c:v>
                </c:pt>
                <c:pt idx="261">
                  <c:v>-1.62046954391864E-3</c:v>
                </c:pt>
                <c:pt idx="262">
                  <c:v>0.51625069906851395</c:v>
                </c:pt>
                <c:pt idx="263">
                  <c:v>4.8607385178323997E-2</c:v>
                </c:pt>
                <c:pt idx="264">
                  <c:v>8.9638738463286405E-2</c:v>
                </c:pt>
                <c:pt idx="265">
                  <c:v>-1.57030735657607E-2</c:v>
                </c:pt>
                <c:pt idx="266">
                  <c:v>9.6838246779351999E-3</c:v>
                </c:pt>
                <c:pt idx="267">
                  <c:v>-2.5371020966084502E-2</c:v>
                </c:pt>
                <c:pt idx="268">
                  <c:v>9.8503429965192107E-3</c:v>
                </c:pt>
                <c:pt idx="269">
                  <c:v>-4.7586940401823798E-2</c:v>
                </c:pt>
                <c:pt idx="270">
                  <c:v>3.4282778021194598E-3</c:v>
                </c:pt>
                <c:pt idx="271">
                  <c:v>-5.35148174264472E-3</c:v>
                </c:pt>
                <c:pt idx="272">
                  <c:v>-1.89181762387967E-3</c:v>
                </c:pt>
                <c:pt idx="273">
                  <c:v>7.6230227778455395E-2</c:v>
                </c:pt>
                <c:pt idx="274">
                  <c:v>3.71228010391927E-3</c:v>
                </c:pt>
                <c:pt idx="275">
                  <c:v>0.26781653615481499</c:v>
                </c:pt>
                <c:pt idx="276">
                  <c:v>-8.3487074153285698E-2</c:v>
                </c:pt>
                <c:pt idx="277">
                  <c:v>-2.43081435117341E-4</c:v>
                </c:pt>
                <c:pt idx="278">
                  <c:v>2.64884739162916E-2</c:v>
                </c:pt>
                <c:pt idx="279">
                  <c:v>8.7980339781131098E-3</c:v>
                </c:pt>
                <c:pt idx="280">
                  <c:v>-4.6905758744898898E-2</c:v>
                </c:pt>
                <c:pt idx="281">
                  <c:v>-7.1277245559453299E-3</c:v>
                </c:pt>
                <c:pt idx="282">
                  <c:v>0.13890515056592001</c:v>
                </c:pt>
                <c:pt idx="283">
                  <c:v>-4.7545795136767401E-3</c:v>
                </c:pt>
                <c:pt idx="284">
                  <c:v>2.3853570490994002E-3</c:v>
                </c:pt>
                <c:pt idx="285">
                  <c:v>-1.3429038276283899E-2</c:v>
                </c:pt>
                <c:pt idx="286">
                  <c:v>-5.6599786812745597E-3</c:v>
                </c:pt>
                <c:pt idx="287">
                  <c:v>4.5844574151765599E-2</c:v>
                </c:pt>
                <c:pt idx="288">
                  <c:v>-1.0388046322661999E-2</c:v>
                </c:pt>
                <c:pt idx="289">
                  <c:v>-9.2092250481035105E-3</c:v>
                </c:pt>
                <c:pt idx="290">
                  <c:v>5.00915461956039E-3</c:v>
                </c:pt>
                <c:pt idx="291">
                  <c:v>2.7146371506314899E-2</c:v>
                </c:pt>
                <c:pt idx="292">
                  <c:v>2.01225733581544E-2</c:v>
                </c:pt>
                <c:pt idx="293">
                  <c:v>1.3038018967868901</c:v>
                </c:pt>
                <c:pt idx="294">
                  <c:v>-4.2437340397438496E-3</c:v>
                </c:pt>
                <c:pt idx="295">
                  <c:v>3.8275183664264001E-4</c:v>
                </c:pt>
                <c:pt idx="296">
                  <c:v>1.54954035135937E-2</c:v>
                </c:pt>
                <c:pt idx="297">
                  <c:v>2.64257189944779E-2</c:v>
                </c:pt>
                <c:pt idx="298">
                  <c:v>5.6482689009817802E-3</c:v>
                </c:pt>
                <c:pt idx="299">
                  <c:v>-8.1262245115246504E-3</c:v>
                </c:pt>
                <c:pt idx="300">
                  <c:v>1.4760000327778499E-2</c:v>
                </c:pt>
                <c:pt idx="301">
                  <c:v>4.0654976354917898E-3</c:v>
                </c:pt>
                <c:pt idx="302">
                  <c:v>4.0526461989181597E-2</c:v>
                </c:pt>
                <c:pt idx="303">
                  <c:v>-2.1893370176728199E-4</c:v>
                </c:pt>
                <c:pt idx="304">
                  <c:v>5.0363094151746699E-3</c:v>
                </c:pt>
                <c:pt idx="305">
                  <c:v>-6.7819888115482297E-3</c:v>
                </c:pt>
                <c:pt idx="306">
                  <c:v>-3.0966355019463598E-3</c:v>
                </c:pt>
                <c:pt idx="307">
                  <c:v>1.21754270596128E-2</c:v>
                </c:pt>
                <c:pt idx="308">
                  <c:v>3.5799092895058599E-3</c:v>
                </c:pt>
                <c:pt idx="309">
                  <c:v>3.9391508014971298E-4</c:v>
                </c:pt>
                <c:pt idx="310">
                  <c:v>-4.5217615257006002E-2</c:v>
                </c:pt>
                <c:pt idx="311">
                  <c:v>1.58456687424465E-2</c:v>
                </c:pt>
                <c:pt idx="312">
                  <c:v>7.0763410201942503E-2</c:v>
                </c:pt>
                <c:pt idx="313">
                  <c:v>1.46504849498577E-2</c:v>
                </c:pt>
                <c:pt idx="314">
                  <c:v>-1.3377319539950099E-3</c:v>
                </c:pt>
                <c:pt idx="315">
                  <c:v>3.6529103281147E-3</c:v>
                </c:pt>
                <c:pt idx="316">
                  <c:v>1.1125192325236601E-2</c:v>
                </c:pt>
                <c:pt idx="317">
                  <c:v>1.4463963445744601E-2</c:v>
                </c:pt>
                <c:pt idx="318">
                  <c:v>4.5123723707162597E-2</c:v>
                </c:pt>
                <c:pt idx="319">
                  <c:v>1.37418746044125E-2</c:v>
                </c:pt>
                <c:pt idx="320">
                  <c:v>6.23655745024514E-3</c:v>
                </c:pt>
                <c:pt idx="321">
                  <c:v>1.6757671121774901E-3</c:v>
                </c:pt>
                <c:pt idx="322">
                  <c:v>4.9720650374048504E-3</c:v>
                </c:pt>
                <c:pt idx="323">
                  <c:v>-1.52729851234117E-3</c:v>
                </c:pt>
                <c:pt idx="324">
                  <c:v>4.4347024614237998E-3</c:v>
                </c:pt>
                <c:pt idx="325">
                  <c:v>-1.10593585302929E-2</c:v>
                </c:pt>
                <c:pt idx="326">
                  <c:v>4.3511983735983499E-3</c:v>
                </c:pt>
                <c:pt idx="327">
                  <c:v>-1.24359612833878E-2</c:v>
                </c:pt>
                <c:pt idx="328">
                  <c:v>-1.1854020938935299E-2</c:v>
                </c:pt>
                <c:pt idx="329">
                  <c:v>8.3839519526161099E-3</c:v>
                </c:pt>
                <c:pt idx="330">
                  <c:v>1.04408832501643E-2</c:v>
                </c:pt>
                <c:pt idx="331">
                  <c:v>1.04886039528346E-2</c:v>
                </c:pt>
                <c:pt idx="332">
                  <c:v>-9.8432940792067599E-3</c:v>
                </c:pt>
                <c:pt idx="333">
                  <c:v>7.3691678434523299E-3</c:v>
                </c:pt>
                <c:pt idx="334">
                  <c:v>3.3535129747007897E-2</c:v>
                </c:pt>
                <c:pt idx="335">
                  <c:v>8.4466639852680495E-3</c:v>
                </c:pt>
                <c:pt idx="336">
                  <c:v>-1.2210554032060299E-3</c:v>
                </c:pt>
                <c:pt idx="337">
                  <c:v>1.11233206064643E-2</c:v>
                </c:pt>
                <c:pt idx="338">
                  <c:v>-5.21376992549795E-4</c:v>
                </c:pt>
                <c:pt idx="339">
                  <c:v>9.1148581096271095E-3</c:v>
                </c:pt>
                <c:pt idx="340">
                  <c:v>-1.2379670039829099E-3</c:v>
                </c:pt>
                <c:pt idx="341">
                  <c:v>7.17803597348903E-3</c:v>
                </c:pt>
                <c:pt idx="342">
                  <c:v>-4.6916823180870896E-3</c:v>
                </c:pt>
                <c:pt idx="343">
                  <c:v>2.72922159938172E-3</c:v>
                </c:pt>
                <c:pt idx="344">
                  <c:v>-7.5912133595559903E-3</c:v>
                </c:pt>
                <c:pt idx="345">
                  <c:v>0.1021288798638</c:v>
                </c:pt>
                <c:pt idx="346">
                  <c:v>-1.15709588386006E-2</c:v>
                </c:pt>
                <c:pt idx="347">
                  <c:v>3.7482525315764903E-2</c:v>
                </c:pt>
                <c:pt idx="348">
                  <c:v>1.34819541379515E-2</c:v>
                </c:pt>
                <c:pt idx="349">
                  <c:v>2.0839848924709602E-2</c:v>
                </c:pt>
                <c:pt idx="350">
                  <c:v>2.16871244743598E-2</c:v>
                </c:pt>
                <c:pt idx="351">
                  <c:v>3.67761695647996E-2</c:v>
                </c:pt>
                <c:pt idx="352">
                  <c:v>1.46263246837645E-3</c:v>
                </c:pt>
                <c:pt idx="353">
                  <c:v>7.0651788428453101E-3</c:v>
                </c:pt>
                <c:pt idx="354">
                  <c:v>-7.8629672026147397E-4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0B-476B-9895-BA4546D5C3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4928336"/>
        <c:axId val="1173318944"/>
      </c:scatterChart>
      <c:valAx>
        <c:axId val="1164928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73318944"/>
        <c:crosses val="autoZero"/>
        <c:crossBetween val="midCat"/>
      </c:valAx>
      <c:valAx>
        <c:axId val="1173318944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64928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Sheet1!$P$9</c:f>
              <c:strCache>
                <c:ptCount val="1"/>
                <c:pt idx="0">
                  <c:v>ZT dec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Sheet1!$O$10:$O$364</c:f>
              <c:numCache>
                <c:formatCode>General</c:formatCode>
                <c:ptCount val="355"/>
                <c:pt idx="0">
                  <c:v>1.5175828981230799</c:v>
                </c:pt>
                <c:pt idx="1">
                  <c:v>2.3742530581415</c:v>
                </c:pt>
                <c:pt idx="2">
                  <c:v>1.4538872323118699</c:v>
                </c:pt>
                <c:pt idx="3">
                  <c:v>2.3063830240500001</c:v>
                </c:pt>
                <c:pt idx="4">
                  <c:v>2.1395010152240599</c:v>
                </c:pt>
                <c:pt idx="5">
                  <c:v>1.46409792249961</c:v>
                </c:pt>
                <c:pt idx="6">
                  <c:v>2.0053597068652498</c:v>
                </c:pt>
                <c:pt idx="7">
                  <c:v>1.2619072099719799</c:v>
                </c:pt>
                <c:pt idx="8">
                  <c:v>1.7279029725666399</c:v>
                </c:pt>
                <c:pt idx="9">
                  <c:v>1.3324273944340399</c:v>
                </c:pt>
                <c:pt idx="10">
                  <c:v>1.8468809745672801</c:v>
                </c:pt>
                <c:pt idx="11">
                  <c:v>1.07766877243387</c:v>
                </c:pt>
                <c:pt idx="12">
                  <c:v>1.0553073953991601</c:v>
                </c:pt>
                <c:pt idx="13">
                  <c:v>1.3649009463870501</c:v>
                </c:pt>
                <c:pt idx="14">
                  <c:v>1.09102184495025</c:v>
                </c:pt>
                <c:pt idx="15">
                  <c:v>1.77958630276901</c:v>
                </c:pt>
                <c:pt idx="16">
                  <c:v>1.5525533722295699</c:v>
                </c:pt>
                <c:pt idx="17">
                  <c:v>1.4347087026609799</c:v>
                </c:pt>
                <c:pt idx="18">
                  <c:v>1.48239075674599</c:v>
                </c:pt>
                <c:pt idx="19">
                  <c:v>1.93987430239926</c:v>
                </c:pt>
                <c:pt idx="20">
                  <c:v>1.26754316982578</c:v>
                </c:pt>
                <c:pt idx="21">
                  <c:v>1.0413874524147499</c:v>
                </c:pt>
                <c:pt idx="22">
                  <c:v>2.65394521586538</c:v>
                </c:pt>
                <c:pt idx="23">
                  <c:v>2.02074128757764</c:v>
                </c:pt>
                <c:pt idx="24">
                  <c:v>0.85593838892610496</c:v>
                </c:pt>
                <c:pt idx="25">
                  <c:v>0.85849526315639602</c:v>
                </c:pt>
                <c:pt idx="26">
                  <c:v>0.74269398372412399</c:v>
                </c:pt>
                <c:pt idx="27">
                  <c:v>1.7816001746066901</c:v>
                </c:pt>
                <c:pt idx="28">
                  <c:v>0.53798999754334398</c:v>
                </c:pt>
                <c:pt idx="29">
                  <c:v>1.4104758831237101</c:v>
                </c:pt>
                <c:pt idx="30">
                  <c:v>1.22848070062538</c:v>
                </c:pt>
                <c:pt idx="31">
                  <c:v>1.19471016192174</c:v>
                </c:pt>
                <c:pt idx="32">
                  <c:v>1.46121433323094</c:v>
                </c:pt>
                <c:pt idx="33">
                  <c:v>0.80317254323104104</c:v>
                </c:pt>
                <c:pt idx="34">
                  <c:v>0.76702407205481804</c:v>
                </c:pt>
                <c:pt idx="35">
                  <c:v>1.0044741824194099</c:v>
                </c:pt>
                <c:pt idx="36">
                  <c:v>1.1741424195927901</c:v>
                </c:pt>
                <c:pt idx="37">
                  <c:v>1.22215995173263</c:v>
                </c:pt>
                <c:pt idx="38">
                  <c:v>0.24203456741871901</c:v>
                </c:pt>
                <c:pt idx="39">
                  <c:v>1.0449511801928899</c:v>
                </c:pt>
                <c:pt idx="40">
                  <c:v>0.89482238390007796</c:v>
                </c:pt>
                <c:pt idx="41">
                  <c:v>0.60239067148678505</c:v>
                </c:pt>
                <c:pt idx="42">
                  <c:v>1.17543123569432</c:v>
                </c:pt>
                <c:pt idx="43">
                  <c:v>1.1721888035286401</c:v>
                </c:pt>
                <c:pt idx="44">
                  <c:v>0.89492523072679797</c:v>
                </c:pt>
                <c:pt idx="45">
                  <c:v>0.45198408472770102</c:v>
                </c:pt>
                <c:pt idx="46">
                  <c:v>0.90471063166069099</c:v>
                </c:pt>
                <c:pt idx="47">
                  <c:v>0.70333821872763003</c:v>
                </c:pt>
                <c:pt idx="48">
                  <c:v>1.0902076749507299</c:v>
                </c:pt>
                <c:pt idx="49">
                  <c:v>0.95765131398874603</c:v>
                </c:pt>
                <c:pt idx="50">
                  <c:v>1.04167594673099</c:v>
                </c:pt>
                <c:pt idx="51">
                  <c:v>0.90749333213276695</c:v>
                </c:pt>
                <c:pt idx="52">
                  <c:v>0.31303120872119999</c:v>
                </c:pt>
                <c:pt idx="53">
                  <c:v>0.63857394609713902</c:v>
                </c:pt>
                <c:pt idx="54">
                  <c:v>1.15313915624166</c:v>
                </c:pt>
                <c:pt idx="55">
                  <c:v>0.43382295700968798</c:v>
                </c:pt>
                <c:pt idx="56">
                  <c:v>1.27375281141376</c:v>
                </c:pt>
                <c:pt idx="57">
                  <c:v>1.37317332868402</c:v>
                </c:pt>
                <c:pt idx="58">
                  <c:v>1.15206770472791</c:v>
                </c:pt>
                <c:pt idx="59">
                  <c:v>0.82337036799477503</c:v>
                </c:pt>
                <c:pt idx="60">
                  <c:v>0.51040769845072098</c:v>
                </c:pt>
                <c:pt idx="61">
                  <c:v>0.53839842625428502</c:v>
                </c:pt>
                <c:pt idx="62">
                  <c:v>0.95550200063083501</c:v>
                </c:pt>
                <c:pt idx="63">
                  <c:v>0.29791883993832302</c:v>
                </c:pt>
                <c:pt idx="64">
                  <c:v>0.38299835038589902</c:v>
                </c:pt>
                <c:pt idx="65">
                  <c:v>0.48019739047632898</c:v>
                </c:pt>
                <c:pt idx="66">
                  <c:v>0.76459514885364699</c:v>
                </c:pt>
                <c:pt idx="67">
                  <c:v>0.34219261725658801</c:v>
                </c:pt>
                <c:pt idx="68">
                  <c:v>1.32069825557131</c:v>
                </c:pt>
                <c:pt idx="69">
                  <c:v>1.1093064916303801</c:v>
                </c:pt>
                <c:pt idx="70">
                  <c:v>1.8199542124903001</c:v>
                </c:pt>
                <c:pt idx="71">
                  <c:v>1.2996599633527099</c:v>
                </c:pt>
                <c:pt idx="72">
                  <c:v>1.0892413636634599</c:v>
                </c:pt>
                <c:pt idx="73">
                  <c:v>0.79917911212854298</c:v>
                </c:pt>
                <c:pt idx="74">
                  <c:v>0.64688906767647203</c:v>
                </c:pt>
                <c:pt idx="75">
                  <c:v>2.25868432739738</c:v>
                </c:pt>
                <c:pt idx="76">
                  <c:v>0.26767023680382801</c:v>
                </c:pt>
                <c:pt idx="77">
                  <c:v>0.607895027962151</c:v>
                </c:pt>
                <c:pt idx="78">
                  <c:v>1.06334931181127</c:v>
                </c:pt>
                <c:pt idx="79">
                  <c:v>1.0264300616725499</c:v>
                </c:pt>
                <c:pt idx="80">
                  <c:v>1.20188917316368</c:v>
                </c:pt>
                <c:pt idx="81">
                  <c:v>1.5820503131121499</c:v>
                </c:pt>
                <c:pt idx="82">
                  <c:v>1.5678308555770299</c:v>
                </c:pt>
                <c:pt idx="83">
                  <c:v>1.96427850210606</c:v>
                </c:pt>
                <c:pt idx="84">
                  <c:v>1.1037746285254799</c:v>
                </c:pt>
                <c:pt idx="85">
                  <c:v>1.3982562782999199</c:v>
                </c:pt>
                <c:pt idx="86">
                  <c:v>1.1622914704254901</c:v>
                </c:pt>
                <c:pt idx="87">
                  <c:v>1.6410788454130201</c:v>
                </c:pt>
                <c:pt idx="88">
                  <c:v>0.47426251858582003</c:v>
                </c:pt>
                <c:pt idx="89">
                  <c:v>1.25500180207357</c:v>
                </c:pt>
                <c:pt idx="90">
                  <c:v>0.94279507897149495</c:v>
                </c:pt>
                <c:pt idx="91">
                  <c:v>1.42154067076718</c:v>
                </c:pt>
                <c:pt idx="92">
                  <c:v>1.5555101433388601</c:v>
                </c:pt>
                <c:pt idx="93">
                  <c:v>1.6328486502090001</c:v>
                </c:pt>
                <c:pt idx="94">
                  <c:v>1.34362628030928</c:v>
                </c:pt>
                <c:pt idx="95">
                  <c:v>1.77732405995021</c:v>
                </c:pt>
                <c:pt idx="96">
                  <c:v>1.13952551019101</c:v>
                </c:pt>
                <c:pt idx="97">
                  <c:v>1.64754266809145</c:v>
                </c:pt>
                <c:pt idx="98">
                  <c:v>1.1438335079158</c:v>
                </c:pt>
                <c:pt idx="99">
                  <c:v>1.62499769999439</c:v>
                </c:pt>
                <c:pt idx="100">
                  <c:v>1.4607440460686301</c:v>
                </c:pt>
                <c:pt idx="101">
                  <c:v>1.6559583402473601</c:v>
                </c:pt>
                <c:pt idx="102">
                  <c:v>1.0612070715123401</c:v>
                </c:pt>
                <c:pt idx="103">
                  <c:v>2.2263073120958001</c:v>
                </c:pt>
                <c:pt idx="104">
                  <c:v>0.55894505601116695</c:v>
                </c:pt>
                <c:pt idx="105">
                  <c:v>1.94443020796051</c:v>
                </c:pt>
                <c:pt idx="106">
                  <c:v>0.67160857121039796</c:v>
                </c:pt>
                <c:pt idx="107">
                  <c:v>0.92649599734051502</c:v>
                </c:pt>
                <c:pt idx="108">
                  <c:v>1.1548213629514601</c:v>
                </c:pt>
                <c:pt idx="109">
                  <c:v>1.2966196313826801</c:v>
                </c:pt>
                <c:pt idx="110">
                  <c:v>1.85056617724099</c:v>
                </c:pt>
                <c:pt idx="111">
                  <c:v>1.17308523232898</c:v>
                </c:pt>
                <c:pt idx="112">
                  <c:v>1.0547829442230601</c:v>
                </c:pt>
                <c:pt idx="113">
                  <c:v>1.1939729744149301</c:v>
                </c:pt>
                <c:pt idx="114">
                  <c:v>1.2183661973239199</c:v>
                </c:pt>
                <c:pt idx="115">
                  <c:v>0.92534297172640001</c:v>
                </c:pt>
                <c:pt idx="116">
                  <c:v>1.1046834520539499</c:v>
                </c:pt>
                <c:pt idx="117">
                  <c:v>0.44165533125379097</c:v>
                </c:pt>
                <c:pt idx="118">
                  <c:v>1.0966791321395799</c:v>
                </c:pt>
                <c:pt idx="119">
                  <c:v>0.73973917691652602</c:v>
                </c:pt>
                <c:pt idx="120">
                  <c:v>1.0409452971322299</c:v>
                </c:pt>
                <c:pt idx="121">
                  <c:v>1.29718391545133</c:v>
                </c:pt>
                <c:pt idx="122">
                  <c:v>1.4319145036861101</c:v>
                </c:pt>
                <c:pt idx="123">
                  <c:v>1.37247398409246</c:v>
                </c:pt>
                <c:pt idx="124">
                  <c:v>1.65013301008278</c:v>
                </c:pt>
                <c:pt idx="125">
                  <c:v>0.61834851417789705</c:v>
                </c:pt>
                <c:pt idx="126">
                  <c:v>1.13617175866106</c:v>
                </c:pt>
                <c:pt idx="127">
                  <c:v>0.67539602171579305</c:v>
                </c:pt>
                <c:pt idx="128">
                  <c:v>1.9040573647583201</c:v>
                </c:pt>
                <c:pt idx="129">
                  <c:v>1.6363331210495999</c:v>
                </c:pt>
                <c:pt idx="130">
                  <c:v>1.9249604327193</c:v>
                </c:pt>
                <c:pt idx="131">
                  <c:v>0.50986721937405499</c:v>
                </c:pt>
                <c:pt idx="132">
                  <c:v>0.48250028011435198</c:v>
                </c:pt>
                <c:pt idx="133">
                  <c:v>0.79273299949569698</c:v>
                </c:pt>
                <c:pt idx="134">
                  <c:v>1.59648953974867</c:v>
                </c:pt>
                <c:pt idx="135">
                  <c:v>0.91681655421497998</c:v>
                </c:pt>
                <c:pt idx="136">
                  <c:v>1.2540549102654499</c:v>
                </c:pt>
                <c:pt idx="137">
                  <c:v>1.7531886843826301</c:v>
                </c:pt>
                <c:pt idx="138">
                  <c:v>0.79636274217182002</c:v>
                </c:pt>
                <c:pt idx="139">
                  <c:v>1.67143593476348</c:v>
                </c:pt>
                <c:pt idx="140">
                  <c:v>2.02487769485138</c:v>
                </c:pt>
                <c:pt idx="141">
                  <c:v>0.98250376136265305</c:v>
                </c:pt>
                <c:pt idx="142">
                  <c:v>0.43482505209736799</c:v>
                </c:pt>
                <c:pt idx="143">
                  <c:v>0.83033290475563903</c:v>
                </c:pt>
                <c:pt idx="144">
                  <c:v>0.96822477196690904</c:v>
                </c:pt>
                <c:pt idx="145">
                  <c:v>1.4158861982626201</c:v>
                </c:pt>
                <c:pt idx="146">
                  <c:v>0.96993870526355996</c:v>
                </c:pt>
                <c:pt idx="147">
                  <c:v>0.93848302972929498</c:v>
                </c:pt>
                <c:pt idx="148">
                  <c:v>1.1711050900304301</c:v>
                </c:pt>
                <c:pt idx="149">
                  <c:v>0.95316661062844199</c:v>
                </c:pt>
                <c:pt idx="150">
                  <c:v>0.680318169221652</c:v>
                </c:pt>
                <c:pt idx="151">
                  <c:v>1.18883545029754</c:v>
                </c:pt>
                <c:pt idx="152">
                  <c:v>1.0590021855651099</c:v>
                </c:pt>
                <c:pt idx="153">
                  <c:v>1.6155493389698099</c:v>
                </c:pt>
                <c:pt idx="154">
                  <c:v>1.3995483100069599</c:v>
                </c:pt>
                <c:pt idx="155">
                  <c:v>1.4969098427294201</c:v>
                </c:pt>
                <c:pt idx="156">
                  <c:v>0.12807880213171099</c:v>
                </c:pt>
                <c:pt idx="157">
                  <c:v>0.16842764925818601</c:v>
                </c:pt>
                <c:pt idx="158">
                  <c:v>1.6815312438790599</c:v>
                </c:pt>
                <c:pt idx="159">
                  <c:v>0.16398572067728201</c:v>
                </c:pt>
                <c:pt idx="160">
                  <c:v>0.77903592472293404</c:v>
                </c:pt>
                <c:pt idx="161">
                  <c:v>0.69359933147083397</c:v>
                </c:pt>
                <c:pt idx="162">
                  <c:v>1.35895638171787</c:v>
                </c:pt>
                <c:pt idx="163">
                  <c:v>8.6105723043054999E-2</c:v>
                </c:pt>
                <c:pt idx="164">
                  <c:v>0.98498592031182597</c:v>
                </c:pt>
                <c:pt idx="165">
                  <c:v>0.26249003499204099</c:v>
                </c:pt>
                <c:pt idx="166">
                  <c:v>1.32163072192646</c:v>
                </c:pt>
                <c:pt idx="167">
                  <c:v>0.87694397921585998</c:v>
                </c:pt>
                <c:pt idx="168">
                  <c:v>0.32433440969563798</c:v>
                </c:pt>
                <c:pt idx="169">
                  <c:v>0.54313295771111902</c:v>
                </c:pt>
                <c:pt idx="170">
                  <c:v>0.92420801879651804</c:v>
                </c:pt>
                <c:pt idx="171">
                  <c:v>1.46057458044959</c:v>
                </c:pt>
                <c:pt idx="172">
                  <c:v>1.0317546374620501</c:v>
                </c:pt>
                <c:pt idx="173">
                  <c:v>0.79419960220945995</c:v>
                </c:pt>
                <c:pt idx="174">
                  <c:v>1.16651328189432</c:v>
                </c:pt>
                <c:pt idx="175">
                  <c:v>1.4527294845266101</c:v>
                </c:pt>
                <c:pt idx="176">
                  <c:v>5.2054672493935999E-2</c:v>
                </c:pt>
                <c:pt idx="177">
                  <c:v>1.53094598336958</c:v>
                </c:pt>
                <c:pt idx="178">
                  <c:v>1.0332153182355299</c:v>
                </c:pt>
                <c:pt idx="179">
                  <c:v>0.31103217607134898</c:v>
                </c:pt>
                <c:pt idx="180">
                  <c:v>1.31589413565396</c:v>
                </c:pt>
                <c:pt idx="181">
                  <c:v>0.94982208004273105</c:v>
                </c:pt>
                <c:pt idx="182">
                  <c:v>0.10259208557423</c:v>
                </c:pt>
                <c:pt idx="183">
                  <c:v>1.1037204802677201</c:v>
                </c:pt>
                <c:pt idx="184">
                  <c:v>1.14588918432451</c:v>
                </c:pt>
                <c:pt idx="185">
                  <c:v>1.50281275333553</c:v>
                </c:pt>
                <c:pt idx="186">
                  <c:v>0.65826298709042796</c:v>
                </c:pt>
                <c:pt idx="187">
                  <c:v>5.2746969898182901E-2</c:v>
                </c:pt>
                <c:pt idx="188">
                  <c:v>1.30171217559076E-2</c:v>
                </c:pt>
                <c:pt idx="189">
                  <c:v>0.37208949694894999</c:v>
                </c:pt>
                <c:pt idx="190">
                  <c:v>1.3339760951528501</c:v>
                </c:pt>
                <c:pt idx="191">
                  <c:v>1.1586643684428799</c:v>
                </c:pt>
                <c:pt idx="192">
                  <c:v>0.38882984148392802</c:v>
                </c:pt>
                <c:pt idx="193">
                  <c:v>0.99007907647889304</c:v>
                </c:pt>
                <c:pt idx="194">
                  <c:v>0.208249884625406</c:v>
                </c:pt>
                <c:pt idx="195">
                  <c:v>0.95350351051566795</c:v>
                </c:pt>
                <c:pt idx="196">
                  <c:v>1.1605444651411501</c:v>
                </c:pt>
                <c:pt idx="197">
                  <c:v>0.114927513826016</c:v>
                </c:pt>
                <c:pt idx="198">
                  <c:v>0.69112969413195602</c:v>
                </c:pt>
                <c:pt idx="199">
                  <c:v>0.10072695147878701</c:v>
                </c:pt>
                <c:pt idx="200">
                  <c:v>0.70487175826804505</c:v>
                </c:pt>
                <c:pt idx="201">
                  <c:v>0.96470431386</c:v>
                </c:pt>
                <c:pt idx="202">
                  <c:v>0.92364623208262497</c:v>
                </c:pt>
                <c:pt idx="203">
                  <c:v>0.779124625338524</c:v>
                </c:pt>
                <c:pt idx="204">
                  <c:v>1.3112903190486001</c:v>
                </c:pt>
                <c:pt idx="205">
                  <c:v>0.967183573136291</c:v>
                </c:pt>
                <c:pt idx="206">
                  <c:v>0.90591327375947295</c:v>
                </c:pt>
                <c:pt idx="207">
                  <c:v>0.87821655307375901</c:v>
                </c:pt>
                <c:pt idx="208">
                  <c:v>1.10474350935778</c:v>
                </c:pt>
                <c:pt idx="209">
                  <c:v>1.22829880388722</c:v>
                </c:pt>
                <c:pt idx="210">
                  <c:v>1.7976484681157301</c:v>
                </c:pt>
                <c:pt idx="211">
                  <c:v>1.4315721332486699</c:v>
                </c:pt>
                <c:pt idx="212">
                  <c:v>0.81015499340213404</c:v>
                </c:pt>
                <c:pt idx="213">
                  <c:v>1.3617978796052199</c:v>
                </c:pt>
                <c:pt idx="214">
                  <c:v>1.6424944740228999</c:v>
                </c:pt>
                <c:pt idx="215">
                  <c:v>0.63061656753633299</c:v>
                </c:pt>
                <c:pt idx="216">
                  <c:v>1.10747388722614</c:v>
                </c:pt>
                <c:pt idx="217">
                  <c:v>0.84292779738030199</c:v>
                </c:pt>
                <c:pt idx="218">
                  <c:v>8.3181830222939404</c:v>
                </c:pt>
                <c:pt idx="219">
                  <c:v>1.12176872454348</c:v>
                </c:pt>
                <c:pt idx="220">
                  <c:v>0.31939029785436401</c:v>
                </c:pt>
                <c:pt idx="221">
                  <c:v>0.89729714370801805</c:v>
                </c:pt>
                <c:pt idx="222">
                  <c:v>1.3091075098093401</c:v>
                </c:pt>
                <c:pt idx="223">
                  <c:v>1.3269965576451599</c:v>
                </c:pt>
                <c:pt idx="224">
                  <c:v>0.98132426910751203</c:v>
                </c:pt>
                <c:pt idx="225">
                  <c:v>1.1811000457434699</c:v>
                </c:pt>
                <c:pt idx="226">
                  <c:v>1.61770628024164</c:v>
                </c:pt>
                <c:pt idx="227">
                  <c:v>1.4514889008401</c:v>
                </c:pt>
                <c:pt idx="228">
                  <c:v>1.1836103553098301</c:v>
                </c:pt>
                <c:pt idx="229">
                  <c:v>0.876507084784792</c:v>
                </c:pt>
                <c:pt idx="230">
                  <c:v>1.5758992052440399</c:v>
                </c:pt>
                <c:pt idx="231">
                  <c:v>1.3832702935910901</c:v>
                </c:pt>
                <c:pt idx="232">
                  <c:v>1.2947475489346201</c:v>
                </c:pt>
                <c:pt idx="233">
                  <c:v>1.0064202995656699</c:v>
                </c:pt>
                <c:pt idx="234">
                  <c:v>1.12062160154321</c:v>
                </c:pt>
                <c:pt idx="235">
                  <c:v>1.60775313311323</c:v>
                </c:pt>
                <c:pt idx="236">
                  <c:v>1.0396950048470399</c:v>
                </c:pt>
                <c:pt idx="237">
                  <c:v>0.87209636305548499</c:v>
                </c:pt>
                <c:pt idx="238">
                  <c:v>0.97294821538514498</c:v>
                </c:pt>
                <c:pt idx="239">
                  <c:v>1.0134541688924801</c:v>
                </c:pt>
                <c:pt idx="240">
                  <c:v>1.29053203271307</c:v>
                </c:pt>
                <c:pt idx="241">
                  <c:v>1.0940545575982401</c:v>
                </c:pt>
                <c:pt idx="242">
                  <c:v>0.75700248048667396</c:v>
                </c:pt>
                <c:pt idx="243">
                  <c:v>1.2705833666777999</c:v>
                </c:pt>
                <c:pt idx="244">
                  <c:v>0.74927863677530204</c:v>
                </c:pt>
                <c:pt idx="245">
                  <c:v>0.64583063587651601</c:v>
                </c:pt>
                <c:pt idx="246">
                  <c:v>0.84131412713417297</c:v>
                </c:pt>
                <c:pt idx="247">
                  <c:v>1.5968281826773401</c:v>
                </c:pt>
                <c:pt idx="248">
                  <c:v>1.39444761212194</c:v>
                </c:pt>
                <c:pt idx="249">
                  <c:v>0.30992566818824202</c:v>
                </c:pt>
                <c:pt idx="250">
                  <c:v>1.39191695745599</c:v>
                </c:pt>
                <c:pt idx="251">
                  <c:v>0.57145322828745604</c:v>
                </c:pt>
                <c:pt idx="252">
                  <c:v>1.37654264878622</c:v>
                </c:pt>
                <c:pt idx="253">
                  <c:v>1.5069557185752001</c:v>
                </c:pt>
                <c:pt idx="254">
                  <c:v>0.87056760194652705</c:v>
                </c:pt>
                <c:pt idx="255">
                  <c:v>4.1083602641711998E-3</c:v>
                </c:pt>
                <c:pt idx="256">
                  <c:v>1.0178512903508401</c:v>
                </c:pt>
                <c:pt idx="257">
                  <c:v>0.89797371748172805</c:v>
                </c:pt>
                <c:pt idx="258">
                  <c:v>1.0540910166611701</c:v>
                </c:pt>
                <c:pt idx="259">
                  <c:v>1.4671691087162699</c:v>
                </c:pt>
                <c:pt idx="260">
                  <c:v>1.3148588553793901</c:v>
                </c:pt>
                <c:pt idx="261">
                  <c:v>1.2948807422958899</c:v>
                </c:pt>
                <c:pt idx="262">
                  <c:v>0.676703941660458</c:v>
                </c:pt>
                <c:pt idx="263">
                  <c:v>1.0203524450467401</c:v>
                </c:pt>
                <c:pt idx="264">
                  <c:v>0.60381956368046297</c:v>
                </c:pt>
                <c:pt idx="265">
                  <c:v>1.06658128025737</c:v>
                </c:pt>
                <c:pt idx="266">
                  <c:v>1.2709191292664099</c:v>
                </c:pt>
                <c:pt idx="267">
                  <c:v>0.77054316832195402</c:v>
                </c:pt>
                <c:pt idx="268">
                  <c:v>2.6748076827655201</c:v>
                </c:pt>
                <c:pt idx="269">
                  <c:v>1.87647974340304</c:v>
                </c:pt>
                <c:pt idx="270">
                  <c:v>2.2607970326304301</c:v>
                </c:pt>
                <c:pt idx="271">
                  <c:v>1.53732359310411</c:v>
                </c:pt>
                <c:pt idx="272">
                  <c:v>1.0759023104024901</c:v>
                </c:pt>
                <c:pt idx="273">
                  <c:v>1.9941305136265699</c:v>
                </c:pt>
                <c:pt idx="274">
                  <c:v>0.95169224742777703</c:v>
                </c:pt>
                <c:pt idx="275">
                  <c:v>1.1979799192923799</c:v>
                </c:pt>
                <c:pt idx="276">
                  <c:v>1.0105085655680599</c:v>
                </c:pt>
                <c:pt idx="277">
                  <c:v>1.60432574845556</c:v>
                </c:pt>
                <c:pt idx="278">
                  <c:v>0.61107995003500404</c:v>
                </c:pt>
                <c:pt idx="279">
                  <c:v>3.0882140622124199</c:v>
                </c:pt>
                <c:pt idx="280">
                  <c:v>2.8561845478847001</c:v>
                </c:pt>
                <c:pt idx="281">
                  <c:v>2.4645432710232398</c:v>
                </c:pt>
                <c:pt idx="282">
                  <c:v>1.06932520102319</c:v>
                </c:pt>
                <c:pt idx="283">
                  <c:v>1.1720560110815801</c:v>
                </c:pt>
                <c:pt idx="284">
                  <c:v>1.0087708596956</c:v>
                </c:pt>
                <c:pt idx="285">
                  <c:v>1.4579940446309401</c:v>
                </c:pt>
                <c:pt idx="286">
                  <c:v>1.6435866058133299</c:v>
                </c:pt>
                <c:pt idx="287">
                  <c:v>2.3440289983706899</c:v>
                </c:pt>
                <c:pt idx="288">
                  <c:v>1.30153311091093</c:v>
                </c:pt>
                <c:pt idx="289">
                  <c:v>2.57639458603908</c:v>
                </c:pt>
                <c:pt idx="290">
                  <c:v>2.5490434264779598</c:v>
                </c:pt>
                <c:pt idx="291">
                  <c:v>1.6199305680454099</c:v>
                </c:pt>
                <c:pt idx="292">
                  <c:v>1.7290127802886399</c:v>
                </c:pt>
                <c:pt idx="293">
                  <c:v>0.88553444334251596</c:v>
                </c:pt>
                <c:pt idx="294">
                  <c:v>1.37974213961203</c:v>
                </c:pt>
                <c:pt idx="295">
                  <c:v>1.4017581112222599</c:v>
                </c:pt>
                <c:pt idx="296">
                  <c:v>2.0590885823353098</c:v>
                </c:pt>
                <c:pt idx="297">
                  <c:v>1.3568178068494301</c:v>
                </c:pt>
                <c:pt idx="298">
                  <c:v>1.31534486492273</c:v>
                </c:pt>
                <c:pt idx="299">
                  <c:v>1.39713136914865</c:v>
                </c:pt>
                <c:pt idx="300">
                  <c:v>1.8089796454495899</c:v>
                </c:pt>
                <c:pt idx="301">
                  <c:v>1.3560857695166599</c:v>
                </c:pt>
                <c:pt idx="302">
                  <c:v>1.1668813885113101</c:v>
                </c:pt>
                <c:pt idx="303">
                  <c:v>1.37295733247912</c:v>
                </c:pt>
                <c:pt idx="304">
                  <c:v>1.54972380353346</c:v>
                </c:pt>
                <c:pt idx="305">
                  <c:v>2.6076865559250302</c:v>
                </c:pt>
                <c:pt idx="306">
                  <c:v>1.77954903461448</c:v>
                </c:pt>
                <c:pt idx="307">
                  <c:v>1.0803493760824601</c:v>
                </c:pt>
                <c:pt idx="308">
                  <c:v>1.14257680065039</c:v>
                </c:pt>
                <c:pt idx="309">
                  <c:v>1.4209131735967599</c:v>
                </c:pt>
                <c:pt idx="310">
                  <c:v>1.4662039629272099</c:v>
                </c:pt>
                <c:pt idx="311">
                  <c:v>1.49833234564357</c:v>
                </c:pt>
                <c:pt idx="312">
                  <c:v>1.4209873911864599</c:v>
                </c:pt>
                <c:pt idx="313">
                  <c:v>1.49365174516997</c:v>
                </c:pt>
                <c:pt idx="314">
                  <c:v>1.98797228965947</c:v>
                </c:pt>
                <c:pt idx="315">
                  <c:v>1.9464307930213001</c:v>
                </c:pt>
                <c:pt idx="316">
                  <c:v>1.3391571419117401</c:v>
                </c:pt>
                <c:pt idx="317">
                  <c:v>1.2211915048874999</c:v>
                </c:pt>
                <c:pt idx="318">
                  <c:v>1.3369613551045501</c:v>
                </c:pt>
                <c:pt idx="319">
                  <c:v>1.11811227146692</c:v>
                </c:pt>
                <c:pt idx="320">
                  <c:v>1.6456743613004501</c:v>
                </c:pt>
                <c:pt idx="321">
                  <c:v>1.6991047471387599</c:v>
                </c:pt>
                <c:pt idx="322">
                  <c:v>1.32634302690009</c:v>
                </c:pt>
                <c:pt idx="323">
                  <c:v>1.6087363906482299</c:v>
                </c:pt>
                <c:pt idx="324">
                  <c:v>1.9176152212859301</c:v>
                </c:pt>
                <c:pt idx="325">
                  <c:v>1.7165543727688499</c:v>
                </c:pt>
                <c:pt idx="326">
                  <c:v>1.2693827712371699</c:v>
                </c:pt>
                <c:pt idx="327">
                  <c:v>0.75637999466712602</c:v>
                </c:pt>
                <c:pt idx="328">
                  <c:v>0.356372364946901</c:v>
                </c:pt>
                <c:pt idx="329">
                  <c:v>1.86357955127388</c:v>
                </c:pt>
                <c:pt idx="330">
                  <c:v>1.3155742194392399</c:v>
                </c:pt>
                <c:pt idx="331">
                  <c:v>1.27023968055843</c:v>
                </c:pt>
                <c:pt idx="332">
                  <c:v>1.6111788208011499</c:v>
                </c:pt>
                <c:pt idx="333">
                  <c:v>1.28215017244494</c:v>
                </c:pt>
                <c:pt idx="334">
                  <c:v>1.2418591501291401</c:v>
                </c:pt>
                <c:pt idx="335">
                  <c:v>2.6465825743198401</c:v>
                </c:pt>
                <c:pt idx="336">
                  <c:v>0.85942122192519799</c:v>
                </c:pt>
                <c:pt idx="337">
                  <c:v>1.2636741120308499</c:v>
                </c:pt>
                <c:pt idx="338">
                  <c:v>1.7662929799873499</c:v>
                </c:pt>
                <c:pt idx="339">
                  <c:v>1.44849540736813</c:v>
                </c:pt>
                <c:pt idx="340">
                  <c:v>2.6739598696308899</c:v>
                </c:pt>
                <c:pt idx="341">
                  <c:v>2.3316754094546801</c:v>
                </c:pt>
                <c:pt idx="342">
                  <c:v>1.6044879001335099</c:v>
                </c:pt>
                <c:pt idx="343">
                  <c:v>0.66417163867111395</c:v>
                </c:pt>
                <c:pt idx="344">
                  <c:v>2.3103965041496002</c:v>
                </c:pt>
                <c:pt idx="345">
                  <c:v>1.9821670287023201</c:v>
                </c:pt>
                <c:pt idx="346">
                  <c:v>0.94177583286644995</c:v>
                </c:pt>
                <c:pt idx="347">
                  <c:v>0.95559525074871998</c:v>
                </c:pt>
                <c:pt idx="348">
                  <c:v>1.3846699319698099</c:v>
                </c:pt>
                <c:pt idx="349">
                  <c:v>1.6717536436215801</c:v>
                </c:pt>
                <c:pt idx="350">
                  <c:v>2.3948315574919898</c:v>
                </c:pt>
                <c:pt idx="351">
                  <c:v>1.6074607456679599</c:v>
                </c:pt>
                <c:pt idx="352">
                  <c:v>1.5088073129047599</c:v>
                </c:pt>
                <c:pt idx="353">
                  <c:v>2.0737278765489902</c:v>
                </c:pt>
                <c:pt idx="354">
                  <c:v>1.7399891234076199</c:v>
                </c:pt>
              </c:numCache>
            </c:numRef>
          </c:xVal>
          <c:yVal>
            <c:numRef>
              <c:f>Sheet1!$P$10:$P$364</c:f>
              <c:numCache>
                <c:formatCode>General</c:formatCode>
                <c:ptCount val="355"/>
                <c:pt idx="0">
                  <c:v>1.7009490729416299</c:v>
                </c:pt>
                <c:pt idx="1">
                  <c:v>2.2093868852008098</c:v>
                </c:pt>
                <c:pt idx="2">
                  <c:v>1.457454</c:v>
                </c:pt>
                <c:pt idx="3">
                  <c:v>2.2869664285714202</c:v>
                </c:pt>
                <c:pt idx="4">
                  <c:v>2.0892548211787401</c:v>
                </c:pt>
                <c:pt idx="5">
                  <c:v>1.5111514983132499</c:v>
                </c:pt>
                <c:pt idx="6">
                  <c:v>2.1018489173333301</c:v>
                </c:pt>
                <c:pt idx="7">
                  <c:v>1.25458078009049</c:v>
                </c:pt>
                <c:pt idx="8">
                  <c:v>1.7494888155571</c:v>
                </c:pt>
                <c:pt idx="9">
                  <c:v>1.38943860422252</c:v>
                </c:pt>
                <c:pt idx="10">
                  <c:v>1.85714</c:v>
                </c:pt>
                <c:pt idx="11">
                  <c:v>0.99487603305785099</c:v>
                </c:pt>
                <c:pt idx="12">
                  <c:v>1.05869794626962</c:v>
                </c:pt>
                <c:pt idx="13">
                  <c:v>1.33285886312365</c:v>
                </c:pt>
                <c:pt idx="14">
                  <c:v>1.10322021474814</c:v>
                </c:pt>
                <c:pt idx="15">
                  <c:v>1.75245401879862</c:v>
                </c:pt>
                <c:pt idx="16">
                  <c:v>1.4853504206103101</c:v>
                </c:pt>
                <c:pt idx="17">
                  <c:v>1.43936650224574</c:v>
                </c:pt>
                <c:pt idx="18">
                  <c:v>1.47503804347826</c:v>
                </c:pt>
                <c:pt idx="19">
                  <c:v>2.0052333075641999</c:v>
                </c:pt>
                <c:pt idx="20">
                  <c:v>1.3049976220672099</c:v>
                </c:pt>
                <c:pt idx="21">
                  <c:v>1.2189610389610299</c:v>
                </c:pt>
                <c:pt idx="22">
                  <c:v>2.6108333149884699</c:v>
                </c:pt>
                <c:pt idx="23">
                  <c:v>2.0394192196662102</c:v>
                </c:pt>
                <c:pt idx="24">
                  <c:v>0.85399709547772595</c:v>
                </c:pt>
                <c:pt idx="25">
                  <c:v>0.86299690008628105</c:v>
                </c:pt>
                <c:pt idx="26">
                  <c:v>0.72798125881389397</c:v>
                </c:pt>
                <c:pt idx="27">
                  <c:v>1.7995228652057</c:v>
                </c:pt>
                <c:pt idx="28">
                  <c:v>0.47976845782812799</c:v>
                </c:pt>
                <c:pt idx="29">
                  <c:v>1.4147342344571601</c:v>
                </c:pt>
                <c:pt idx="30">
                  <c:v>1.22557678393811</c:v>
                </c:pt>
                <c:pt idx="31">
                  <c:v>1.18623249269311</c:v>
                </c:pt>
                <c:pt idx="32">
                  <c:v>1.46950208715251</c:v>
                </c:pt>
                <c:pt idx="33">
                  <c:v>0.79991554666200604</c:v>
                </c:pt>
                <c:pt idx="34">
                  <c:v>0.76275178643349195</c:v>
                </c:pt>
                <c:pt idx="35">
                  <c:v>1.0061168841525701</c:v>
                </c:pt>
                <c:pt idx="36">
                  <c:v>1.19973525238689</c:v>
                </c:pt>
                <c:pt idx="37">
                  <c:v>1.22945654030577</c:v>
                </c:pt>
                <c:pt idx="38">
                  <c:v>0.24388968753778301</c:v>
                </c:pt>
                <c:pt idx="39">
                  <c:v>1.0353899284322501</c:v>
                </c:pt>
                <c:pt idx="40">
                  <c:v>0.89126164380925899</c:v>
                </c:pt>
                <c:pt idx="41">
                  <c:v>0.59687028200000003</c:v>
                </c:pt>
                <c:pt idx="42">
                  <c:v>1.1371319905410999</c:v>
                </c:pt>
                <c:pt idx="43">
                  <c:v>1.1312993400739699</c:v>
                </c:pt>
                <c:pt idx="44">
                  <c:v>0.89987226176713397</c:v>
                </c:pt>
                <c:pt idx="45">
                  <c:v>0.452110938272344</c:v>
                </c:pt>
                <c:pt idx="46">
                  <c:v>0.86964300000000005</c:v>
                </c:pt>
                <c:pt idx="47">
                  <c:v>0.705298597087748</c:v>
                </c:pt>
                <c:pt idx="48">
                  <c:v>1.0966602638085401</c:v>
                </c:pt>
                <c:pt idx="49">
                  <c:v>0.96049411988434097</c:v>
                </c:pt>
                <c:pt idx="50">
                  <c:v>1.02387062189724</c:v>
                </c:pt>
                <c:pt idx="51">
                  <c:v>0.94294036774304302</c:v>
                </c:pt>
                <c:pt idx="52">
                  <c:v>0.30585788671938002</c:v>
                </c:pt>
                <c:pt idx="53">
                  <c:v>0.60833461488100105</c:v>
                </c:pt>
                <c:pt idx="54">
                  <c:v>1.1412516791690701</c:v>
                </c:pt>
                <c:pt idx="55">
                  <c:v>0.53734300298284798</c:v>
                </c:pt>
                <c:pt idx="56">
                  <c:v>1.2756872277867499</c:v>
                </c:pt>
                <c:pt idx="57">
                  <c:v>1.3582211233370001</c:v>
                </c:pt>
                <c:pt idx="58">
                  <c:v>1.15914646492035</c:v>
                </c:pt>
                <c:pt idx="59">
                  <c:v>0.83997482458950701</c:v>
                </c:pt>
                <c:pt idx="60">
                  <c:v>0.46092029367395099</c:v>
                </c:pt>
                <c:pt idx="61">
                  <c:v>0.55403004186536198</c:v>
                </c:pt>
                <c:pt idx="62">
                  <c:v>0.95364364978358895</c:v>
                </c:pt>
                <c:pt idx="63">
                  <c:v>0.28987890170791197</c:v>
                </c:pt>
                <c:pt idx="64">
                  <c:v>0.39561046438383901</c:v>
                </c:pt>
                <c:pt idx="65">
                  <c:v>0.47870377591312901</c:v>
                </c:pt>
                <c:pt idx="66">
                  <c:v>0.745577005909552</c:v>
                </c:pt>
                <c:pt idx="67">
                  <c:v>0.35765546808030602</c:v>
                </c:pt>
                <c:pt idx="68">
                  <c:v>1.2081471574518701</c:v>
                </c:pt>
                <c:pt idx="69">
                  <c:v>1.1327459432875999</c:v>
                </c:pt>
                <c:pt idx="70">
                  <c:v>1.6414844328854199</c:v>
                </c:pt>
                <c:pt idx="71">
                  <c:v>1.2668235354529001</c:v>
                </c:pt>
                <c:pt idx="72">
                  <c:v>0.93031789048049196</c:v>
                </c:pt>
                <c:pt idx="73">
                  <c:v>0.78438632142857101</c:v>
                </c:pt>
                <c:pt idx="74">
                  <c:v>0.80893131520022599</c:v>
                </c:pt>
                <c:pt idx="75">
                  <c:v>2.2781829997999998</c:v>
                </c:pt>
                <c:pt idx="76">
                  <c:v>0.26059399999999999</c:v>
                </c:pt>
                <c:pt idx="77">
                  <c:v>0.61279237680587795</c:v>
                </c:pt>
                <c:pt idx="78">
                  <c:v>1.0606231622757001</c:v>
                </c:pt>
                <c:pt idx="79">
                  <c:v>1.02213546056688</c:v>
                </c:pt>
                <c:pt idx="80">
                  <c:v>1.20346913875791</c:v>
                </c:pt>
                <c:pt idx="81">
                  <c:v>1.5643411763136801</c:v>
                </c:pt>
                <c:pt idx="82">
                  <c:v>1.71108537175538</c:v>
                </c:pt>
                <c:pt idx="83">
                  <c:v>1.8487763478000001</c:v>
                </c:pt>
                <c:pt idx="84">
                  <c:v>1.3351035516605101</c:v>
                </c:pt>
                <c:pt idx="85">
                  <c:v>1.4240231492439099</c:v>
                </c:pt>
                <c:pt idx="86">
                  <c:v>1.1949596155542599</c:v>
                </c:pt>
                <c:pt idx="87">
                  <c:v>1.53547443868099</c:v>
                </c:pt>
                <c:pt idx="88">
                  <c:v>0.48055907998880099</c:v>
                </c:pt>
                <c:pt idx="89">
                  <c:v>1.3048914342612901</c:v>
                </c:pt>
                <c:pt idx="90">
                  <c:v>0.93378639440975597</c:v>
                </c:pt>
                <c:pt idx="91">
                  <c:v>1.5221557773574099</c:v>
                </c:pt>
                <c:pt idx="92">
                  <c:v>1.4776866841703999</c:v>
                </c:pt>
                <c:pt idx="93">
                  <c:v>1.6171771795074801</c:v>
                </c:pt>
                <c:pt idx="94">
                  <c:v>1.31376684234438</c:v>
                </c:pt>
                <c:pt idx="95">
                  <c:v>1.7412785108237601</c:v>
                </c:pt>
                <c:pt idx="96">
                  <c:v>1.39775</c:v>
                </c:pt>
                <c:pt idx="97">
                  <c:v>1.60030530364372</c:v>
                </c:pt>
                <c:pt idx="98">
                  <c:v>1.13887728097647</c:v>
                </c:pt>
                <c:pt idx="99">
                  <c:v>1.64567836426957</c:v>
                </c:pt>
                <c:pt idx="100">
                  <c:v>1.47173696762141</c:v>
                </c:pt>
                <c:pt idx="101">
                  <c:v>1.72558989788074</c:v>
                </c:pt>
                <c:pt idx="102">
                  <c:v>1.4540746904024699</c:v>
                </c:pt>
                <c:pt idx="103">
                  <c:v>2.2156899999999999</c:v>
                </c:pt>
                <c:pt idx="104">
                  <c:v>0.51531816270553399</c:v>
                </c:pt>
                <c:pt idx="105">
                  <c:v>1.9409716046693899</c:v>
                </c:pt>
                <c:pt idx="106">
                  <c:v>0.66527377482322503</c:v>
                </c:pt>
                <c:pt idx="107">
                  <c:v>0.91174612750128203</c:v>
                </c:pt>
                <c:pt idx="108">
                  <c:v>1.13448811028101</c:v>
                </c:pt>
                <c:pt idx="109">
                  <c:v>1.2894408366094701</c:v>
                </c:pt>
                <c:pt idx="110">
                  <c:v>1.7037877358926601</c:v>
                </c:pt>
                <c:pt idx="111">
                  <c:v>1.20293039582384</c:v>
                </c:pt>
                <c:pt idx="112">
                  <c:v>0.98042998262536696</c:v>
                </c:pt>
                <c:pt idx="113">
                  <c:v>1.3246305103620499</c:v>
                </c:pt>
                <c:pt idx="114">
                  <c:v>1.13999755214204</c:v>
                </c:pt>
                <c:pt idx="115">
                  <c:v>0.96239957766890705</c:v>
                </c:pt>
                <c:pt idx="116">
                  <c:v>0.99949528386459696</c:v>
                </c:pt>
                <c:pt idx="117">
                  <c:v>0.616211315075335</c:v>
                </c:pt>
                <c:pt idx="118">
                  <c:v>0.987703641312213</c:v>
                </c:pt>
                <c:pt idx="119">
                  <c:v>0.73030693226122001</c:v>
                </c:pt>
                <c:pt idx="120">
                  <c:v>1.0213186643835599</c:v>
                </c:pt>
                <c:pt idx="121">
                  <c:v>1.2572062077883499</c:v>
                </c:pt>
                <c:pt idx="122">
                  <c:v>1.3937155797313301</c:v>
                </c:pt>
                <c:pt idx="123">
                  <c:v>1.24911009410104</c:v>
                </c:pt>
                <c:pt idx="124">
                  <c:v>1.6726349125053299</c:v>
                </c:pt>
                <c:pt idx="125">
                  <c:v>0.62871321074491404</c:v>
                </c:pt>
                <c:pt idx="126">
                  <c:v>1.1006741296056699</c:v>
                </c:pt>
                <c:pt idx="127">
                  <c:v>0.57850321942957605</c:v>
                </c:pt>
                <c:pt idx="128">
                  <c:v>1.85657396658846</c:v>
                </c:pt>
                <c:pt idx="129">
                  <c:v>1.62903341328413</c:v>
                </c:pt>
                <c:pt idx="130">
                  <c:v>1.90462456132379</c:v>
                </c:pt>
                <c:pt idx="131">
                  <c:v>0.500959775</c:v>
                </c:pt>
                <c:pt idx="132">
                  <c:v>0.51915719103890401</c:v>
                </c:pt>
                <c:pt idx="133">
                  <c:v>0.77174082970789304</c:v>
                </c:pt>
                <c:pt idx="134">
                  <c:v>1.63522758077149</c:v>
                </c:pt>
                <c:pt idx="135">
                  <c:v>0.90404246872358396</c:v>
                </c:pt>
                <c:pt idx="136">
                  <c:v>1.2699386836736499</c:v>
                </c:pt>
                <c:pt idx="137">
                  <c:v>1.7537499999999999</c:v>
                </c:pt>
                <c:pt idx="138">
                  <c:v>0.80433484385382004</c:v>
                </c:pt>
                <c:pt idx="139">
                  <c:v>1.6377580893574899</c:v>
                </c:pt>
                <c:pt idx="140">
                  <c:v>1.89958704443399</c:v>
                </c:pt>
                <c:pt idx="141">
                  <c:v>0.96802073210096995</c:v>
                </c:pt>
                <c:pt idx="142">
                  <c:v>0.42637672390053399</c:v>
                </c:pt>
                <c:pt idx="143">
                  <c:v>0.81544124851014299</c:v>
                </c:pt>
                <c:pt idx="144">
                  <c:v>0.99269637962679702</c:v>
                </c:pt>
                <c:pt idx="145">
                  <c:v>1.4087784278872399</c:v>
                </c:pt>
                <c:pt idx="146">
                  <c:v>0.96875172413793098</c:v>
                </c:pt>
                <c:pt idx="147">
                  <c:v>0.99424757447641399</c:v>
                </c:pt>
                <c:pt idx="148">
                  <c:v>1.18723953631402</c:v>
                </c:pt>
                <c:pt idx="149">
                  <c:v>0.96113694434706398</c:v>
                </c:pt>
                <c:pt idx="150">
                  <c:v>0.690246499533827</c:v>
                </c:pt>
                <c:pt idx="151">
                  <c:v>1.1204221919472399</c:v>
                </c:pt>
                <c:pt idx="152">
                  <c:v>1.0497473995358899</c:v>
                </c:pt>
                <c:pt idx="153">
                  <c:v>1.60071620734456</c:v>
                </c:pt>
                <c:pt idx="154">
                  <c:v>1.4123642693110601</c:v>
                </c:pt>
                <c:pt idx="155">
                  <c:v>1.4641556255625501</c:v>
                </c:pt>
                <c:pt idx="156">
                  <c:v>0.124327685220934</c:v>
                </c:pt>
                <c:pt idx="157">
                  <c:v>0.17543900000000001</c:v>
                </c:pt>
                <c:pt idx="158">
                  <c:v>1.5699579086982001</c:v>
                </c:pt>
                <c:pt idx="159">
                  <c:v>0.16530409311234401</c:v>
                </c:pt>
                <c:pt idx="160">
                  <c:v>0.870099073255305</c:v>
                </c:pt>
                <c:pt idx="161">
                  <c:v>0.64604192602575605</c:v>
                </c:pt>
                <c:pt idx="162">
                  <c:v>1.37090979255228</c:v>
                </c:pt>
                <c:pt idx="163">
                  <c:v>9.9361390614500097E-2</c:v>
                </c:pt>
                <c:pt idx="164">
                  <c:v>0.98090972232803397</c:v>
                </c:pt>
                <c:pt idx="165">
                  <c:v>0.25576044469382497</c:v>
                </c:pt>
                <c:pt idx="166">
                  <c:v>1.0895078475006901</c:v>
                </c:pt>
                <c:pt idx="167">
                  <c:v>0.86234578996369204</c:v>
                </c:pt>
                <c:pt idx="168">
                  <c:v>0.323957981105506</c:v>
                </c:pt>
                <c:pt idx="169">
                  <c:v>0.556582457895615</c:v>
                </c:pt>
                <c:pt idx="170">
                  <c:v>0.798445847498787</c:v>
                </c:pt>
                <c:pt idx="171">
                  <c:v>1.45492014605647</c:v>
                </c:pt>
                <c:pt idx="172">
                  <c:v>1.0776863330487401</c:v>
                </c:pt>
                <c:pt idx="173">
                  <c:v>0.81422837351012001</c:v>
                </c:pt>
                <c:pt idx="174">
                  <c:v>1.11062212221132</c:v>
                </c:pt>
                <c:pt idx="175">
                  <c:v>1.4717802533304201</c:v>
                </c:pt>
                <c:pt idx="176">
                  <c:v>0.149980578163982</c:v>
                </c:pt>
                <c:pt idx="177">
                  <c:v>1.73410002111828</c:v>
                </c:pt>
                <c:pt idx="178">
                  <c:v>0.98998212272727204</c:v>
                </c:pt>
                <c:pt idx="179">
                  <c:v>0.40167870284857499</c:v>
                </c:pt>
                <c:pt idx="180">
                  <c:v>1.31909430046833</c:v>
                </c:pt>
                <c:pt idx="181">
                  <c:v>0.95759568151147101</c:v>
                </c:pt>
                <c:pt idx="182">
                  <c:v>8.2460235207497498E-2</c:v>
                </c:pt>
                <c:pt idx="183">
                  <c:v>1.0940696864111401</c:v>
                </c:pt>
                <c:pt idx="184">
                  <c:v>1.1434646251340499</c:v>
                </c:pt>
                <c:pt idx="185">
                  <c:v>1.44337394538231</c:v>
                </c:pt>
                <c:pt idx="186">
                  <c:v>0.663899982</c:v>
                </c:pt>
                <c:pt idx="187">
                  <c:v>5.1998874961092102E-2</c:v>
                </c:pt>
                <c:pt idx="188">
                  <c:v>1.25512726787267E-2</c:v>
                </c:pt>
                <c:pt idx="189">
                  <c:v>0.383588504</c:v>
                </c:pt>
                <c:pt idx="190">
                  <c:v>1.34254966954017</c:v>
                </c:pt>
                <c:pt idx="191">
                  <c:v>1.25475149776621</c:v>
                </c:pt>
                <c:pt idx="192">
                  <c:v>0.38512063130396201</c:v>
                </c:pt>
                <c:pt idx="193">
                  <c:v>0.941959875579086</c:v>
                </c:pt>
                <c:pt idx="194">
                  <c:v>0.17010064850842899</c:v>
                </c:pt>
                <c:pt idx="195">
                  <c:v>0.945263398070185</c:v>
                </c:pt>
                <c:pt idx="196">
                  <c:v>1.17333858610785</c:v>
                </c:pt>
                <c:pt idx="197">
                  <c:v>0.11332472146628</c:v>
                </c:pt>
                <c:pt idx="198">
                  <c:v>0.68383171588473401</c:v>
                </c:pt>
                <c:pt idx="199">
                  <c:v>0.100768888024999</c:v>
                </c:pt>
                <c:pt idx="200">
                  <c:v>0.71651408243086601</c:v>
                </c:pt>
                <c:pt idx="201">
                  <c:v>0.97311006312123605</c:v>
                </c:pt>
                <c:pt idx="202">
                  <c:v>0.91755467918543399</c:v>
                </c:pt>
                <c:pt idx="203">
                  <c:v>0.77623681214421203</c:v>
                </c:pt>
                <c:pt idx="204">
                  <c:v>1.29530078904215</c:v>
                </c:pt>
                <c:pt idx="205">
                  <c:v>0.95555009970839</c:v>
                </c:pt>
                <c:pt idx="206">
                  <c:v>0.89854588172633798</c:v>
                </c:pt>
                <c:pt idx="207">
                  <c:v>0.87847262952101601</c:v>
                </c:pt>
                <c:pt idx="208">
                  <c:v>1.04932996178314</c:v>
                </c:pt>
                <c:pt idx="209">
                  <c:v>1.2158257008048701</c:v>
                </c:pt>
                <c:pt idx="210">
                  <c:v>1.89946640978388</c:v>
                </c:pt>
                <c:pt idx="211">
                  <c:v>1.4469158568904601</c:v>
                </c:pt>
                <c:pt idx="212">
                  <c:v>0.86331402901060805</c:v>
                </c:pt>
                <c:pt idx="213">
                  <c:v>1.3432454611474101</c:v>
                </c:pt>
                <c:pt idx="214">
                  <c:v>1.63644654871054</c:v>
                </c:pt>
                <c:pt idx="215">
                  <c:v>0.63277445109780295</c:v>
                </c:pt>
                <c:pt idx="216">
                  <c:v>1.1069504139709501</c:v>
                </c:pt>
                <c:pt idx="217">
                  <c:v>0.79736689535220695</c:v>
                </c:pt>
                <c:pt idx="218">
                  <c:v>1.2913279223495899</c:v>
                </c:pt>
                <c:pt idx="219">
                  <c:v>1.12061378848727</c:v>
                </c:pt>
                <c:pt idx="220">
                  <c:v>0.31934062749076098</c:v>
                </c:pt>
                <c:pt idx="221">
                  <c:v>0.59974221267454197</c:v>
                </c:pt>
                <c:pt idx="222">
                  <c:v>1.3228179551122099</c:v>
                </c:pt>
                <c:pt idx="223">
                  <c:v>1.3317629179331201</c:v>
                </c:pt>
                <c:pt idx="224">
                  <c:v>0.98761483911135295</c:v>
                </c:pt>
                <c:pt idx="225">
                  <c:v>1.1944855114691899</c:v>
                </c:pt>
                <c:pt idx="226">
                  <c:v>1.62063754854168</c:v>
                </c:pt>
                <c:pt idx="227">
                  <c:v>1.4624707865073601</c:v>
                </c:pt>
                <c:pt idx="228">
                  <c:v>1.2852545739271799</c:v>
                </c:pt>
                <c:pt idx="229">
                  <c:v>0.87244989728588496</c:v>
                </c:pt>
                <c:pt idx="230">
                  <c:v>1.57713952344256</c:v>
                </c:pt>
                <c:pt idx="231">
                  <c:v>1.3735551241074999</c:v>
                </c:pt>
                <c:pt idx="232">
                  <c:v>1.27123211284881</c:v>
                </c:pt>
                <c:pt idx="233">
                  <c:v>0.97228354139253803</c:v>
                </c:pt>
                <c:pt idx="234">
                  <c:v>1.10868443997384</c:v>
                </c:pt>
                <c:pt idx="235">
                  <c:v>1.67555596406357</c:v>
                </c:pt>
                <c:pt idx="236">
                  <c:v>1.0235856729389201</c:v>
                </c:pt>
                <c:pt idx="237">
                  <c:v>0.85895550769297802</c:v>
                </c:pt>
                <c:pt idx="238">
                  <c:v>0.99840265569734998</c:v>
                </c:pt>
                <c:pt idx="239">
                  <c:v>1.01235602497739</c:v>
                </c:pt>
                <c:pt idx="240">
                  <c:v>1.2794504761904699</c:v>
                </c:pt>
                <c:pt idx="241">
                  <c:v>1.15934715293899</c:v>
                </c:pt>
                <c:pt idx="242">
                  <c:v>0.75177390199389404</c:v>
                </c:pt>
                <c:pt idx="243">
                  <c:v>1.3043597144896499</c:v>
                </c:pt>
                <c:pt idx="244">
                  <c:v>0.71049591840307502</c:v>
                </c:pt>
                <c:pt idx="245">
                  <c:v>0.56208418450963604</c:v>
                </c:pt>
                <c:pt idx="246">
                  <c:v>0.86797694052817598</c:v>
                </c:pt>
                <c:pt idx="247">
                  <c:v>1.5278889331958201</c:v>
                </c:pt>
                <c:pt idx="248">
                  <c:v>1.49131808806899</c:v>
                </c:pt>
                <c:pt idx="249">
                  <c:v>0.29626890429668001</c:v>
                </c:pt>
                <c:pt idx="250">
                  <c:v>1.50721371535372</c:v>
                </c:pt>
                <c:pt idx="251">
                  <c:v>0.56280897061629398</c:v>
                </c:pt>
                <c:pt idx="252">
                  <c:v>1.37360312066241</c:v>
                </c:pt>
                <c:pt idx="253">
                  <c:v>1.5016</c:v>
                </c:pt>
                <c:pt idx="254">
                  <c:v>0.86663204062788701</c:v>
                </c:pt>
                <c:pt idx="255">
                  <c:v>4.7582958518257003E-3</c:v>
                </c:pt>
                <c:pt idx="256">
                  <c:v>1.04470711191335</c:v>
                </c:pt>
                <c:pt idx="257">
                  <c:v>0.89928412605381502</c:v>
                </c:pt>
                <c:pt idx="258">
                  <c:v>1.00711902113459</c:v>
                </c:pt>
                <c:pt idx="259">
                  <c:v>1.4462197981651299</c:v>
                </c:pt>
                <c:pt idx="260">
                  <c:v>1.32608921762092</c:v>
                </c:pt>
                <c:pt idx="261">
                  <c:v>1.3016211251435099</c:v>
                </c:pt>
                <c:pt idx="262">
                  <c:v>0.81713386176080005</c:v>
                </c:pt>
                <c:pt idx="263">
                  <c:v>1.0750309571485701</c:v>
                </c:pt>
                <c:pt idx="264">
                  <c:v>0.71075979384965804</c:v>
                </c:pt>
                <c:pt idx="265">
                  <c:v>1.0947617185610501</c:v>
                </c:pt>
                <c:pt idx="266">
                  <c:v>1.2743970734764201</c:v>
                </c:pt>
                <c:pt idx="267">
                  <c:v>0.75870800482988798</c:v>
                </c:pt>
                <c:pt idx="268">
                  <c:v>2.59042688465032</c:v>
                </c:pt>
                <c:pt idx="269">
                  <c:v>1.6999070946107799</c:v>
                </c:pt>
                <c:pt idx="270">
                  <c:v>2.2585309427414502</c:v>
                </c:pt>
                <c:pt idx="271">
                  <c:v>1.51530924230867</c:v>
                </c:pt>
                <c:pt idx="272">
                  <c:v>1.07551813768669</c:v>
                </c:pt>
                <c:pt idx="273">
                  <c:v>2.0429895097023998</c:v>
                </c:pt>
                <c:pt idx="274">
                  <c:v>0.95583189158016102</c:v>
                </c:pt>
                <c:pt idx="275">
                  <c:v>1.1473018376466499</c:v>
                </c:pt>
                <c:pt idx="276">
                  <c:v>0.983334904115996</c:v>
                </c:pt>
                <c:pt idx="277">
                  <c:v>1.58252644996812</c:v>
                </c:pt>
                <c:pt idx="278">
                  <c:v>0.60396562727673997</c:v>
                </c:pt>
                <c:pt idx="279">
                  <c:v>3.0426463829787198</c:v>
                </c:pt>
                <c:pt idx="280">
                  <c:v>2.7646226606326998</c:v>
                </c:pt>
                <c:pt idx="281">
                  <c:v>2.4504080258265701</c:v>
                </c:pt>
                <c:pt idx="282">
                  <c:v>1.1183292074892699</c:v>
                </c:pt>
                <c:pt idx="283">
                  <c:v>1.1583870670426999</c:v>
                </c:pt>
                <c:pt idx="284">
                  <c:v>1.00792496504214</c:v>
                </c:pt>
                <c:pt idx="285">
                  <c:v>1.4167472616450201</c:v>
                </c:pt>
                <c:pt idx="286">
                  <c:v>1.62478988941547</c:v>
                </c:pt>
                <c:pt idx="287">
                  <c:v>2.4328777095226899</c:v>
                </c:pt>
                <c:pt idx="288">
                  <c:v>1.2847456406768001</c:v>
                </c:pt>
                <c:pt idx="289">
                  <c:v>2.63811999116527</c:v>
                </c:pt>
                <c:pt idx="290">
                  <c:v>2.5185314685314601</c:v>
                </c:pt>
                <c:pt idx="291">
                  <c:v>1.6324291658213399</c:v>
                </c:pt>
                <c:pt idx="292">
                  <c:v>1.7648905828646699</c:v>
                </c:pt>
                <c:pt idx="293">
                  <c:v>0.93450422932331401</c:v>
                </c:pt>
                <c:pt idx="294">
                  <c:v>1.3663173932384201</c:v>
                </c:pt>
                <c:pt idx="295">
                  <c:v>1.4028253472775201</c:v>
                </c:pt>
                <c:pt idx="296">
                  <c:v>2.01913142838078</c:v>
                </c:pt>
                <c:pt idx="297">
                  <c:v>1.3888768557247</c:v>
                </c:pt>
                <c:pt idx="298">
                  <c:v>1.3193302918672001</c:v>
                </c:pt>
                <c:pt idx="299">
                  <c:v>1.37085131490759</c:v>
                </c:pt>
                <c:pt idx="300">
                  <c:v>1.83425395345969</c:v>
                </c:pt>
                <c:pt idx="301">
                  <c:v>1.38867706915797</c:v>
                </c:pt>
                <c:pt idx="302">
                  <c:v>1.0681699729893399</c:v>
                </c:pt>
                <c:pt idx="303">
                  <c:v>1.3738309390165599</c:v>
                </c:pt>
                <c:pt idx="304">
                  <c:v>1.5550201667936101</c:v>
                </c:pt>
                <c:pt idx="305">
                  <c:v>2.61162028550797</c:v>
                </c:pt>
                <c:pt idx="306">
                  <c:v>1.7643229432805201</c:v>
                </c:pt>
                <c:pt idx="307">
                  <c:v>1.1125114230089199</c:v>
                </c:pt>
                <c:pt idx="308">
                  <c:v>1.14450214133643</c:v>
                </c:pt>
                <c:pt idx="309">
                  <c:v>1.4081779531619201</c:v>
                </c:pt>
                <c:pt idx="310">
                  <c:v>1.3693664482380801</c:v>
                </c:pt>
                <c:pt idx="311">
                  <c:v>1.54415565258437</c:v>
                </c:pt>
                <c:pt idx="312">
                  <c:v>1.5400056341564901</c:v>
                </c:pt>
                <c:pt idx="313">
                  <c:v>1.51886275718051</c:v>
                </c:pt>
                <c:pt idx="314">
                  <c:v>1.98060428442109</c:v>
                </c:pt>
                <c:pt idx="315">
                  <c:v>2.0680948437472</c:v>
                </c:pt>
                <c:pt idx="316">
                  <c:v>1.35225677181976</c:v>
                </c:pt>
                <c:pt idx="317">
                  <c:v>1.28478914694211</c:v>
                </c:pt>
                <c:pt idx="318">
                  <c:v>1.3361186568411001</c:v>
                </c:pt>
                <c:pt idx="319">
                  <c:v>1.1340158342877</c:v>
                </c:pt>
                <c:pt idx="320">
                  <c:v>1.64046683099933</c:v>
                </c:pt>
                <c:pt idx="321">
                  <c:v>1.6966923318501801</c:v>
                </c:pt>
                <c:pt idx="322">
                  <c:v>1.33059846087737</c:v>
                </c:pt>
                <c:pt idx="323">
                  <c:v>1.6073833123531001</c:v>
                </c:pt>
                <c:pt idx="324">
                  <c:v>1.92098921274732</c:v>
                </c:pt>
                <c:pt idx="325">
                  <c:v>1.6403251188275001</c:v>
                </c:pt>
                <c:pt idx="326">
                  <c:v>1.28546815623872</c:v>
                </c:pt>
                <c:pt idx="327">
                  <c:v>0.76714480758201598</c:v>
                </c:pt>
                <c:pt idx="328">
                  <c:v>0.35592567477310599</c:v>
                </c:pt>
                <c:pt idx="329">
                  <c:v>1.8682934463366201</c:v>
                </c:pt>
                <c:pt idx="330">
                  <c:v>1.3130187255126999</c:v>
                </c:pt>
                <c:pt idx="331">
                  <c:v>1.3130283041706301</c:v>
                </c:pt>
                <c:pt idx="332">
                  <c:v>1.58038833489312</c:v>
                </c:pt>
                <c:pt idx="333">
                  <c:v>1.2930659518410099</c:v>
                </c:pt>
                <c:pt idx="334">
                  <c:v>1.28708752478688</c:v>
                </c:pt>
                <c:pt idx="335">
                  <c:v>2.6664164803845201</c:v>
                </c:pt>
                <c:pt idx="336">
                  <c:v>0.850023784606602</c:v>
                </c:pt>
                <c:pt idx="337">
                  <c:v>1.27822231570897</c:v>
                </c:pt>
                <c:pt idx="338">
                  <c:v>1.8165009341482901</c:v>
                </c:pt>
                <c:pt idx="339">
                  <c:v>1.45283833086215</c:v>
                </c:pt>
                <c:pt idx="340">
                  <c:v>2.64924808269422</c:v>
                </c:pt>
                <c:pt idx="341">
                  <c:v>2.3352757397896702</c:v>
                </c:pt>
                <c:pt idx="342">
                  <c:v>1.5873649583356</c:v>
                </c:pt>
                <c:pt idx="343">
                  <c:v>0.66637622317041501</c:v>
                </c:pt>
                <c:pt idx="344">
                  <c:v>2.2980948304458901</c:v>
                </c:pt>
                <c:pt idx="345">
                  <c:v>2.28141971271467</c:v>
                </c:pt>
                <c:pt idx="346">
                  <c:v>0.94079226847918296</c:v>
                </c:pt>
                <c:pt idx="347">
                  <c:v>1.0531799575402501</c:v>
                </c:pt>
                <c:pt idx="348">
                  <c:v>1.41429058829262</c:v>
                </c:pt>
                <c:pt idx="349">
                  <c:v>1.6789730222328001</c:v>
                </c:pt>
                <c:pt idx="350">
                  <c:v>2.3943467969077599</c:v>
                </c:pt>
                <c:pt idx="351">
                  <c:v>1.65958607714016</c:v>
                </c:pt>
                <c:pt idx="352">
                  <c:v>1.51484012539184</c:v>
                </c:pt>
                <c:pt idx="353">
                  <c:v>2.07805059063638</c:v>
                </c:pt>
                <c:pt idx="354">
                  <c:v>1.7471981488216799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FA-4D61-A865-227D5718F8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142640"/>
        <c:axId val="159279376"/>
      </c:scatterChart>
      <c:valAx>
        <c:axId val="144142640"/>
        <c:scaling>
          <c:orientation val="minMax"/>
          <c:max val="3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Peak</a:t>
                </a:r>
                <a:r>
                  <a:rPr lang="en-US" altLang="ko-KR" baseline="0"/>
                  <a:t> ZT reevaluated from TEP by KERI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9279376"/>
        <c:crosses val="autoZero"/>
        <c:crossBetween val="midCat"/>
      </c:valAx>
      <c:valAx>
        <c:axId val="159279376"/>
        <c:scaling>
          <c:orientation val="minMax"/>
          <c:max val="3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Absolute </a:t>
                </a:r>
                <a:r>
                  <a:rPr lang="en-US" altLang="ko-KR" baseline="0"/>
                  <a:t>deviation of ZT declared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4142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ZZ_stat!$F$1</c:f>
              <c:strCache>
                <c:ptCount val="1"/>
                <c:pt idx="0">
                  <c:v>avg(ZT(author) - ZT(reeval)) on T of ZT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9684820647419071E-2"/>
                  <c:y val="-0.180434893554972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ZZ_stat!$C$3:$C$357</c:f>
              <c:numCache>
                <c:formatCode>General</c:formatCode>
                <c:ptCount val="355"/>
                <c:pt idx="0">
                  <c:v>1.8</c:v>
                </c:pt>
                <c:pt idx="1">
                  <c:v>2.2000000000000002</c:v>
                </c:pt>
                <c:pt idx="2">
                  <c:v>1.4</c:v>
                </c:pt>
                <c:pt idx="3">
                  <c:v>2.2000000000000002</c:v>
                </c:pt>
                <c:pt idx="4">
                  <c:v>2</c:v>
                </c:pt>
                <c:pt idx="5">
                  <c:v>1.6</c:v>
                </c:pt>
                <c:pt idx="6">
                  <c:v>2.2000000000000002</c:v>
                </c:pt>
                <c:pt idx="7">
                  <c:v>1.2</c:v>
                </c:pt>
                <c:pt idx="8">
                  <c:v>1.8</c:v>
                </c:pt>
                <c:pt idx="9">
                  <c:v>1.4</c:v>
                </c:pt>
                <c:pt idx="10">
                  <c:v>1.8</c:v>
                </c:pt>
                <c:pt idx="11">
                  <c:v>1</c:v>
                </c:pt>
                <c:pt idx="12">
                  <c:v>1</c:v>
                </c:pt>
                <c:pt idx="13">
                  <c:v>1.4</c:v>
                </c:pt>
                <c:pt idx="14">
                  <c:v>1.2</c:v>
                </c:pt>
                <c:pt idx="15">
                  <c:v>1.8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2</c:v>
                </c:pt>
                <c:pt idx="20">
                  <c:v>1.4</c:v>
                </c:pt>
                <c:pt idx="21">
                  <c:v>1.2</c:v>
                </c:pt>
                <c:pt idx="22">
                  <c:v>2.6</c:v>
                </c:pt>
                <c:pt idx="23">
                  <c:v>2</c:v>
                </c:pt>
                <c:pt idx="24">
                  <c:v>0.8</c:v>
                </c:pt>
                <c:pt idx="25">
                  <c:v>0.8</c:v>
                </c:pt>
                <c:pt idx="26">
                  <c:v>0.8</c:v>
                </c:pt>
                <c:pt idx="27">
                  <c:v>1.8</c:v>
                </c:pt>
                <c:pt idx="28">
                  <c:v>0.4</c:v>
                </c:pt>
                <c:pt idx="29">
                  <c:v>1.4</c:v>
                </c:pt>
                <c:pt idx="30">
                  <c:v>1.2</c:v>
                </c:pt>
                <c:pt idx="31">
                  <c:v>1.2</c:v>
                </c:pt>
                <c:pt idx="32">
                  <c:v>1.4</c:v>
                </c:pt>
                <c:pt idx="33">
                  <c:v>0.8</c:v>
                </c:pt>
                <c:pt idx="34">
                  <c:v>0.8</c:v>
                </c:pt>
                <c:pt idx="35">
                  <c:v>1</c:v>
                </c:pt>
                <c:pt idx="36">
                  <c:v>1.2</c:v>
                </c:pt>
                <c:pt idx="37">
                  <c:v>1.2</c:v>
                </c:pt>
                <c:pt idx="38">
                  <c:v>0.2</c:v>
                </c:pt>
                <c:pt idx="39">
                  <c:v>1</c:v>
                </c:pt>
                <c:pt idx="40">
                  <c:v>0.8</c:v>
                </c:pt>
                <c:pt idx="41">
                  <c:v>0.6</c:v>
                </c:pt>
                <c:pt idx="42">
                  <c:v>1.2</c:v>
                </c:pt>
                <c:pt idx="43">
                  <c:v>1.2</c:v>
                </c:pt>
                <c:pt idx="44">
                  <c:v>0.8</c:v>
                </c:pt>
                <c:pt idx="45">
                  <c:v>0.4</c:v>
                </c:pt>
                <c:pt idx="46">
                  <c:v>0.8</c:v>
                </c:pt>
                <c:pt idx="47">
                  <c:v>0.8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0.4</c:v>
                </c:pt>
                <c:pt idx="53">
                  <c:v>0.6</c:v>
                </c:pt>
                <c:pt idx="54">
                  <c:v>1.2</c:v>
                </c:pt>
                <c:pt idx="55">
                  <c:v>0.6</c:v>
                </c:pt>
                <c:pt idx="56">
                  <c:v>1.2</c:v>
                </c:pt>
                <c:pt idx="57">
                  <c:v>1.4</c:v>
                </c:pt>
                <c:pt idx="58">
                  <c:v>1.2</c:v>
                </c:pt>
                <c:pt idx="59">
                  <c:v>0.8</c:v>
                </c:pt>
                <c:pt idx="60">
                  <c:v>0.4</c:v>
                </c:pt>
                <c:pt idx="61">
                  <c:v>0.6</c:v>
                </c:pt>
                <c:pt idx="62">
                  <c:v>1</c:v>
                </c:pt>
                <c:pt idx="63">
                  <c:v>0.2</c:v>
                </c:pt>
                <c:pt idx="64">
                  <c:v>0.4</c:v>
                </c:pt>
                <c:pt idx="65">
                  <c:v>0.4</c:v>
                </c:pt>
                <c:pt idx="66">
                  <c:v>0.8</c:v>
                </c:pt>
                <c:pt idx="67">
                  <c:v>0.4</c:v>
                </c:pt>
                <c:pt idx="68">
                  <c:v>1.2</c:v>
                </c:pt>
                <c:pt idx="69">
                  <c:v>1.2</c:v>
                </c:pt>
                <c:pt idx="70">
                  <c:v>1.6</c:v>
                </c:pt>
                <c:pt idx="71">
                  <c:v>1.2</c:v>
                </c:pt>
                <c:pt idx="72">
                  <c:v>1</c:v>
                </c:pt>
                <c:pt idx="73">
                  <c:v>0.8</c:v>
                </c:pt>
                <c:pt idx="74">
                  <c:v>0.8</c:v>
                </c:pt>
                <c:pt idx="75">
                  <c:v>2.2000000000000002</c:v>
                </c:pt>
                <c:pt idx="76">
                  <c:v>0.2</c:v>
                </c:pt>
                <c:pt idx="77">
                  <c:v>0.6</c:v>
                </c:pt>
                <c:pt idx="78">
                  <c:v>1</c:v>
                </c:pt>
                <c:pt idx="80">
                  <c:v>1</c:v>
                </c:pt>
                <c:pt idx="81">
                  <c:v>1.2</c:v>
                </c:pt>
                <c:pt idx="82">
                  <c:v>1.6</c:v>
                </c:pt>
                <c:pt idx="83">
                  <c:v>1.8</c:v>
                </c:pt>
                <c:pt idx="84">
                  <c:v>1.8</c:v>
                </c:pt>
                <c:pt idx="85">
                  <c:v>1.4</c:v>
                </c:pt>
                <c:pt idx="86">
                  <c:v>1.4</c:v>
                </c:pt>
                <c:pt idx="87">
                  <c:v>1.2</c:v>
                </c:pt>
                <c:pt idx="88">
                  <c:v>1.6</c:v>
                </c:pt>
                <c:pt idx="89">
                  <c:v>0.4</c:v>
                </c:pt>
                <c:pt idx="90">
                  <c:v>1.4</c:v>
                </c:pt>
                <c:pt idx="91">
                  <c:v>1</c:v>
                </c:pt>
                <c:pt idx="92">
                  <c:v>1.6</c:v>
                </c:pt>
                <c:pt idx="93">
                  <c:v>1.4</c:v>
                </c:pt>
                <c:pt idx="94">
                  <c:v>1.6</c:v>
                </c:pt>
                <c:pt idx="95">
                  <c:v>1.4</c:v>
                </c:pt>
                <c:pt idx="96">
                  <c:v>1.8</c:v>
                </c:pt>
                <c:pt idx="97">
                  <c:v>1.4</c:v>
                </c:pt>
                <c:pt idx="98">
                  <c:v>1.6</c:v>
                </c:pt>
                <c:pt idx="99">
                  <c:v>1.2</c:v>
                </c:pt>
                <c:pt idx="100">
                  <c:v>1.6</c:v>
                </c:pt>
                <c:pt idx="101">
                  <c:v>1.4</c:v>
                </c:pt>
                <c:pt idx="102">
                  <c:v>1.8</c:v>
                </c:pt>
                <c:pt idx="103">
                  <c:v>1.4</c:v>
                </c:pt>
                <c:pt idx="104">
                  <c:v>2.2000000000000002</c:v>
                </c:pt>
                <c:pt idx="105">
                  <c:v>0.6</c:v>
                </c:pt>
                <c:pt idx="106">
                  <c:v>2</c:v>
                </c:pt>
                <c:pt idx="107">
                  <c:v>0.6</c:v>
                </c:pt>
                <c:pt idx="108">
                  <c:v>1</c:v>
                </c:pt>
                <c:pt idx="109">
                  <c:v>1.2</c:v>
                </c:pt>
                <c:pt idx="110">
                  <c:v>1.2</c:v>
                </c:pt>
                <c:pt idx="111">
                  <c:v>1.8</c:v>
                </c:pt>
                <c:pt idx="112">
                  <c:v>1.2</c:v>
                </c:pt>
                <c:pt idx="113">
                  <c:v>1</c:v>
                </c:pt>
                <c:pt idx="114">
                  <c:v>1.4</c:v>
                </c:pt>
                <c:pt idx="115">
                  <c:v>1.2</c:v>
                </c:pt>
                <c:pt idx="116">
                  <c:v>1</c:v>
                </c:pt>
                <c:pt idx="117">
                  <c:v>1</c:v>
                </c:pt>
                <c:pt idx="118">
                  <c:v>0.6</c:v>
                </c:pt>
                <c:pt idx="119">
                  <c:v>1</c:v>
                </c:pt>
                <c:pt idx="120">
                  <c:v>0.8</c:v>
                </c:pt>
                <c:pt idx="121">
                  <c:v>1</c:v>
                </c:pt>
                <c:pt idx="122">
                  <c:v>1.2</c:v>
                </c:pt>
                <c:pt idx="123">
                  <c:v>1.4</c:v>
                </c:pt>
                <c:pt idx="124">
                  <c:v>1.2</c:v>
                </c:pt>
                <c:pt idx="125">
                  <c:v>1.6</c:v>
                </c:pt>
                <c:pt idx="126">
                  <c:v>0.6</c:v>
                </c:pt>
                <c:pt idx="127">
                  <c:v>1.2</c:v>
                </c:pt>
                <c:pt idx="128">
                  <c:v>0.6</c:v>
                </c:pt>
                <c:pt idx="129">
                  <c:v>1.8</c:v>
                </c:pt>
                <c:pt idx="130">
                  <c:v>1.6</c:v>
                </c:pt>
                <c:pt idx="131">
                  <c:v>2</c:v>
                </c:pt>
                <c:pt idx="132">
                  <c:v>0.6</c:v>
                </c:pt>
                <c:pt idx="133">
                  <c:v>0.6</c:v>
                </c:pt>
                <c:pt idx="134">
                  <c:v>0.8</c:v>
                </c:pt>
                <c:pt idx="135">
                  <c:v>1.6</c:v>
                </c:pt>
                <c:pt idx="136">
                  <c:v>1</c:v>
                </c:pt>
                <c:pt idx="137">
                  <c:v>1.2</c:v>
                </c:pt>
                <c:pt idx="138">
                  <c:v>1.8</c:v>
                </c:pt>
                <c:pt idx="139">
                  <c:v>0.8</c:v>
                </c:pt>
                <c:pt idx="140">
                  <c:v>1.6</c:v>
                </c:pt>
                <c:pt idx="141">
                  <c:v>1.8</c:v>
                </c:pt>
                <c:pt idx="142">
                  <c:v>1</c:v>
                </c:pt>
                <c:pt idx="143">
                  <c:v>0.4</c:v>
                </c:pt>
                <c:pt idx="144">
                  <c:v>0.8</c:v>
                </c:pt>
                <c:pt idx="145">
                  <c:v>1</c:v>
                </c:pt>
                <c:pt idx="146">
                  <c:v>1.4</c:v>
                </c:pt>
                <c:pt idx="147">
                  <c:v>1</c:v>
                </c:pt>
                <c:pt idx="148">
                  <c:v>1</c:v>
                </c:pt>
                <c:pt idx="149">
                  <c:v>1.2</c:v>
                </c:pt>
                <c:pt idx="150">
                  <c:v>1</c:v>
                </c:pt>
                <c:pt idx="151">
                  <c:v>0.6</c:v>
                </c:pt>
                <c:pt idx="152">
                  <c:v>1.2</c:v>
                </c:pt>
                <c:pt idx="153">
                  <c:v>1</c:v>
                </c:pt>
                <c:pt idx="154">
                  <c:v>1.6</c:v>
                </c:pt>
                <c:pt idx="155">
                  <c:v>1.4</c:v>
                </c:pt>
                <c:pt idx="156">
                  <c:v>1.4</c:v>
                </c:pt>
                <c:pt idx="157">
                  <c:v>0.2</c:v>
                </c:pt>
                <c:pt idx="158">
                  <c:v>0.2</c:v>
                </c:pt>
                <c:pt idx="159">
                  <c:v>1.6</c:v>
                </c:pt>
                <c:pt idx="160">
                  <c:v>0.2</c:v>
                </c:pt>
                <c:pt idx="161">
                  <c:v>0.8</c:v>
                </c:pt>
                <c:pt idx="162">
                  <c:v>0.6</c:v>
                </c:pt>
                <c:pt idx="163">
                  <c:v>1.4</c:v>
                </c:pt>
                <c:pt idx="164">
                  <c:v>0</c:v>
                </c:pt>
                <c:pt idx="165">
                  <c:v>1</c:v>
                </c:pt>
                <c:pt idx="166">
                  <c:v>0.2</c:v>
                </c:pt>
                <c:pt idx="167">
                  <c:v>1</c:v>
                </c:pt>
                <c:pt idx="168">
                  <c:v>0.8</c:v>
                </c:pt>
                <c:pt idx="169">
                  <c:v>0.4</c:v>
                </c:pt>
                <c:pt idx="170">
                  <c:v>0.6</c:v>
                </c:pt>
                <c:pt idx="171">
                  <c:v>0.8</c:v>
                </c:pt>
                <c:pt idx="172">
                  <c:v>1.4</c:v>
                </c:pt>
                <c:pt idx="173">
                  <c:v>1</c:v>
                </c:pt>
                <c:pt idx="174">
                  <c:v>0.8</c:v>
                </c:pt>
                <c:pt idx="175">
                  <c:v>1.2</c:v>
                </c:pt>
                <c:pt idx="176">
                  <c:v>1.4</c:v>
                </c:pt>
                <c:pt idx="177">
                  <c:v>0.2</c:v>
                </c:pt>
                <c:pt idx="178">
                  <c:v>1.8</c:v>
                </c:pt>
                <c:pt idx="179">
                  <c:v>1</c:v>
                </c:pt>
                <c:pt idx="180">
                  <c:v>0.4</c:v>
                </c:pt>
                <c:pt idx="181">
                  <c:v>1.4</c:v>
                </c:pt>
                <c:pt idx="182">
                  <c:v>1</c:v>
                </c:pt>
                <c:pt idx="183">
                  <c:v>0</c:v>
                </c:pt>
                <c:pt idx="184">
                  <c:v>1</c:v>
                </c:pt>
                <c:pt idx="185">
                  <c:v>1.2</c:v>
                </c:pt>
                <c:pt idx="186">
                  <c:v>1.4</c:v>
                </c:pt>
                <c:pt idx="187">
                  <c:v>0.6</c:v>
                </c:pt>
                <c:pt idx="188">
                  <c:v>0</c:v>
                </c:pt>
                <c:pt idx="189">
                  <c:v>0</c:v>
                </c:pt>
                <c:pt idx="190">
                  <c:v>0.4</c:v>
                </c:pt>
                <c:pt idx="191">
                  <c:v>1.4</c:v>
                </c:pt>
                <c:pt idx="192">
                  <c:v>1.2</c:v>
                </c:pt>
                <c:pt idx="193">
                  <c:v>0.4</c:v>
                </c:pt>
                <c:pt idx="194">
                  <c:v>1</c:v>
                </c:pt>
                <c:pt idx="195">
                  <c:v>0.2</c:v>
                </c:pt>
                <c:pt idx="196">
                  <c:v>1</c:v>
                </c:pt>
                <c:pt idx="197">
                  <c:v>1.2</c:v>
                </c:pt>
                <c:pt idx="198">
                  <c:v>0.2</c:v>
                </c:pt>
                <c:pt idx="199">
                  <c:v>0.6</c:v>
                </c:pt>
                <c:pt idx="200">
                  <c:v>0.2</c:v>
                </c:pt>
                <c:pt idx="201">
                  <c:v>0.8</c:v>
                </c:pt>
                <c:pt idx="202">
                  <c:v>1</c:v>
                </c:pt>
                <c:pt idx="203">
                  <c:v>1</c:v>
                </c:pt>
                <c:pt idx="204">
                  <c:v>0.8</c:v>
                </c:pt>
                <c:pt idx="205">
                  <c:v>1.2</c:v>
                </c:pt>
                <c:pt idx="206">
                  <c:v>1</c:v>
                </c:pt>
                <c:pt idx="207">
                  <c:v>0.8</c:v>
                </c:pt>
                <c:pt idx="208">
                  <c:v>0.8</c:v>
                </c:pt>
                <c:pt idx="209">
                  <c:v>1</c:v>
                </c:pt>
                <c:pt idx="210">
                  <c:v>1.2</c:v>
                </c:pt>
                <c:pt idx="211">
                  <c:v>1.8</c:v>
                </c:pt>
                <c:pt idx="212">
                  <c:v>1.4</c:v>
                </c:pt>
                <c:pt idx="213">
                  <c:v>0.8</c:v>
                </c:pt>
                <c:pt idx="214">
                  <c:v>1.4</c:v>
                </c:pt>
                <c:pt idx="215">
                  <c:v>1.6</c:v>
                </c:pt>
                <c:pt idx="216">
                  <c:v>0.6</c:v>
                </c:pt>
                <c:pt idx="217">
                  <c:v>1.2</c:v>
                </c:pt>
                <c:pt idx="218">
                  <c:v>0.8</c:v>
                </c:pt>
                <c:pt idx="219">
                  <c:v>1.2</c:v>
                </c:pt>
                <c:pt idx="220">
                  <c:v>0.4</c:v>
                </c:pt>
                <c:pt idx="221">
                  <c:v>0.6</c:v>
                </c:pt>
                <c:pt idx="222">
                  <c:v>1.4</c:v>
                </c:pt>
                <c:pt idx="223">
                  <c:v>1.4</c:v>
                </c:pt>
                <c:pt idx="224">
                  <c:v>1</c:v>
                </c:pt>
                <c:pt idx="225">
                  <c:v>1.2</c:v>
                </c:pt>
                <c:pt idx="226">
                  <c:v>1.6</c:v>
                </c:pt>
                <c:pt idx="227">
                  <c:v>1.4</c:v>
                </c:pt>
                <c:pt idx="228">
                  <c:v>1.2</c:v>
                </c:pt>
                <c:pt idx="229">
                  <c:v>0.8</c:v>
                </c:pt>
                <c:pt idx="230">
                  <c:v>1.6</c:v>
                </c:pt>
                <c:pt idx="231">
                  <c:v>1.4</c:v>
                </c:pt>
                <c:pt idx="232">
                  <c:v>1.2</c:v>
                </c:pt>
                <c:pt idx="233">
                  <c:v>1</c:v>
                </c:pt>
                <c:pt idx="234">
                  <c:v>1.2</c:v>
                </c:pt>
                <c:pt idx="235">
                  <c:v>1.6</c:v>
                </c:pt>
                <c:pt idx="236">
                  <c:v>1</c:v>
                </c:pt>
                <c:pt idx="237">
                  <c:v>0.8</c:v>
                </c:pt>
                <c:pt idx="238">
                  <c:v>1</c:v>
                </c:pt>
                <c:pt idx="239">
                  <c:v>1</c:v>
                </c:pt>
                <c:pt idx="240">
                  <c:v>1.2</c:v>
                </c:pt>
                <c:pt idx="241">
                  <c:v>1.2</c:v>
                </c:pt>
                <c:pt idx="242">
                  <c:v>0.8</c:v>
                </c:pt>
                <c:pt idx="243">
                  <c:v>1.4</c:v>
                </c:pt>
                <c:pt idx="244">
                  <c:v>0.8</c:v>
                </c:pt>
                <c:pt idx="245">
                  <c:v>0.6</c:v>
                </c:pt>
                <c:pt idx="246">
                  <c:v>0.8</c:v>
                </c:pt>
                <c:pt idx="247">
                  <c:v>1.6</c:v>
                </c:pt>
                <c:pt idx="248">
                  <c:v>1.4</c:v>
                </c:pt>
                <c:pt idx="249">
                  <c:v>0.2</c:v>
                </c:pt>
                <c:pt idx="250">
                  <c:v>1.6</c:v>
                </c:pt>
                <c:pt idx="251">
                  <c:v>0.6</c:v>
                </c:pt>
                <c:pt idx="252">
                  <c:v>1.4</c:v>
                </c:pt>
                <c:pt idx="253">
                  <c:v>1.6</c:v>
                </c:pt>
                <c:pt idx="254">
                  <c:v>0.8</c:v>
                </c:pt>
                <c:pt idx="255">
                  <c:v>0</c:v>
                </c:pt>
                <c:pt idx="256">
                  <c:v>1</c:v>
                </c:pt>
                <c:pt idx="257">
                  <c:v>0.8</c:v>
                </c:pt>
                <c:pt idx="258">
                  <c:v>1</c:v>
                </c:pt>
                <c:pt idx="259">
                  <c:v>1.4</c:v>
                </c:pt>
                <c:pt idx="260">
                  <c:v>1.4</c:v>
                </c:pt>
                <c:pt idx="261">
                  <c:v>1.4</c:v>
                </c:pt>
                <c:pt idx="262">
                  <c:v>0.8</c:v>
                </c:pt>
                <c:pt idx="263">
                  <c:v>1</c:v>
                </c:pt>
                <c:pt idx="264">
                  <c:v>0.8</c:v>
                </c:pt>
                <c:pt idx="265">
                  <c:v>1</c:v>
                </c:pt>
                <c:pt idx="266">
                  <c:v>1.2</c:v>
                </c:pt>
                <c:pt idx="267">
                  <c:v>0.8</c:v>
                </c:pt>
                <c:pt idx="268">
                  <c:v>2.6</c:v>
                </c:pt>
                <c:pt idx="269">
                  <c:v>1.6</c:v>
                </c:pt>
                <c:pt idx="270">
                  <c:v>2.2000000000000002</c:v>
                </c:pt>
                <c:pt idx="271">
                  <c:v>1.6</c:v>
                </c:pt>
                <c:pt idx="272">
                  <c:v>1</c:v>
                </c:pt>
                <c:pt idx="273">
                  <c:v>2</c:v>
                </c:pt>
                <c:pt idx="274">
                  <c:v>1</c:v>
                </c:pt>
                <c:pt idx="275">
                  <c:v>1.2</c:v>
                </c:pt>
                <c:pt idx="276">
                  <c:v>1</c:v>
                </c:pt>
                <c:pt idx="277">
                  <c:v>1.6</c:v>
                </c:pt>
                <c:pt idx="278">
                  <c:v>0.6</c:v>
                </c:pt>
                <c:pt idx="279">
                  <c:v>3</c:v>
                </c:pt>
                <c:pt idx="280">
                  <c:v>2.8</c:v>
                </c:pt>
                <c:pt idx="281">
                  <c:v>2.4</c:v>
                </c:pt>
                <c:pt idx="282">
                  <c:v>1.2</c:v>
                </c:pt>
                <c:pt idx="283">
                  <c:v>1.2</c:v>
                </c:pt>
                <c:pt idx="284">
                  <c:v>1</c:v>
                </c:pt>
                <c:pt idx="285">
                  <c:v>1.4</c:v>
                </c:pt>
                <c:pt idx="286">
                  <c:v>1.6</c:v>
                </c:pt>
                <c:pt idx="287">
                  <c:v>2.4</c:v>
                </c:pt>
                <c:pt idx="288">
                  <c:v>1.2</c:v>
                </c:pt>
                <c:pt idx="289">
                  <c:v>2.6</c:v>
                </c:pt>
                <c:pt idx="290">
                  <c:v>2.6</c:v>
                </c:pt>
                <c:pt idx="291">
                  <c:v>1.6</c:v>
                </c:pt>
                <c:pt idx="292">
                  <c:v>1.8</c:v>
                </c:pt>
                <c:pt idx="293">
                  <c:v>1</c:v>
                </c:pt>
                <c:pt idx="294">
                  <c:v>1.4</c:v>
                </c:pt>
                <c:pt idx="295">
                  <c:v>1.4</c:v>
                </c:pt>
                <c:pt idx="296">
                  <c:v>2</c:v>
                </c:pt>
                <c:pt idx="297">
                  <c:v>1.4</c:v>
                </c:pt>
                <c:pt idx="298">
                  <c:v>1.4</c:v>
                </c:pt>
                <c:pt idx="299">
                  <c:v>1.4</c:v>
                </c:pt>
                <c:pt idx="300">
                  <c:v>1.8</c:v>
                </c:pt>
                <c:pt idx="301">
                  <c:v>1.4</c:v>
                </c:pt>
                <c:pt idx="302">
                  <c:v>1</c:v>
                </c:pt>
                <c:pt idx="303">
                  <c:v>1.4</c:v>
                </c:pt>
                <c:pt idx="304">
                  <c:v>1.6</c:v>
                </c:pt>
                <c:pt idx="305">
                  <c:v>2.6</c:v>
                </c:pt>
                <c:pt idx="306">
                  <c:v>1.8</c:v>
                </c:pt>
                <c:pt idx="307">
                  <c:v>1.2</c:v>
                </c:pt>
                <c:pt idx="308">
                  <c:v>1.2</c:v>
                </c:pt>
                <c:pt idx="309">
                  <c:v>1.4</c:v>
                </c:pt>
                <c:pt idx="310">
                  <c:v>1.4</c:v>
                </c:pt>
                <c:pt idx="311">
                  <c:v>1.6</c:v>
                </c:pt>
                <c:pt idx="312">
                  <c:v>1.6</c:v>
                </c:pt>
                <c:pt idx="313">
                  <c:v>1.6</c:v>
                </c:pt>
                <c:pt idx="314">
                  <c:v>2</c:v>
                </c:pt>
                <c:pt idx="315">
                  <c:v>2</c:v>
                </c:pt>
                <c:pt idx="316">
                  <c:v>1.4</c:v>
                </c:pt>
                <c:pt idx="317">
                  <c:v>1.2</c:v>
                </c:pt>
                <c:pt idx="318">
                  <c:v>1.4</c:v>
                </c:pt>
                <c:pt idx="319">
                  <c:v>1.2</c:v>
                </c:pt>
                <c:pt idx="320">
                  <c:v>1.6</c:v>
                </c:pt>
                <c:pt idx="321">
                  <c:v>1.6</c:v>
                </c:pt>
                <c:pt idx="322">
                  <c:v>1.4</c:v>
                </c:pt>
                <c:pt idx="323">
                  <c:v>1.6</c:v>
                </c:pt>
                <c:pt idx="324">
                  <c:v>2</c:v>
                </c:pt>
                <c:pt idx="325">
                  <c:v>1.6</c:v>
                </c:pt>
                <c:pt idx="326">
                  <c:v>1.2</c:v>
                </c:pt>
                <c:pt idx="327">
                  <c:v>0.8</c:v>
                </c:pt>
                <c:pt idx="328">
                  <c:v>0.4</c:v>
                </c:pt>
                <c:pt idx="329">
                  <c:v>1.8</c:v>
                </c:pt>
                <c:pt idx="330">
                  <c:v>1.4</c:v>
                </c:pt>
                <c:pt idx="331">
                  <c:v>1.4</c:v>
                </c:pt>
                <c:pt idx="332">
                  <c:v>1.6</c:v>
                </c:pt>
                <c:pt idx="333">
                  <c:v>1.2</c:v>
                </c:pt>
                <c:pt idx="334">
                  <c:v>1.2</c:v>
                </c:pt>
                <c:pt idx="335">
                  <c:v>2.6</c:v>
                </c:pt>
                <c:pt idx="336">
                  <c:v>0.8</c:v>
                </c:pt>
                <c:pt idx="337">
                  <c:v>1.2</c:v>
                </c:pt>
                <c:pt idx="338">
                  <c:v>1.8</c:v>
                </c:pt>
                <c:pt idx="339">
                  <c:v>1.4</c:v>
                </c:pt>
                <c:pt idx="340">
                  <c:v>2.6</c:v>
                </c:pt>
                <c:pt idx="341">
                  <c:v>2.4</c:v>
                </c:pt>
                <c:pt idx="342">
                  <c:v>1.6</c:v>
                </c:pt>
                <c:pt idx="343">
                  <c:v>0.6</c:v>
                </c:pt>
                <c:pt idx="344">
                  <c:v>2.2000000000000002</c:v>
                </c:pt>
                <c:pt idx="345">
                  <c:v>2.2000000000000002</c:v>
                </c:pt>
                <c:pt idx="346">
                  <c:v>1</c:v>
                </c:pt>
                <c:pt idx="347">
                  <c:v>1</c:v>
                </c:pt>
                <c:pt idx="348">
                  <c:v>1.4</c:v>
                </c:pt>
                <c:pt idx="349">
                  <c:v>1.6</c:v>
                </c:pt>
                <c:pt idx="350">
                  <c:v>2.4</c:v>
                </c:pt>
                <c:pt idx="351">
                  <c:v>1.6</c:v>
                </c:pt>
                <c:pt idx="352">
                  <c:v>1.6</c:v>
                </c:pt>
                <c:pt idx="353">
                  <c:v>2</c:v>
                </c:pt>
                <c:pt idx="354">
                  <c:v>1.8</c:v>
                </c:pt>
              </c:numCache>
            </c:numRef>
          </c:xVal>
          <c:yVal>
            <c:numRef>
              <c:f>ZZ_stat!$F$3:$F$357</c:f>
              <c:numCache>
                <c:formatCode>General</c:formatCode>
                <c:ptCount val="355"/>
                <c:pt idx="0">
                  <c:v>0.103761812842126</c:v>
                </c:pt>
                <c:pt idx="1">
                  <c:v>-3.0513633614221599E-2</c:v>
                </c:pt>
                <c:pt idx="2">
                  <c:v>1.4983912711996899E-2</c:v>
                </c:pt>
                <c:pt idx="3">
                  <c:v>-6.9796109729840699E-3</c:v>
                </c:pt>
                <c:pt idx="4">
                  <c:v>-2.7721584432145699E-3</c:v>
                </c:pt>
                <c:pt idx="5">
                  <c:v>1.1114004553442899E-2</c:v>
                </c:pt>
                <c:pt idx="6">
                  <c:v>-2.47543598638643E-2</c:v>
                </c:pt>
                <c:pt idx="7">
                  <c:v>7.6874836520865698E-3</c:v>
                </c:pt>
                <c:pt idx="8">
                  <c:v>2.50574147945445E-2</c:v>
                </c:pt>
                <c:pt idx="9">
                  <c:v>2.9391917370925998E-2</c:v>
                </c:pt>
                <c:pt idx="10">
                  <c:v>2.1935690477369402E-2</c:v>
                </c:pt>
                <c:pt idx="11">
                  <c:v>-2.1932302961843599E-2</c:v>
                </c:pt>
                <c:pt idx="12">
                  <c:v>1.26498116422353E-2</c:v>
                </c:pt>
                <c:pt idx="13">
                  <c:v>-4.7568684798261597E-3</c:v>
                </c:pt>
                <c:pt idx="14">
                  <c:v>3.57218299601219E-3</c:v>
                </c:pt>
                <c:pt idx="15">
                  <c:v>3.5257837804378799E-4</c:v>
                </c:pt>
                <c:pt idx="16">
                  <c:v>-1.29670044638392E-2</c:v>
                </c:pt>
                <c:pt idx="17">
                  <c:v>1.90834438863268E-3</c:v>
                </c:pt>
                <c:pt idx="18">
                  <c:v>-3.3612736478718798E-2</c:v>
                </c:pt>
                <c:pt idx="19">
                  <c:v>4.2501381174451999E-2</c:v>
                </c:pt>
                <c:pt idx="20">
                  <c:v>2.0171986790523499E-3</c:v>
                </c:pt>
                <c:pt idx="21">
                  <c:v>0.116628009715809</c:v>
                </c:pt>
                <c:pt idx="22">
                  <c:v>1.10181719295571E-2</c:v>
                </c:pt>
                <c:pt idx="23">
                  <c:v>6.38453533986231E-2</c:v>
                </c:pt>
                <c:pt idx="24">
                  <c:v>9.25584529589459E-4</c:v>
                </c:pt>
                <c:pt idx="25">
                  <c:v>5.1963113873723602E-3</c:v>
                </c:pt>
                <c:pt idx="26">
                  <c:v>-1.19572542581141E-2</c:v>
                </c:pt>
                <c:pt idx="27">
                  <c:v>6.7094024752663598E-3</c:v>
                </c:pt>
                <c:pt idx="28">
                  <c:v>-1.43082472498627E-2</c:v>
                </c:pt>
                <c:pt idx="29">
                  <c:v>7.1208725480141396E-3</c:v>
                </c:pt>
                <c:pt idx="30">
                  <c:v>3.57246720493883E-3</c:v>
                </c:pt>
                <c:pt idx="31">
                  <c:v>1.93028118567893E-3</c:v>
                </c:pt>
                <c:pt idx="32">
                  <c:v>5.5516935778153797E-3</c:v>
                </c:pt>
                <c:pt idx="33">
                  <c:v>-1.3723186913850501E-2</c:v>
                </c:pt>
                <c:pt idx="34" formatCode="0.00E+00">
                  <c:v>-6.3422566282929501E-5</c:v>
                </c:pt>
                <c:pt idx="35">
                  <c:v>1.15692514546838E-2</c:v>
                </c:pt>
                <c:pt idx="36">
                  <c:v>1.9064027202295102E-2</c:v>
                </c:pt>
                <c:pt idx="37">
                  <c:v>2.43144185613656E-3</c:v>
                </c:pt>
                <c:pt idx="38">
                  <c:v>3.8540063262715101E-4</c:v>
                </c:pt>
                <c:pt idx="39">
                  <c:v>7.2078280665250098E-3</c:v>
                </c:pt>
                <c:pt idx="40">
                  <c:v>-8.1066603630539004E-4</c:v>
                </c:pt>
                <c:pt idx="41">
                  <c:v>-2.6339819895330901E-3</c:v>
                </c:pt>
                <c:pt idx="42">
                  <c:v>-8.4120655328104796E-3</c:v>
                </c:pt>
                <c:pt idx="43">
                  <c:v>-2.0432202085285001E-2</c:v>
                </c:pt>
                <c:pt idx="44">
                  <c:v>-4.1622066728772E-3</c:v>
                </c:pt>
                <c:pt idx="45">
                  <c:v>-5.0105644256033999E-4</c:v>
                </c:pt>
                <c:pt idx="46">
                  <c:v>-3.1154188861320601E-2</c:v>
                </c:pt>
                <c:pt idx="47">
                  <c:v>3.7193746402179001E-3</c:v>
                </c:pt>
                <c:pt idx="48">
                  <c:v>8.5086830579709904E-3</c:v>
                </c:pt>
                <c:pt idx="49">
                  <c:v>-8.2661236913162597E-3</c:v>
                </c:pt>
                <c:pt idx="50">
                  <c:v>-9.1834734762891897E-3</c:v>
                </c:pt>
                <c:pt idx="51">
                  <c:v>2.7885914441283698E-2</c:v>
                </c:pt>
                <c:pt idx="52">
                  <c:v>1.12828301784443E-3</c:v>
                </c:pt>
                <c:pt idx="53">
                  <c:v>-1.1246414558754501E-2</c:v>
                </c:pt>
                <c:pt idx="54">
                  <c:v>-3.8705974373190802E-3</c:v>
                </c:pt>
                <c:pt idx="55">
                  <c:v>3.9239105554675503E-2</c:v>
                </c:pt>
                <c:pt idx="56">
                  <c:v>4.8493648724355902E-4</c:v>
                </c:pt>
                <c:pt idx="57">
                  <c:v>-1.6440726116027399E-3</c:v>
                </c:pt>
                <c:pt idx="58">
                  <c:v>5.93093384989162E-3</c:v>
                </c:pt>
                <c:pt idx="59">
                  <c:v>9.3471656445349802E-3</c:v>
                </c:pt>
                <c:pt idx="60">
                  <c:v>-4.1395918819824698E-2</c:v>
                </c:pt>
                <c:pt idx="61">
                  <c:v>3.28369583616797E-2</c:v>
                </c:pt>
                <c:pt idx="62">
                  <c:v>-3.1019615178083798E-3</c:v>
                </c:pt>
                <c:pt idx="63">
                  <c:v>-6.9185368828762897E-3</c:v>
                </c:pt>
                <c:pt idx="64">
                  <c:v>1.5901615033754299E-2</c:v>
                </c:pt>
                <c:pt idx="65">
                  <c:v>-9.6140824925278797E-4</c:v>
                </c:pt>
                <c:pt idx="66">
                  <c:v>-7.2714982031498098E-3</c:v>
                </c:pt>
                <c:pt idx="67">
                  <c:v>1.2359650625656599E-2</c:v>
                </c:pt>
                <c:pt idx="68">
                  <c:v>-2.5255190137096501E-2</c:v>
                </c:pt>
                <c:pt idx="69">
                  <c:v>2.9240126408996699E-2</c:v>
                </c:pt>
                <c:pt idx="70">
                  <c:v>-5.8365798171540001E-2</c:v>
                </c:pt>
                <c:pt idx="71">
                  <c:v>1.14966069084429E-2</c:v>
                </c:pt>
                <c:pt idx="72">
                  <c:v>-9.4830395641302398E-2</c:v>
                </c:pt>
                <c:pt idx="73">
                  <c:v>-1.10267799822004E-2</c:v>
                </c:pt>
                <c:pt idx="74">
                  <c:v>1.4861414765316799E-2</c:v>
                </c:pt>
                <c:pt idx="75">
                  <c:v>2.47521813882822E-2</c:v>
                </c:pt>
                <c:pt idx="76">
                  <c:v>2.5790140774685499E-3</c:v>
                </c:pt>
                <c:pt idx="77">
                  <c:v>-1.18264755398391E-2</c:v>
                </c:pt>
                <c:pt idx="78">
                  <c:v>1.0468276391511299E-2</c:v>
                </c:pt>
                <c:pt idx="80">
                  <c:v>9.7648132549379395E-3</c:v>
                </c:pt>
                <c:pt idx="81">
                  <c:v>-2.83002397518301E-3</c:v>
                </c:pt>
                <c:pt idx="82">
                  <c:v>-4.3179340430052199E-3</c:v>
                </c:pt>
                <c:pt idx="83">
                  <c:v>4.6696643627746497E-2</c:v>
                </c:pt>
                <c:pt idx="84">
                  <c:v>1.6166563207295599E-2</c:v>
                </c:pt>
                <c:pt idx="85">
                  <c:v>0.18889089230890399</c:v>
                </c:pt>
                <c:pt idx="86">
                  <c:v>2.0333791210403601E-2</c:v>
                </c:pt>
                <c:pt idx="87">
                  <c:v>4.0521172289476097E-2</c:v>
                </c:pt>
                <c:pt idx="88">
                  <c:v>8.7337108288297702E-2</c:v>
                </c:pt>
                <c:pt idx="89">
                  <c:v>1.7484517319779299E-3</c:v>
                </c:pt>
                <c:pt idx="90">
                  <c:v>1.6027874933557101E-3</c:v>
                </c:pt>
                <c:pt idx="91">
                  <c:v>1.14238215464024E-2</c:v>
                </c:pt>
                <c:pt idx="92">
                  <c:v>5.6780896224446098E-2</c:v>
                </c:pt>
                <c:pt idx="93">
                  <c:v>-8.4744449326918294E-3</c:v>
                </c:pt>
                <c:pt idx="94">
                  <c:v>-3.88463613375534E-3</c:v>
                </c:pt>
                <c:pt idx="95">
                  <c:v>8.9062962469936696E-3</c:v>
                </c:pt>
                <c:pt idx="96">
                  <c:v>7.1683874046534497E-3</c:v>
                </c:pt>
                <c:pt idx="97">
                  <c:v>-0.163139077563246</c:v>
                </c:pt>
                <c:pt idx="98">
                  <c:v>-1.09457297548028E-2</c:v>
                </c:pt>
                <c:pt idx="99">
                  <c:v>2.2626200402542401E-2</c:v>
                </c:pt>
                <c:pt idx="100">
                  <c:v>8.1032968565062397E-2</c:v>
                </c:pt>
                <c:pt idx="101">
                  <c:v>1.33014294307316E-2</c:v>
                </c:pt>
                <c:pt idx="102">
                  <c:v>1.84315770075613E-2</c:v>
                </c:pt>
                <c:pt idx="103">
                  <c:v>-2.3545205674033599E-2</c:v>
                </c:pt>
                <c:pt idx="104">
                  <c:v>7.0100874694399703E-3</c:v>
                </c:pt>
                <c:pt idx="105">
                  <c:v>6.4546131609707104E-3</c:v>
                </c:pt>
                <c:pt idx="106">
                  <c:v>-1.36703929471101E-3</c:v>
                </c:pt>
                <c:pt idx="107">
                  <c:v>-8.6841576600715298E-4</c:v>
                </c:pt>
                <c:pt idx="108">
                  <c:v>9.3226828134476897E-4</c:v>
                </c:pt>
                <c:pt idx="109">
                  <c:v>-4.0835233016023199E-3</c:v>
                </c:pt>
                <c:pt idx="110">
                  <c:v>2.3755858813129301E-2</c:v>
                </c:pt>
                <c:pt idx="111">
                  <c:v>3.72552928666614E-3</c:v>
                </c:pt>
                <c:pt idx="112">
                  <c:v>1.23264615095066E-2</c:v>
                </c:pt>
                <c:pt idx="113">
                  <c:v>3.7780152066893398E-2</c:v>
                </c:pt>
                <c:pt idx="114">
                  <c:v>0.22628113929298599</c:v>
                </c:pt>
                <c:pt idx="115">
                  <c:v>-1.0605560356086501E-2</c:v>
                </c:pt>
                <c:pt idx="116">
                  <c:v>-5.5097542105062699E-3</c:v>
                </c:pt>
                <c:pt idx="117">
                  <c:v>-1.2075272106653399E-2</c:v>
                </c:pt>
                <c:pt idx="118">
                  <c:v>7.60265911548582E-2</c:v>
                </c:pt>
                <c:pt idx="119">
                  <c:v>-4.0594032882343603E-2</c:v>
                </c:pt>
                <c:pt idx="120">
                  <c:v>2.1828723650796099E-2</c:v>
                </c:pt>
                <c:pt idx="121">
                  <c:v>-8.55661706674961E-3</c:v>
                </c:pt>
                <c:pt idx="122">
                  <c:v>-2.1530557930209401E-2</c:v>
                </c:pt>
                <c:pt idx="123">
                  <c:v>-2.54347599462681E-2</c:v>
                </c:pt>
                <c:pt idx="124">
                  <c:v>2.4651519004892E-2</c:v>
                </c:pt>
                <c:pt idx="125">
                  <c:v>5.7885047908112202E-3</c:v>
                </c:pt>
                <c:pt idx="126">
                  <c:v>4.2617167955581303E-3</c:v>
                </c:pt>
                <c:pt idx="127">
                  <c:v>9.2739112223053197E-4</c:v>
                </c:pt>
                <c:pt idx="128">
                  <c:v>-2.2289537379318901E-2</c:v>
                </c:pt>
                <c:pt idx="129">
                  <c:v>7.3834713362951596E-2</c:v>
                </c:pt>
                <c:pt idx="130">
                  <c:v>1.07975624184539E-2</c:v>
                </c:pt>
                <c:pt idx="131">
                  <c:v>-1.1067133888847299E-2</c:v>
                </c:pt>
                <c:pt idx="132">
                  <c:v>-1.07476285837437E-2</c:v>
                </c:pt>
                <c:pt idx="133">
                  <c:v>1.7116841990194299E-2</c:v>
                </c:pt>
                <c:pt idx="134">
                  <c:v>1.11426099463924E-2</c:v>
                </c:pt>
                <c:pt idx="135">
                  <c:v>4.4080877029700196E-3</c:v>
                </c:pt>
                <c:pt idx="136">
                  <c:v>6.3947378719817396E-3</c:v>
                </c:pt>
                <c:pt idx="137">
                  <c:v>4.41259872173105E-4</c:v>
                </c:pt>
                <c:pt idx="138">
                  <c:v>8.8001835752351196E-3</c:v>
                </c:pt>
                <c:pt idx="139">
                  <c:v>1.4712092361590799E-3</c:v>
                </c:pt>
                <c:pt idx="140">
                  <c:v>4.6544402048161798E-3</c:v>
                </c:pt>
                <c:pt idx="141">
                  <c:v>-5.9909421824546998E-2</c:v>
                </c:pt>
                <c:pt idx="142">
                  <c:v>1.1264680060554999E-2</c:v>
                </c:pt>
                <c:pt idx="143">
                  <c:v>6.5388704084646404E-4</c:v>
                </c:pt>
                <c:pt idx="144">
                  <c:v>1.3509677336343E-2</c:v>
                </c:pt>
                <c:pt idx="145">
                  <c:v>3.2379743290850402E-2</c:v>
                </c:pt>
                <c:pt idx="146">
                  <c:v>-5.68846426001084E-3</c:v>
                </c:pt>
                <c:pt idx="147">
                  <c:v>2.8276025186794299E-3</c:v>
                </c:pt>
                <c:pt idx="148">
                  <c:v>3.5900588443154503E-2</c:v>
                </c:pt>
                <c:pt idx="149">
                  <c:v>1.87166043537287E-2</c:v>
                </c:pt>
                <c:pt idx="150">
                  <c:v>3.0947855905195699E-2</c:v>
                </c:pt>
                <c:pt idx="151">
                  <c:v>5.9929076289892804E-3</c:v>
                </c:pt>
                <c:pt idx="152">
                  <c:v>-7.4399396023906404E-3</c:v>
                </c:pt>
                <c:pt idx="153">
                  <c:v>-5.53874315896805E-2</c:v>
                </c:pt>
                <c:pt idx="154">
                  <c:v>-2.7303246505821898E-3</c:v>
                </c:pt>
                <c:pt idx="155" formatCode="0.00E+00">
                  <c:v>3.8514542829861401E-5</c:v>
                </c:pt>
                <c:pt idx="156">
                  <c:v>-5.2247346203421197E-3</c:v>
                </c:pt>
                <c:pt idx="157">
                  <c:v>4.6304954396460297E-3</c:v>
                </c:pt>
                <c:pt idx="158">
                  <c:v>3.6091717397172098E-3</c:v>
                </c:pt>
                <c:pt idx="159">
                  <c:v>-3.1634208283530703E-2</c:v>
                </c:pt>
                <c:pt idx="160" formatCode="0.00E+00">
                  <c:v>-1.2161930352375699E-5</c:v>
                </c:pt>
                <c:pt idx="161">
                  <c:v>6.04605066541768E-2</c:v>
                </c:pt>
                <c:pt idx="162">
                  <c:v>-2.8458734722908899E-2</c:v>
                </c:pt>
                <c:pt idx="163">
                  <c:v>1.1696104955598099E-2</c:v>
                </c:pt>
                <c:pt idx="164">
                  <c:v>9.6172786484251798E-3</c:v>
                </c:pt>
                <c:pt idx="165">
                  <c:v>1.21073676338992E-2</c:v>
                </c:pt>
                <c:pt idx="166">
                  <c:v>5.4382514564246601E-3</c:v>
                </c:pt>
                <c:pt idx="167">
                  <c:v>-0.31183955072448999</c:v>
                </c:pt>
                <c:pt idx="168">
                  <c:v>1.49264611560962E-2</c:v>
                </c:pt>
                <c:pt idx="169">
                  <c:v>6.5536941286155597E-3</c:v>
                </c:pt>
                <c:pt idx="170">
                  <c:v>1.00668637972105E-2</c:v>
                </c:pt>
                <c:pt idx="171">
                  <c:v>-2.8980052978277702E-3</c:v>
                </c:pt>
                <c:pt idx="172">
                  <c:v>4.4482890681195502E-3</c:v>
                </c:pt>
                <c:pt idx="173">
                  <c:v>6.7736629019179203E-3</c:v>
                </c:pt>
                <c:pt idx="174">
                  <c:v>1.0277061398253301E-2</c:v>
                </c:pt>
                <c:pt idx="175">
                  <c:v>-2.4184424860772699E-2</c:v>
                </c:pt>
                <c:pt idx="176">
                  <c:v>1.6166634232487601E-2</c:v>
                </c:pt>
                <c:pt idx="177">
                  <c:v>6.6344785801329895E-2</c:v>
                </c:pt>
                <c:pt idx="178">
                  <c:v>8.8748446500511603E-3</c:v>
                </c:pt>
                <c:pt idx="179">
                  <c:v>-4.6524446300740298E-3</c:v>
                </c:pt>
                <c:pt idx="180">
                  <c:v>5.5220363179225303E-2</c:v>
                </c:pt>
                <c:pt idx="181">
                  <c:v>6.0927116135960696E-3</c:v>
                </c:pt>
                <c:pt idx="182">
                  <c:v>8.8795065056137303E-3</c:v>
                </c:pt>
                <c:pt idx="183">
                  <c:v>-1.5241818829721501E-2</c:v>
                </c:pt>
                <c:pt idx="184">
                  <c:v>-1.1216082235291899E-2</c:v>
                </c:pt>
                <c:pt idx="185">
                  <c:v>9.2512606731657003E-4</c:v>
                </c:pt>
                <c:pt idx="186">
                  <c:v>9.1836966531184895E-4</c:v>
                </c:pt>
                <c:pt idx="187">
                  <c:v>1.68322340194813E-2</c:v>
                </c:pt>
                <c:pt idx="188">
                  <c:v>-1.3304519738904801E-3</c:v>
                </c:pt>
                <c:pt idx="189" formatCode="0.00E+00">
                  <c:v>-5.5047427048146699E-5</c:v>
                </c:pt>
                <c:pt idx="190">
                  <c:v>1.3012852570189901E-2</c:v>
                </c:pt>
                <c:pt idx="191">
                  <c:v>1.70467827891157E-2</c:v>
                </c:pt>
                <c:pt idx="192">
                  <c:v>4.9902569690254403E-2</c:v>
                </c:pt>
                <c:pt idx="193">
                  <c:v>1.3258236534018199E-3</c:v>
                </c:pt>
                <c:pt idx="194">
                  <c:v>-0.11071055966799601</c:v>
                </c:pt>
                <c:pt idx="195">
                  <c:v>-1.98428619087021E-2</c:v>
                </c:pt>
                <c:pt idx="196">
                  <c:v>-2.75029851114898E-4</c:v>
                </c:pt>
                <c:pt idx="197">
                  <c:v>2.86530148450828E-2</c:v>
                </c:pt>
                <c:pt idx="198">
                  <c:v>-4.1985287704199103E-4</c:v>
                </c:pt>
                <c:pt idx="199">
                  <c:v>1.30461467368001E-2</c:v>
                </c:pt>
                <c:pt idx="200" formatCode="0.00E+00">
                  <c:v>-5.99290743719191E-5</c:v>
                </c:pt>
                <c:pt idx="201">
                  <c:v>4.0166621259495397E-3</c:v>
                </c:pt>
                <c:pt idx="202">
                  <c:v>3.3929092619560102E-3</c:v>
                </c:pt>
                <c:pt idx="203">
                  <c:v>-5.3988448463226804E-4</c:v>
                </c:pt>
                <c:pt idx="204">
                  <c:v>-0.121807068336261</c:v>
                </c:pt>
                <c:pt idx="205">
                  <c:v>-5.1205556201209604E-3</c:v>
                </c:pt>
                <c:pt idx="206">
                  <c:v>-1.45874555101283E-3</c:v>
                </c:pt>
                <c:pt idx="207">
                  <c:v>4.69987986091892E-3</c:v>
                </c:pt>
                <c:pt idx="208">
                  <c:v>-1.8702778268243899E-2</c:v>
                </c:pt>
                <c:pt idx="209">
                  <c:v>1.44475185123852E-2</c:v>
                </c:pt>
                <c:pt idx="210">
                  <c:v>-7.5810481667490702E-3</c:v>
                </c:pt>
                <c:pt idx="211">
                  <c:v>2.2551889894351199E-2</c:v>
                </c:pt>
                <c:pt idx="212">
                  <c:v>-1.9981228157474498E-3</c:v>
                </c:pt>
                <c:pt idx="213">
                  <c:v>2.15019374668983E-2</c:v>
                </c:pt>
                <c:pt idx="214">
                  <c:v>-2.1746210306688202E-3</c:v>
                </c:pt>
                <c:pt idx="215">
                  <c:v>1.5844337388940199E-2</c:v>
                </c:pt>
                <c:pt idx="216" formatCode="0.00E+00">
                  <c:v>5.8782920150678397E-5</c:v>
                </c:pt>
                <c:pt idx="217">
                  <c:v>1.0898272480456201E-3</c:v>
                </c:pt>
                <c:pt idx="218">
                  <c:v>-1.0697111878859E-2</c:v>
                </c:pt>
                <c:pt idx="219">
                  <c:v>-7.3540619816635905E-4</c:v>
                </c:pt>
                <c:pt idx="220">
                  <c:v>9.1052895325382101E-4</c:v>
                </c:pt>
                <c:pt idx="221">
                  <c:v>-0.22936928859294001</c:v>
                </c:pt>
                <c:pt idx="222">
                  <c:v>1.7081255309407101E-2</c:v>
                </c:pt>
                <c:pt idx="223">
                  <c:v>2.5793995003518802E-3</c:v>
                </c:pt>
                <c:pt idx="224">
                  <c:v>-6.0687967538657604E-4</c:v>
                </c:pt>
                <c:pt idx="225">
                  <c:v>1.34149041847424E-2</c:v>
                </c:pt>
                <c:pt idx="226">
                  <c:v>6.1535950232521203E-4</c:v>
                </c:pt>
                <c:pt idx="227">
                  <c:v>1.00166004719203E-2</c:v>
                </c:pt>
                <c:pt idx="228">
                  <c:v>0.113047107836524</c:v>
                </c:pt>
                <c:pt idx="229">
                  <c:v>-5.0307098337659898E-3</c:v>
                </c:pt>
                <c:pt idx="230">
                  <c:v>6.0994111518616802E-3</c:v>
                </c:pt>
                <c:pt idx="231">
                  <c:v>4.5139071744250596E-3</c:v>
                </c:pt>
                <c:pt idx="232">
                  <c:v>-2.0105542925201898E-3</c:v>
                </c:pt>
                <c:pt idx="233">
                  <c:v>-8.0551689164629608E-3</c:v>
                </c:pt>
                <c:pt idx="234">
                  <c:v>-0.124236107771021</c:v>
                </c:pt>
                <c:pt idx="235">
                  <c:v>4.9316698253328899E-2</c:v>
                </c:pt>
                <c:pt idx="236">
                  <c:v>-8.4181833428318299E-3</c:v>
                </c:pt>
                <c:pt idx="237">
                  <c:v>-3.6149831631433101E-3</c:v>
                </c:pt>
                <c:pt idx="238">
                  <c:v>1.2144437970248599E-2</c:v>
                </c:pt>
                <c:pt idx="239">
                  <c:v>2.2241228536959202E-3</c:v>
                </c:pt>
                <c:pt idx="240">
                  <c:v>-5.4258707842393897E-4</c:v>
                </c:pt>
                <c:pt idx="241">
                  <c:v>6.9446794921887794E-2</c:v>
                </c:pt>
                <c:pt idx="242">
                  <c:v>-8.1518421742772709E-3</c:v>
                </c:pt>
                <c:pt idx="243">
                  <c:v>2.2689903322403199E-2</c:v>
                </c:pt>
                <c:pt idx="244">
                  <c:v>-2.5480068080155599E-2</c:v>
                </c:pt>
                <c:pt idx="245">
                  <c:v>-3.7576729809848601E-2</c:v>
                </c:pt>
                <c:pt idx="246">
                  <c:v>6.3247570496881896E-3</c:v>
                </c:pt>
                <c:pt idx="247">
                  <c:v>-9.6887532769274406E-3</c:v>
                </c:pt>
                <c:pt idx="248">
                  <c:v>-2.3791798349444599E-3</c:v>
                </c:pt>
                <c:pt idx="249">
                  <c:v>-7.2967930444262996E-4</c:v>
                </c:pt>
                <c:pt idx="250">
                  <c:v>3.9037307140251797E-2</c:v>
                </c:pt>
                <c:pt idx="251">
                  <c:v>5.7445324424602005E-4</c:v>
                </c:pt>
                <c:pt idx="252">
                  <c:v>1.20418944517414E-3</c:v>
                </c:pt>
                <c:pt idx="253">
                  <c:v>1.1197110365817799E-2</c:v>
                </c:pt>
                <c:pt idx="254">
                  <c:v>1.4342878503813299E-4</c:v>
                </c:pt>
                <c:pt idx="255">
                  <c:v>7.0082732335832905E-4</c:v>
                </c:pt>
                <c:pt idx="256">
                  <c:v>1.7058629423811599E-2</c:v>
                </c:pt>
                <c:pt idx="257">
                  <c:v>-1.0617876076040301E-2</c:v>
                </c:pt>
                <c:pt idx="258">
                  <c:v>-1.54464165549453E-3</c:v>
                </c:pt>
                <c:pt idx="259">
                  <c:v>4.8086083084595997E-3</c:v>
                </c:pt>
                <c:pt idx="260">
                  <c:v>1.4825625891996499E-2</c:v>
                </c:pt>
                <c:pt idx="261">
                  <c:v>-9.4469093132435802E-3</c:v>
                </c:pt>
                <c:pt idx="262">
                  <c:v>9.5630346181469997E-2</c:v>
                </c:pt>
                <c:pt idx="263">
                  <c:v>2.2338980971909699E-3</c:v>
                </c:pt>
                <c:pt idx="264">
                  <c:v>4.9076158573490902E-2</c:v>
                </c:pt>
                <c:pt idx="265">
                  <c:v>-1.26706158322885E-2</c:v>
                </c:pt>
                <c:pt idx="266">
                  <c:v>7.9769291437251297E-3</c:v>
                </c:pt>
                <c:pt idx="267">
                  <c:v>-1.1025620711359501E-2</c:v>
                </c:pt>
                <c:pt idx="268">
                  <c:v>3.8915774553538699E-3</c:v>
                </c:pt>
                <c:pt idx="269">
                  <c:v>-5.61487093367724E-2</c:v>
                </c:pt>
                <c:pt idx="270">
                  <c:v>2.3518620622404E-3</c:v>
                </c:pt>
                <c:pt idx="271">
                  <c:v>-1.89312799072088E-3</c:v>
                </c:pt>
                <c:pt idx="272">
                  <c:v>-1.16728123071752E-2</c:v>
                </c:pt>
                <c:pt idx="273">
                  <c:v>5.5872071354616901E-2</c:v>
                </c:pt>
                <c:pt idx="274">
                  <c:v>1.9197362756062E-3</c:v>
                </c:pt>
                <c:pt idx="275">
                  <c:v>-2.9619413903528699E-3</c:v>
                </c:pt>
                <c:pt idx="276">
                  <c:v>-4.3960916785769001E-2</c:v>
                </c:pt>
                <c:pt idx="277">
                  <c:v>-1.5159500844478199E-3</c:v>
                </c:pt>
                <c:pt idx="278">
                  <c:v>2.6768461567200298E-3</c:v>
                </c:pt>
                <c:pt idx="279">
                  <c:v>6.3406839298926999E-3</c:v>
                </c:pt>
                <c:pt idx="280">
                  <c:v>-4.35455114816155E-2</c:v>
                </c:pt>
                <c:pt idx="281" formatCode="0.00E+00">
                  <c:v>1.1294915476041E-5</c:v>
                </c:pt>
                <c:pt idx="282">
                  <c:v>8.0055891363562906E-2</c:v>
                </c:pt>
                <c:pt idx="283">
                  <c:v>-4.2206295366292099E-3</c:v>
                </c:pt>
                <c:pt idx="284">
                  <c:v>2.00223565526859E-3</c:v>
                </c:pt>
                <c:pt idx="285">
                  <c:v>-1.35814538330897E-2</c:v>
                </c:pt>
                <c:pt idx="286">
                  <c:v>-5.9309055121709101E-3</c:v>
                </c:pt>
                <c:pt idx="287">
                  <c:v>7.6222010112844796E-2</c:v>
                </c:pt>
                <c:pt idx="288">
                  <c:v>-8.8156017000041494E-3</c:v>
                </c:pt>
                <c:pt idx="289">
                  <c:v>-6.1606049957327897E-3</c:v>
                </c:pt>
                <c:pt idx="290">
                  <c:v>9.8301301390219999E-3</c:v>
                </c:pt>
                <c:pt idx="291">
                  <c:v>3.4760780658267799E-2</c:v>
                </c:pt>
                <c:pt idx="292">
                  <c:v>1.89743761109279E-2</c:v>
                </c:pt>
                <c:pt idx="293">
                  <c:v>-2.10593807925639E-3</c:v>
                </c:pt>
                <c:pt idx="294">
                  <c:v>-3.00993360362055E-3</c:v>
                </c:pt>
                <c:pt idx="295">
                  <c:v>1.98189348836932E-3</c:v>
                </c:pt>
                <c:pt idx="296">
                  <c:v>1.2669699610808599E-2</c:v>
                </c:pt>
                <c:pt idx="297">
                  <c:v>3.1748469417695699E-2</c:v>
                </c:pt>
                <c:pt idx="298">
                  <c:v>5.4868894461207402E-3</c:v>
                </c:pt>
                <c:pt idx="299">
                  <c:v>-4.3106391354934296E-3</c:v>
                </c:pt>
                <c:pt idx="300">
                  <c:v>1.7004311589656099E-2</c:v>
                </c:pt>
                <c:pt idx="301">
                  <c:v>8.8545876163426702E-3</c:v>
                </c:pt>
                <c:pt idx="302">
                  <c:v>4.23707140461388E-3</c:v>
                </c:pt>
                <c:pt idx="303">
                  <c:v>1.3674943517951699E-4</c:v>
                </c:pt>
                <c:pt idx="304">
                  <c:v>5.7000546655253601E-3</c:v>
                </c:pt>
                <c:pt idx="305">
                  <c:v>-7.8480182785764206E-3</c:v>
                </c:pt>
                <c:pt idx="306">
                  <c:v>-8.7698708654238601E-3</c:v>
                </c:pt>
                <c:pt idx="307">
                  <c:v>1.0865506360380401E-3</c:v>
                </c:pt>
                <c:pt idx="308">
                  <c:v>3.08325409073584E-3</c:v>
                </c:pt>
                <c:pt idx="309" formatCode="0.00E+00">
                  <c:v>-7.6679728631374493E-6</c:v>
                </c:pt>
                <c:pt idx="310">
                  <c:v>-6.0604928291878697E-2</c:v>
                </c:pt>
                <c:pt idx="311">
                  <c:v>2.4605950933197701E-2</c:v>
                </c:pt>
                <c:pt idx="312">
                  <c:v>7.1415567310225803E-2</c:v>
                </c:pt>
                <c:pt idx="313">
                  <c:v>1.45625750745126E-2</c:v>
                </c:pt>
                <c:pt idx="314">
                  <c:v>-2.5316543372946401E-3</c:v>
                </c:pt>
                <c:pt idx="315">
                  <c:v>5.6848751207417498E-3</c:v>
                </c:pt>
                <c:pt idx="316">
                  <c:v>9.3569999293924792E-3</c:v>
                </c:pt>
                <c:pt idx="317">
                  <c:v>1.77602750483488E-2</c:v>
                </c:pt>
                <c:pt idx="318">
                  <c:v>3.2198758867881101E-2</c:v>
                </c:pt>
                <c:pt idx="319">
                  <c:v>1.1436877964735401E-2</c:v>
                </c:pt>
                <c:pt idx="320">
                  <c:v>5.4848176005064799E-3</c:v>
                </c:pt>
                <c:pt idx="321">
                  <c:v>1.77960615516064E-3</c:v>
                </c:pt>
                <c:pt idx="322">
                  <c:v>3.5801455448875698E-3</c:v>
                </c:pt>
                <c:pt idx="323">
                  <c:v>-2.3550256387065999E-3</c:v>
                </c:pt>
                <c:pt idx="324">
                  <c:v>6.1122695020220403E-3</c:v>
                </c:pt>
                <c:pt idx="325">
                  <c:v>1.2350759198212101E-2</c:v>
                </c:pt>
                <c:pt idx="326">
                  <c:v>7.6900754883794196E-3</c:v>
                </c:pt>
                <c:pt idx="327">
                  <c:v>5.0124037943935203E-4</c:v>
                </c:pt>
                <c:pt idx="328">
                  <c:v>-1.6447398827778199E-3</c:v>
                </c:pt>
                <c:pt idx="329">
                  <c:v>1.09755640964484E-2</c:v>
                </c:pt>
                <c:pt idx="330">
                  <c:v>5.1352480068875802E-3</c:v>
                </c:pt>
                <c:pt idx="331">
                  <c:v>7.5994980664711304E-3</c:v>
                </c:pt>
                <c:pt idx="332">
                  <c:v>-1.14239049348664E-2</c:v>
                </c:pt>
                <c:pt idx="333">
                  <c:v>8.9021580709292506E-3</c:v>
                </c:pt>
                <c:pt idx="334">
                  <c:v>3.5683789652823199E-2</c:v>
                </c:pt>
                <c:pt idx="335">
                  <c:v>1.8379343301644299E-2</c:v>
                </c:pt>
                <c:pt idx="336">
                  <c:v>5.9595335674609597E-4</c:v>
                </c:pt>
                <c:pt idx="337">
                  <c:v>1.26068575624607E-2</c:v>
                </c:pt>
                <c:pt idx="338">
                  <c:v>2.52956068035498E-3</c:v>
                </c:pt>
                <c:pt idx="339">
                  <c:v>8.7133818701950992E-3</c:v>
                </c:pt>
                <c:pt idx="340">
                  <c:v>-6.1381339171582196E-3</c:v>
                </c:pt>
                <c:pt idx="341">
                  <c:v>7.8264942702022406E-3</c:v>
                </c:pt>
                <c:pt idx="342">
                  <c:v>-7.1817859715555699E-3</c:v>
                </c:pt>
                <c:pt idx="343">
                  <c:v>-5.4215659504950101E-4</c:v>
                </c:pt>
                <c:pt idx="344">
                  <c:v>-1.19509806134812E-2</c:v>
                </c:pt>
                <c:pt idx="345">
                  <c:v>0.161591844338937</c:v>
                </c:pt>
                <c:pt idx="346">
                  <c:v>-6.2543999891854401E-3</c:v>
                </c:pt>
                <c:pt idx="347">
                  <c:v>1.8085885030608002E-2</c:v>
                </c:pt>
                <c:pt idx="348">
                  <c:v>8.3740480188152101E-3</c:v>
                </c:pt>
                <c:pt idx="349">
                  <c:v>1.4750078397451301E-2</c:v>
                </c:pt>
                <c:pt idx="350">
                  <c:v>2.29245011715818E-3</c:v>
                </c:pt>
                <c:pt idx="351">
                  <c:v>4.6123767518080401E-2</c:v>
                </c:pt>
                <c:pt idx="352">
                  <c:v>-1.4194766357054599E-4</c:v>
                </c:pt>
                <c:pt idx="353">
                  <c:v>1.0770339106294E-2</c:v>
                </c:pt>
                <c:pt idx="354">
                  <c:v>-8.4400487456555895E-4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CC-497C-820C-D1528302E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09904"/>
        <c:axId val="1303068816"/>
      </c:scatterChart>
      <c:valAx>
        <c:axId val="43409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ZT</a:t>
                </a:r>
                <a:r>
                  <a:rPr lang="en-US" altLang="ko-KR" baseline="0"/>
                  <a:t> author declared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03068816"/>
        <c:crosses val="autoZero"/>
        <c:crossBetween val="midCat"/>
      </c:valAx>
      <c:valAx>
        <c:axId val="130306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ZT deviation w.r.t. reevaluation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409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ZZ_stat!$F$1</c:f>
              <c:strCache>
                <c:ptCount val="1"/>
                <c:pt idx="0">
                  <c:v>avg(ZT(author) - ZT(reeval)) on T of ZT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9684820647419071E-2"/>
                  <c:y val="-0.180434893554972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ZZ_stat!$D$3:$D$357</c:f>
              <c:numCache>
                <c:formatCode>General</c:formatCode>
                <c:ptCount val="355"/>
                <c:pt idx="0">
                  <c:v>1.7009490729416299</c:v>
                </c:pt>
                <c:pt idx="1">
                  <c:v>2.2093868852008098</c:v>
                </c:pt>
                <c:pt idx="2">
                  <c:v>1.457454</c:v>
                </c:pt>
                <c:pt idx="3">
                  <c:v>2.2869664285714202</c:v>
                </c:pt>
                <c:pt idx="4">
                  <c:v>2.0892548211787401</c:v>
                </c:pt>
                <c:pt idx="5">
                  <c:v>1.5111514983132499</c:v>
                </c:pt>
                <c:pt idx="6">
                  <c:v>2.1018489173333301</c:v>
                </c:pt>
                <c:pt idx="7">
                  <c:v>1.25458078009049</c:v>
                </c:pt>
                <c:pt idx="8">
                  <c:v>1.7494888155571</c:v>
                </c:pt>
                <c:pt idx="9">
                  <c:v>1.38943860422252</c:v>
                </c:pt>
                <c:pt idx="10">
                  <c:v>1.85714</c:v>
                </c:pt>
                <c:pt idx="11">
                  <c:v>0.99487603305785099</c:v>
                </c:pt>
                <c:pt idx="12">
                  <c:v>1.05869794626962</c:v>
                </c:pt>
                <c:pt idx="13">
                  <c:v>1.33285886312365</c:v>
                </c:pt>
                <c:pt idx="14">
                  <c:v>1.10322021474814</c:v>
                </c:pt>
                <c:pt idx="15">
                  <c:v>1.75245401879862</c:v>
                </c:pt>
                <c:pt idx="16">
                  <c:v>1.4853504206103101</c:v>
                </c:pt>
                <c:pt idx="17">
                  <c:v>1.43936650224574</c:v>
                </c:pt>
                <c:pt idx="18">
                  <c:v>1.47503804347826</c:v>
                </c:pt>
                <c:pt idx="19">
                  <c:v>2.0052333075641999</c:v>
                </c:pt>
                <c:pt idx="20">
                  <c:v>1.3049976220672099</c:v>
                </c:pt>
                <c:pt idx="21">
                  <c:v>1.2189610389610299</c:v>
                </c:pt>
                <c:pt idx="22">
                  <c:v>2.6108333149884699</c:v>
                </c:pt>
                <c:pt idx="23">
                  <c:v>2.0394192196662102</c:v>
                </c:pt>
                <c:pt idx="24">
                  <c:v>0.85399709547772595</c:v>
                </c:pt>
                <c:pt idx="25">
                  <c:v>0.86299690008628105</c:v>
                </c:pt>
                <c:pt idx="26">
                  <c:v>0.72798125881389397</c:v>
                </c:pt>
                <c:pt idx="27">
                  <c:v>1.7995228652057</c:v>
                </c:pt>
                <c:pt idx="28">
                  <c:v>0.47976845782812799</c:v>
                </c:pt>
                <c:pt idx="29">
                  <c:v>1.4147342344571601</c:v>
                </c:pt>
                <c:pt idx="30">
                  <c:v>1.22557678393811</c:v>
                </c:pt>
                <c:pt idx="31">
                  <c:v>1.18623249269311</c:v>
                </c:pt>
                <c:pt idx="32">
                  <c:v>1.46950208715251</c:v>
                </c:pt>
                <c:pt idx="33">
                  <c:v>0.79991554666200604</c:v>
                </c:pt>
                <c:pt idx="34">
                  <c:v>0.76275178643349195</c:v>
                </c:pt>
                <c:pt idx="35">
                  <c:v>1.0061168841525701</c:v>
                </c:pt>
                <c:pt idx="36">
                  <c:v>1.19973525238689</c:v>
                </c:pt>
                <c:pt idx="37">
                  <c:v>1.22945654030577</c:v>
                </c:pt>
                <c:pt idx="38">
                  <c:v>0.24388968753778301</c:v>
                </c:pt>
                <c:pt idx="39">
                  <c:v>1.0353899284322501</c:v>
                </c:pt>
                <c:pt idx="40">
                  <c:v>0.89126164380925899</c:v>
                </c:pt>
                <c:pt idx="41">
                  <c:v>0.59687028200000003</c:v>
                </c:pt>
                <c:pt idx="42">
                  <c:v>1.1371319905410999</c:v>
                </c:pt>
                <c:pt idx="43">
                  <c:v>1.1312993400739699</c:v>
                </c:pt>
                <c:pt idx="44">
                  <c:v>0.89987226176713397</c:v>
                </c:pt>
                <c:pt idx="45">
                  <c:v>0.452110938272344</c:v>
                </c:pt>
                <c:pt idx="46">
                  <c:v>0.86964300000000005</c:v>
                </c:pt>
                <c:pt idx="47">
                  <c:v>0.705298597087748</c:v>
                </c:pt>
                <c:pt idx="48">
                  <c:v>1.0966602638085401</c:v>
                </c:pt>
                <c:pt idx="49">
                  <c:v>0.96049411988434097</c:v>
                </c:pt>
                <c:pt idx="50">
                  <c:v>1.02387062189724</c:v>
                </c:pt>
                <c:pt idx="51">
                  <c:v>0.94294036774304302</c:v>
                </c:pt>
                <c:pt idx="52">
                  <c:v>0.30585788671938002</c:v>
                </c:pt>
                <c:pt idx="53">
                  <c:v>0.60833461488100105</c:v>
                </c:pt>
                <c:pt idx="54">
                  <c:v>1.1412516791690701</c:v>
                </c:pt>
                <c:pt idx="55">
                  <c:v>0.53734300298284798</c:v>
                </c:pt>
                <c:pt idx="56">
                  <c:v>1.2756872277867499</c:v>
                </c:pt>
                <c:pt idx="57">
                  <c:v>1.3582211233370001</c:v>
                </c:pt>
                <c:pt idx="58">
                  <c:v>1.15914646492035</c:v>
                </c:pt>
                <c:pt idx="59">
                  <c:v>0.83997482458950701</c:v>
                </c:pt>
                <c:pt idx="60">
                  <c:v>0.46092029367395099</c:v>
                </c:pt>
                <c:pt idx="61">
                  <c:v>0.55403004186536198</c:v>
                </c:pt>
                <c:pt idx="62">
                  <c:v>0.95364364978358895</c:v>
                </c:pt>
                <c:pt idx="63">
                  <c:v>0.28987890170791197</c:v>
                </c:pt>
                <c:pt idx="64">
                  <c:v>0.39561046438383901</c:v>
                </c:pt>
                <c:pt idx="65">
                  <c:v>0.47870377591312901</c:v>
                </c:pt>
                <c:pt idx="66">
                  <c:v>0.745577005909552</c:v>
                </c:pt>
                <c:pt idx="67">
                  <c:v>0.35765546808030602</c:v>
                </c:pt>
                <c:pt idx="68">
                  <c:v>1.2081471574518701</c:v>
                </c:pt>
                <c:pt idx="69">
                  <c:v>1.1327459432875999</c:v>
                </c:pt>
                <c:pt idx="70">
                  <c:v>1.6414844328854199</c:v>
                </c:pt>
                <c:pt idx="71">
                  <c:v>1.2668235354529001</c:v>
                </c:pt>
                <c:pt idx="72">
                  <c:v>0.93031789048049196</c:v>
                </c:pt>
                <c:pt idx="73">
                  <c:v>0.78438632142857101</c:v>
                </c:pt>
                <c:pt idx="74">
                  <c:v>0.80893131520022599</c:v>
                </c:pt>
                <c:pt idx="75">
                  <c:v>2.2781829997999998</c:v>
                </c:pt>
                <c:pt idx="76">
                  <c:v>0.26059399999999999</c:v>
                </c:pt>
                <c:pt idx="77">
                  <c:v>0.61279237680587795</c:v>
                </c:pt>
                <c:pt idx="78">
                  <c:v>1.0606231622757001</c:v>
                </c:pt>
                <c:pt idx="80">
                  <c:v>1.02213546056688</c:v>
                </c:pt>
                <c:pt idx="81">
                  <c:v>1.20346913875791</c:v>
                </c:pt>
                <c:pt idx="82">
                  <c:v>1.5643411763136801</c:v>
                </c:pt>
                <c:pt idx="83">
                  <c:v>1.71108537175538</c:v>
                </c:pt>
                <c:pt idx="84">
                  <c:v>1.8487763478000001</c:v>
                </c:pt>
                <c:pt idx="85">
                  <c:v>1.3351035516605101</c:v>
                </c:pt>
                <c:pt idx="86">
                  <c:v>1.4240231492439099</c:v>
                </c:pt>
                <c:pt idx="87">
                  <c:v>1.1949596155542599</c:v>
                </c:pt>
                <c:pt idx="88">
                  <c:v>1.53547443868099</c:v>
                </c:pt>
                <c:pt idx="89">
                  <c:v>0.48055907998880099</c:v>
                </c:pt>
                <c:pt idx="90">
                  <c:v>1.3048914342612901</c:v>
                </c:pt>
                <c:pt idx="91">
                  <c:v>0.93378639440975597</c:v>
                </c:pt>
                <c:pt idx="92">
                  <c:v>1.5221557773574099</c:v>
                </c:pt>
                <c:pt idx="93">
                  <c:v>1.4776866841703999</c:v>
                </c:pt>
                <c:pt idx="94">
                  <c:v>1.6171771795074801</c:v>
                </c:pt>
                <c:pt idx="95">
                  <c:v>1.31376684234438</c:v>
                </c:pt>
                <c:pt idx="96">
                  <c:v>1.7412785108237601</c:v>
                </c:pt>
                <c:pt idx="97">
                  <c:v>1.39775</c:v>
                </c:pt>
                <c:pt idx="98">
                  <c:v>1.60030530364372</c:v>
                </c:pt>
                <c:pt idx="99">
                  <c:v>1.13887728097647</c:v>
                </c:pt>
                <c:pt idx="100">
                  <c:v>1.64567836426957</c:v>
                </c:pt>
                <c:pt idx="101">
                  <c:v>1.47173696762141</c:v>
                </c:pt>
                <c:pt idx="102">
                  <c:v>1.72558989788074</c:v>
                </c:pt>
                <c:pt idx="103">
                  <c:v>1.4540746904024699</c:v>
                </c:pt>
                <c:pt idx="104">
                  <c:v>2.2156899999999999</c:v>
                </c:pt>
                <c:pt idx="105">
                  <c:v>0.51531816270553399</c:v>
                </c:pt>
                <c:pt idx="106">
                  <c:v>1.9409716046693899</c:v>
                </c:pt>
                <c:pt idx="107">
                  <c:v>0.66527377482322503</c:v>
                </c:pt>
                <c:pt idx="108">
                  <c:v>0.91174612750128203</c:v>
                </c:pt>
                <c:pt idx="109">
                  <c:v>1.13448811028101</c:v>
                </c:pt>
                <c:pt idx="110">
                  <c:v>1.2894408366094701</c:v>
                </c:pt>
                <c:pt idx="111">
                  <c:v>1.7037877358926601</c:v>
                </c:pt>
                <c:pt idx="112">
                  <c:v>1.20293039582384</c:v>
                </c:pt>
                <c:pt idx="113">
                  <c:v>0.98042998262536696</c:v>
                </c:pt>
                <c:pt idx="114">
                  <c:v>1.3246305103620499</c:v>
                </c:pt>
                <c:pt idx="115">
                  <c:v>1.13999755214204</c:v>
                </c:pt>
                <c:pt idx="116">
                  <c:v>0.96239957766890705</c:v>
                </c:pt>
                <c:pt idx="117">
                  <c:v>0.99949528386459696</c:v>
                </c:pt>
                <c:pt idx="118">
                  <c:v>0.616211315075335</c:v>
                </c:pt>
                <c:pt idx="119">
                  <c:v>0.987703641312213</c:v>
                </c:pt>
                <c:pt idx="120">
                  <c:v>0.73030693226122001</c:v>
                </c:pt>
                <c:pt idx="121">
                  <c:v>1.0213186643835599</c:v>
                </c:pt>
                <c:pt idx="122">
                  <c:v>1.2572062077883499</c:v>
                </c:pt>
                <c:pt idx="123">
                  <c:v>1.3937155797313301</c:v>
                </c:pt>
                <c:pt idx="124">
                  <c:v>1.24911009410104</c:v>
                </c:pt>
                <c:pt idx="125">
                  <c:v>1.6726349125053299</c:v>
                </c:pt>
                <c:pt idx="126">
                  <c:v>0.62871321074491404</c:v>
                </c:pt>
                <c:pt idx="127">
                  <c:v>1.1006741296056699</c:v>
                </c:pt>
                <c:pt idx="128">
                  <c:v>0.57850321942957605</c:v>
                </c:pt>
                <c:pt idx="129">
                  <c:v>1.85657396658846</c:v>
                </c:pt>
                <c:pt idx="130">
                  <c:v>1.62903341328413</c:v>
                </c:pt>
                <c:pt idx="131">
                  <c:v>1.90462456132379</c:v>
                </c:pt>
                <c:pt idx="132">
                  <c:v>0.500959775</c:v>
                </c:pt>
                <c:pt idx="133">
                  <c:v>0.51915719103890401</c:v>
                </c:pt>
                <c:pt idx="134">
                  <c:v>0.77174082970789304</c:v>
                </c:pt>
                <c:pt idx="135">
                  <c:v>1.63522758077149</c:v>
                </c:pt>
                <c:pt idx="136">
                  <c:v>0.90404246872358396</c:v>
                </c:pt>
                <c:pt idx="137">
                  <c:v>1.2699386836736499</c:v>
                </c:pt>
                <c:pt idx="138">
                  <c:v>1.7537499999999999</c:v>
                </c:pt>
                <c:pt idx="139">
                  <c:v>0.80433484385382004</c:v>
                </c:pt>
                <c:pt idx="140">
                  <c:v>1.6377580893574899</c:v>
                </c:pt>
                <c:pt idx="141">
                  <c:v>1.89958704443399</c:v>
                </c:pt>
                <c:pt idx="142">
                  <c:v>0.96802073210096995</c:v>
                </c:pt>
                <c:pt idx="143">
                  <c:v>0.42637672390053399</c:v>
                </c:pt>
                <c:pt idx="144">
                  <c:v>0.81544124851014299</c:v>
                </c:pt>
                <c:pt idx="145">
                  <c:v>0.99269637962679702</c:v>
                </c:pt>
                <c:pt idx="146">
                  <c:v>1.4087784278872399</c:v>
                </c:pt>
                <c:pt idx="147">
                  <c:v>0.96875172413793098</c:v>
                </c:pt>
                <c:pt idx="148">
                  <c:v>0.99424757447641399</c:v>
                </c:pt>
                <c:pt idx="149">
                  <c:v>1.18723953631402</c:v>
                </c:pt>
                <c:pt idx="150">
                  <c:v>0.96113694434706398</c:v>
                </c:pt>
                <c:pt idx="151">
                  <c:v>0.690246499533827</c:v>
                </c:pt>
                <c:pt idx="152">
                  <c:v>1.1204221919472399</c:v>
                </c:pt>
                <c:pt idx="153">
                  <c:v>1.0497473995358899</c:v>
                </c:pt>
                <c:pt idx="154">
                  <c:v>1.60071620734456</c:v>
                </c:pt>
                <c:pt idx="155">
                  <c:v>1.4123642693110601</c:v>
                </c:pt>
                <c:pt idx="156">
                  <c:v>1.4641556255625501</c:v>
                </c:pt>
                <c:pt idx="157">
                  <c:v>0.124327685220934</c:v>
                </c:pt>
                <c:pt idx="158">
                  <c:v>0.17543900000000001</c:v>
                </c:pt>
                <c:pt idx="159">
                  <c:v>1.5699579086982001</c:v>
                </c:pt>
                <c:pt idx="160">
                  <c:v>0.16530409311234401</c:v>
                </c:pt>
                <c:pt idx="161">
                  <c:v>0.870099073255305</c:v>
                </c:pt>
                <c:pt idx="162">
                  <c:v>0.64604192602575605</c:v>
                </c:pt>
                <c:pt idx="163">
                  <c:v>1.37090979255228</c:v>
                </c:pt>
                <c:pt idx="164">
                  <c:v>9.9361390614500097E-2</c:v>
                </c:pt>
                <c:pt idx="165">
                  <c:v>0.98090972232803397</c:v>
                </c:pt>
                <c:pt idx="166">
                  <c:v>0.25576044469382497</c:v>
                </c:pt>
                <c:pt idx="167">
                  <c:v>1.0895078475006901</c:v>
                </c:pt>
                <c:pt idx="168">
                  <c:v>0.86234578996369204</c:v>
                </c:pt>
                <c:pt idx="169">
                  <c:v>0.323957981105506</c:v>
                </c:pt>
                <c:pt idx="170">
                  <c:v>0.556582457895615</c:v>
                </c:pt>
                <c:pt idx="171">
                  <c:v>0.798445847498787</c:v>
                </c:pt>
                <c:pt idx="172">
                  <c:v>1.45492014605647</c:v>
                </c:pt>
                <c:pt idx="173">
                  <c:v>1.0776863330487401</c:v>
                </c:pt>
                <c:pt idx="174">
                  <c:v>0.81422837351012001</c:v>
                </c:pt>
                <c:pt idx="175">
                  <c:v>1.11062212221132</c:v>
                </c:pt>
                <c:pt idx="176">
                  <c:v>1.4717802533304201</c:v>
                </c:pt>
                <c:pt idx="177">
                  <c:v>0.149980578163982</c:v>
                </c:pt>
                <c:pt idx="178">
                  <c:v>1.73410002111828</c:v>
                </c:pt>
                <c:pt idx="179">
                  <c:v>0.98998212272727204</c:v>
                </c:pt>
                <c:pt idx="180">
                  <c:v>0.40167870284857499</c:v>
                </c:pt>
                <c:pt idx="181">
                  <c:v>1.31909430046833</c:v>
                </c:pt>
                <c:pt idx="182">
                  <c:v>0.95759568151147101</c:v>
                </c:pt>
                <c:pt idx="183">
                  <c:v>8.2460235207497498E-2</c:v>
                </c:pt>
                <c:pt idx="184">
                  <c:v>1.0940696864111401</c:v>
                </c:pt>
                <c:pt idx="185">
                  <c:v>1.1434646251340499</c:v>
                </c:pt>
                <c:pt idx="186">
                  <c:v>1.44337394538231</c:v>
                </c:pt>
                <c:pt idx="187">
                  <c:v>0.663899982</c:v>
                </c:pt>
                <c:pt idx="188">
                  <c:v>5.1998874961092102E-2</c:v>
                </c:pt>
                <c:pt idx="189">
                  <c:v>1.25512726787267E-2</c:v>
                </c:pt>
                <c:pt idx="190">
                  <c:v>0.383588504</c:v>
                </c:pt>
                <c:pt idx="191">
                  <c:v>1.34254966954017</c:v>
                </c:pt>
                <c:pt idx="192">
                  <c:v>1.25475149776621</c:v>
                </c:pt>
                <c:pt idx="193">
                  <c:v>0.38512063130396201</c:v>
                </c:pt>
                <c:pt idx="194">
                  <c:v>0.941959875579086</c:v>
                </c:pt>
                <c:pt idx="195">
                  <c:v>0.17010064850842899</c:v>
                </c:pt>
                <c:pt idx="196">
                  <c:v>0.945263398070185</c:v>
                </c:pt>
                <c:pt idx="197">
                  <c:v>1.17333858610785</c:v>
                </c:pt>
                <c:pt idx="198">
                  <c:v>0.11332472146628</c:v>
                </c:pt>
                <c:pt idx="199">
                  <c:v>0.68383171588473401</c:v>
                </c:pt>
                <c:pt idx="200">
                  <c:v>0.100768888024999</c:v>
                </c:pt>
                <c:pt idx="201">
                  <c:v>0.71651408243086601</c:v>
                </c:pt>
                <c:pt idx="202">
                  <c:v>0.97311006312123605</c:v>
                </c:pt>
                <c:pt idx="203">
                  <c:v>0.91755467918543399</c:v>
                </c:pt>
                <c:pt idx="204">
                  <c:v>0.77623681214421203</c:v>
                </c:pt>
                <c:pt idx="205">
                  <c:v>1.29530078904215</c:v>
                </c:pt>
                <c:pt idx="206">
                  <c:v>0.95555009970839</c:v>
                </c:pt>
                <c:pt idx="207">
                  <c:v>0.89854588172633798</c:v>
                </c:pt>
                <c:pt idx="208">
                  <c:v>0.87847262952101601</c:v>
                </c:pt>
                <c:pt idx="209">
                  <c:v>1.04932996178314</c:v>
                </c:pt>
                <c:pt idx="210">
                  <c:v>1.2158257008048701</c:v>
                </c:pt>
                <c:pt idx="211">
                  <c:v>1.89946640978388</c:v>
                </c:pt>
                <c:pt idx="212">
                  <c:v>1.4469158568904601</c:v>
                </c:pt>
                <c:pt idx="213">
                  <c:v>0.86331402901060805</c:v>
                </c:pt>
                <c:pt idx="214">
                  <c:v>1.3432454611474101</c:v>
                </c:pt>
                <c:pt idx="215">
                  <c:v>1.63644654871054</c:v>
                </c:pt>
                <c:pt idx="216">
                  <c:v>0.63277445109780295</c:v>
                </c:pt>
                <c:pt idx="217">
                  <c:v>1.1069504139709501</c:v>
                </c:pt>
                <c:pt idx="218">
                  <c:v>0.79736689535220695</c:v>
                </c:pt>
                <c:pt idx="219">
                  <c:v>1.12061378848727</c:v>
                </c:pt>
                <c:pt idx="220">
                  <c:v>0.31934062749076098</c:v>
                </c:pt>
                <c:pt idx="221">
                  <c:v>0.59974221267454197</c:v>
                </c:pt>
                <c:pt idx="222">
                  <c:v>1.3228179551122099</c:v>
                </c:pt>
                <c:pt idx="223">
                  <c:v>1.3317629179331201</c:v>
                </c:pt>
                <c:pt idx="224">
                  <c:v>0.98761483911135295</c:v>
                </c:pt>
                <c:pt idx="225">
                  <c:v>1.1944855114691899</c:v>
                </c:pt>
                <c:pt idx="226">
                  <c:v>1.62063754854168</c:v>
                </c:pt>
                <c:pt idx="227">
                  <c:v>1.4624707865073601</c:v>
                </c:pt>
                <c:pt idx="228">
                  <c:v>1.2852545739271799</c:v>
                </c:pt>
                <c:pt idx="229">
                  <c:v>0.87244989728588496</c:v>
                </c:pt>
                <c:pt idx="230">
                  <c:v>1.57713952344256</c:v>
                </c:pt>
                <c:pt idx="231">
                  <c:v>1.3735551241074999</c:v>
                </c:pt>
                <c:pt idx="232">
                  <c:v>1.27123211284881</c:v>
                </c:pt>
                <c:pt idx="233">
                  <c:v>0.97228354139253803</c:v>
                </c:pt>
                <c:pt idx="234">
                  <c:v>1.10868443997384</c:v>
                </c:pt>
                <c:pt idx="235">
                  <c:v>1.67555596406357</c:v>
                </c:pt>
                <c:pt idx="236">
                  <c:v>1.0235856729389201</c:v>
                </c:pt>
                <c:pt idx="237">
                  <c:v>0.85895550769297802</c:v>
                </c:pt>
                <c:pt idx="238">
                  <c:v>0.99840265569734998</c:v>
                </c:pt>
                <c:pt idx="239">
                  <c:v>1.01235602497739</c:v>
                </c:pt>
                <c:pt idx="240">
                  <c:v>1.2794504761904699</c:v>
                </c:pt>
                <c:pt idx="241">
                  <c:v>1.15934715293899</c:v>
                </c:pt>
                <c:pt idx="242">
                  <c:v>0.75177390199389404</c:v>
                </c:pt>
                <c:pt idx="243">
                  <c:v>1.3043597144896499</c:v>
                </c:pt>
                <c:pt idx="244">
                  <c:v>0.71049591840307502</c:v>
                </c:pt>
                <c:pt idx="245">
                  <c:v>0.56208418450963604</c:v>
                </c:pt>
                <c:pt idx="246">
                  <c:v>0.86797694052817598</c:v>
                </c:pt>
                <c:pt idx="247">
                  <c:v>1.5278889331958201</c:v>
                </c:pt>
                <c:pt idx="248">
                  <c:v>1.49131808806899</c:v>
                </c:pt>
                <c:pt idx="249">
                  <c:v>0.29626890429668001</c:v>
                </c:pt>
                <c:pt idx="250">
                  <c:v>1.50721371535372</c:v>
                </c:pt>
                <c:pt idx="251">
                  <c:v>0.56280897061629398</c:v>
                </c:pt>
                <c:pt idx="252">
                  <c:v>1.37360312066241</c:v>
                </c:pt>
                <c:pt idx="253">
                  <c:v>1.5016</c:v>
                </c:pt>
                <c:pt idx="254">
                  <c:v>0.86663204062788701</c:v>
                </c:pt>
                <c:pt idx="255">
                  <c:v>4.7582958518257003E-3</c:v>
                </c:pt>
                <c:pt idx="256">
                  <c:v>1.04470711191335</c:v>
                </c:pt>
                <c:pt idx="257">
                  <c:v>0.89928412605381502</c:v>
                </c:pt>
                <c:pt idx="258">
                  <c:v>1.00711902113459</c:v>
                </c:pt>
                <c:pt idx="259">
                  <c:v>1.4462197981651299</c:v>
                </c:pt>
                <c:pt idx="260">
                  <c:v>1.32608921762092</c:v>
                </c:pt>
                <c:pt idx="261">
                  <c:v>1.3016211251435099</c:v>
                </c:pt>
                <c:pt idx="262">
                  <c:v>0.81713386176080005</c:v>
                </c:pt>
                <c:pt idx="263">
                  <c:v>1.0750309571485701</c:v>
                </c:pt>
                <c:pt idx="264">
                  <c:v>0.71075979384965804</c:v>
                </c:pt>
                <c:pt idx="265">
                  <c:v>1.0947617185610501</c:v>
                </c:pt>
                <c:pt idx="266">
                  <c:v>1.2743970734764201</c:v>
                </c:pt>
                <c:pt idx="267">
                  <c:v>0.75870800482988798</c:v>
                </c:pt>
                <c:pt idx="268">
                  <c:v>2.59042688465032</c:v>
                </c:pt>
                <c:pt idx="269">
                  <c:v>1.6999070946107799</c:v>
                </c:pt>
                <c:pt idx="270">
                  <c:v>2.2585309427414502</c:v>
                </c:pt>
                <c:pt idx="271">
                  <c:v>1.51530924230867</c:v>
                </c:pt>
                <c:pt idx="272">
                  <c:v>1.07551813768669</c:v>
                </c:pt>
                <c:pt idx="273">
                  <c:v>2.0429895097023998</c:v>
                </c:pt>
                <c:pt idx="274">
                  <c:v>0.95583189158016102</c:v>
                </c:pt>
                <c:pt idx="275">
                  <c:v>1.1473018376466499</c:v>
                </c:pt>
                <c:pt idx="276">
                  <c:v>0.983334904115996</c:v>
                </c:pt>
                <c:pt idx="277">
                  <c:v>1.58252644996812</c:v>
                </c:pt>
                <c:pt idx="278">
                  <c:v>0.60396562727673997</c:v>
                </c:pt>
                <c:pt idx="279">
                  <c:v>3.0426463829787198</c:v>
                </c:pt>
                <c:pt idx="280">
                  <c:v>2.7646226606326998</c:v>
                </c:pt>
                <c:pt idx="281">
                  <c:v>2.4504080258265701</c:v>
                </c:pt>
                <c:pt idx="282">
                  <c:v>1.1183292074892699</c:v>
                </c:pt>
                <c:pt idx="283">
                  <c:v>1.1583870670426999</c:v>
                </c:pt>
                <c:pt idx="284">
                  <c:v>1.00792496504214</c:v>
                </c:pt>
                <c:pt idx="285">
                  <c:v>1.4167472616450201</c:v>
                </c:pt>
                <c:pt idx="286">
                  <c:v>1.62478988941547</c:v>
                </c:pt>
                <c:pt idx="287">
                  <c:v>2.4328777095226899</c:v>
                </c:pt>
                <c:pt idx="288">
                  <c:v>1.2847456406768001</c:v>
                </c:pt>
                <c:pt idx="289">
                  <c:v>2.63811999116527</c:v>
                </c:pt>
                <c:pt idx="290">
                  <c:v>2.5185314685314601</c:v>
                </c:pt>
                <c:pt idx="291">
                  <c:v>1.6324291658213399</c:v>
                </c:pt>
                <c:pt idx="292">
                  <c:v>1.7648905828646699</c:v>
                </c:pt>
                <c:pt idx="293">
                  <c:v>0.93450422932331401</c:v>
                </c:pt>
                <c:pt idx="294">
                  <c:v>1.3663173932384201</c:v>
                </c:pt>
                <c:pt idx="295">
                  <c:v>1.4028253472775201</c:v>
                </c:pt>
                <c:pt idx="296">
                  <c:v>2.01913142838078</c:v>
                </c:pt>
                <c:pt idx="297">
                  <c:v>1.3888768557247</c:v>
                </c:pt>
                <c:pt idx="298">
                  <c:v>1.3193302918672001</c:v>
                </c:pt>
                <c:pt idx="299">
                  <c:v>1.37085131490759</c:v>
                </c:pt>
                <c:pt idx="300">
                  <c:v>1.83425395345969</c:v>
                </c:pt>
                <c:pt idx="301">
                  <c:v>1.38867706915797</c:v>
                </c:pt>
                <c:pt idx="302">
                  <c:v>1.0681699729893399</c:v>
                </c:pt>
                <c:pt idx="303">
                  <c:v>1.3738309390165599</c:v>
                </c:pt>
                <c:pt idx="304">
                  <c:v>1.5550201667936101</c:v>
                </c:pt>
                <c:pt idx="305">
                  <c:v>2.61162028550797</c:v>
                </c:pt>
                <c:pt idx="306">
                  <c:v>1.7643229432805201</c:v>
                </c:pt>
                <c:pt idx="307">
                  <c:v>1.1125114230089199</c:v>
                </c:pt>
                <c:pt idx="308">
                  <c:v>1.14450214133643</c:v>
                </c:pt>
                <c:pt idx="309">
                  <c:v>1.4081779531619201</c:v>
                </c:pt>
                <c:pt idx="310">
                  <c:v>1.3693664482380801</c:v>
                </c:pt>
                <c:pt idx="311">
                  <c:v>1.54415565258437</c:v>
                </c:pt>
                <c:pt idx="312">
                  <c:v>1.5400056341564901</c:v>
                </c:pt>
                <c:pt idx="313">
                  <c:v>1.51886275718051</c:v>
                </c:pt>
                <c:pt idx="314">
                  <c:v>1.98060428442109</c:v>
                </c:pt>
                <c:pt idx="315">
                  <c:v>2.0680948437472</c:v>
                </c:pt>
                <c:pt idx="316">
                  <c:v>1.35225677181976</c:v>
                </c:pt>
                <c:pt idx="317">
                  <c:v>1.28478914694211</c:v>
                </c:pt>
                <c:pt idx="318">
                  <c:v>1.3361186568411001</c:v>
                </c:pt>
                <c:pt idx="319">
                  <c:v>1.1340158342877</c:v>
                </c:pt>
                <c:pt idx="320">
                  <c:v>1.64046683099933</c:v>
                </c:pt>
                <c:pt idx="321">
                  <c:v>1.6966923318501801</c:v>
                </c:pt>
                <c:pt idx="322">
                  <c:v>1.33059846087737</c:v>
                </c:pt>
                <c:pt idx="323">
                  <c:v>1.6073833123531001</c:v>
                </c:pt>
                <c:pt idx="324">
                  <c:v>1.92098921274732</c:v>
                </c:pt>
                <c:pt idx="325">
                  <c:v>1.6403251188275001</c:v>
                </c:pt>
                <c:pt idx="326">
                  <c:v>1.28546815623872</c:v>
                </c:pt>
                <c:pt idx="327">
                  <c:v>0.76714480758201598</c:v>
                </c:pt>
                <c:pt idx="328">
                  <c:v>0.35592567477310599</c:v>
                </c:pt>
                <c:pt idx="329">
                  <c:v>1.8682934463366201</c:v>
                </c:pt>
                <c:pt idx="330">
                  <c:v>1.3130187255126999</c:v>
                </c:pt>
                <c:pt idx="331">
                  <c:v>1.3130283041706301</c:v>
                </c:pt>
                <c:pt idx="332">
                  <c:v>1.58038833489312</c:v>
                </c:pt>
                <c:pt idx="333">
                  <c:v>1.2930659518410099</c:v>
                </c:pt>
                <c:pt idx="334">
                  <c:v>1.28708752478688</c:v>
                </c:pt>
                <c:pt idx="335">
                  <c:v>2.6664164803845201</c:v>
                </c:pt>
                <c:pt idx="336">
                  <c:v>0.850023784606602</c:v>
                </c:pt>
                <c:pt idx="337">
                  <c:v>1.27822231570897</c:v>
                </c:pt>
                <c:pt idx="338">
                  <c:v>1.8165009341482901</c:v>
                </c:pt>
                <c:pt idx="339">
                  <c:v>1.45283833086215</c:v>
                </c:pt>
                <c:pt idx="340">
                  <c:v>2.64924808269422</c:v>
                </c:pt>
                <c:pt idx="341">
                  <c:v>2.3352757397896702</c:v>
                </c:pt>
                <c:pt idx="342">
                  <c:v>1.5873649583356</c:v>
                </c:pt>
                <c:pt idx="343">
                  <c:v>0.66637622317041501</c:v>
                </c:pt>
                <c:pt idx="344">
                  <c:v>2.2980948304458901</c:v>
                </c:pt>
                <c:pt idx="345">
                  <c:v>2.28141971271467</c:v>
                </c:pt>
                <c:pt idx="346">
                  <c:v>0.94079226847918296</c:v>
                </c:pt>
                <c:pt idx="347">
                  <c:v>1.0531799575402501</c:v>
                </c:pt>
                <c:pt idx="348">
                  <c:v>1.41429058829262</c:v>
                </c:pt>
                <c:pt idx="349">
                  <c:v>1.6789730222328001</c:v>
                </c:pt>
                <c:pt idx="350">
                  <c:v>2.3943467969077599</c:v>
                </c:pt>
                <c:pt idx="351">
                  <c:v>1.65958607714016</c:v>
                </c:pt>
                <c:pt idx="352">
                  <c:v>1.51484012539184</c:v>
                </c:pt>
                <c:pt idx="353">
                  <c:v>2.07805059063638</c:v>
                </c:pt>
                <c:pt idx="354">
                  <c:v>1.7471981488216799</c:v>
                </c:pt>
              </c:numCache>
            </c:numRef>
          </c:xVal>
          <c:yVal>
            <c:numRef>
              <c:f>ZZ_stat!$F$3:$F$357</c:f>
              <c:numCache>
                <c:formatCode>General</c:formatCode>
                <c:ptCount val="355"/>
                <c:pt idx="0">
                  <c:v>0.103761812842126</c:v>
                </c:pt>
                <c:pt idx="1">
                  <c:v>-3.0513633614221599E-2</c:v>
                </c:pt>
                <c:pt idx="2">
                  <c:v>1.4983912711996899E-2</c:v>
                </c:pt>
                <c:pt idx="3">
                  <c:v>-6.9796109729840699E-3</c:v>
                </c:pt>
                <c:pt idx="4">
                  <c:v>-2.7721584432145699E-3</c:v>
                </c:pt>
                <c:pt idx="5">
                  <c:v>1.1114004553442899E-2</c:v>
                </c:pt>
                <c:pt idx="6">
                  <c:v>-2.47543598638643E-2</c:v>
                </c:pt>
                <c:pt idx="7">
                  <c:v>7.6874836520865698E-3</c:v>
                </c:pt>
                <c:pt idx="8">
                  <c:v>2.50574147945445E-2</c:v>
                </c:pt>
                <c:pt idx="9">
                  <c:v>2.9391917370925998E-2</c:v>
                </c:pt>
                <c:pt idx="10">
                  <c:v>2.1935690477369402E-2</c:v>
                </c:pt>
                <c:pt idx="11">
                  <c:v>-2.1932302961843599E-2</c:v>
                </c:pt>
                <c:pt idx="12">
                  <c:v>1.26498116422353E-2</c:v>
                </c:pt>
                <c:pt idx="13">
                  <c:v>-4.7568684798261597E-3</c:v>
                </c:pt>
                <c:pt idx="14">
                  <c:v>3.57218299601219E-3</c:v>
                </c:pt>
                <c:pt idx="15">
                  <c:v>3.5257837804378799E-4</c:v>
                </c:pt>
                <c:pt idx="16">
                  <c:v>-1.29670044638392E-2</c:v>
                </c:pt>
                <c:pt idx="17">
                  <c:v>1.90834438863268E-3</c:v>
                </c:pt>
                <c:pt idx="18">
                  <c:v>-3.3612736478718798E-2</c:v>
                </c:pt>
                <c:pt idx="19">
                  <c:v>4.2501381174451999E-2</c:v>
                </c:pt>
                <c:pt idx="20">
                  <c:v>2.0171986790523499E-3</c:v>
                </c:pt>
                <c:pt idx="21">
                  <c:v>0.116628009715809</c:v>
                </c:pt>
                <c:pt idx="22">
                  <c:v>1.10181719295571E-2</c:v>
                </c:pt>
                <c:pt idx="23">
                  <c:v>6.38453533986231E-2</c:v>
                </c:pt>
                <c:pt idx="24">
                  <c:v>9.25584529589459E-4</c:v>
                </c:pt>
                <c:pt idx="25">
                  <c:v>5.1963113873723602E-3</c:v>
                </c:pt>
                <c:pt idx="26">
                  <c:v>-1.19572542581141E-2</c:v>
                </c:pt>
                <c:pt idx="27">
                  <c:v>6.7094024752663598E-3</c:v>
                </c:pt>
                <c:pt idx="28">
                  <c:v>-1.43082472498627E-2</c:v>
                </c:pt>
                <c:pt idx="29">
                  <c:v>7.1208725480141396E-3</c:v>
                </c:pt>
                <c:pt idx="30">
                  <c:v>3.57246720493883E-3</c:v>
                </c:pt>
                <c:pt idx="31">
                  <c:v>1.93028118567893E-3</c:v>
                </c:pt>
                <c:pt idx="32">
                  <c:v>5.5516935778153797E-3</c:v>
                </c:pt>
                <c:pt idx="33">
                  <c:v>-1.3723186913850501E-2</c:v>
                </c:pt>
                <c:pt idx="34" formatCode="0.00E+00">
                  <c:v>-6.3422566282929501E-5</c:v>
                </c:pt>
                <c:pt idx="35">
                  <c:v>1.15692514546838E-2</c:v>
                </c:pt>
                <c:pt idx="36">
                  <c:v>1.9064027202295102E-2</c:v>
                </c:pt>
                <c:pt idx="37">
                  <c:v>2.43144185613656E-3</c:v>
                </c:pt>
                <c:pt idx="38">
                  <c:v>3.8540063262715101E-4</c:v>
                </c:pt>
                <c:pt idx="39">
                  <c:v>7.2078280665250098E-3</c:v>
                </c:pt>
                <c:pt idx="40">
                  <c:v>-8.1066603630539004E-4</c:v>
                </c:pt>
                <c:pt idx="41">
                  <c:v>-2.6339819895330901E-3</c:v>
                </c:pt>
                <c:pt idx="42">
                  <c:v>-8.4120655328104796E-3</c:v>
                </c:pt>
                <c:pt idx="43">
                  <c:v>-2.0432202085285001E-2</c:v>
                </c:pt>
                <c:pt idx="44">
                  <c:v>-4.1622066728772E-3</c:v>
                </c:pt>
                <c:pt idx="45">
                  <c:v>-5.0105644256033999E-4</c:v>
                </c:pt>
                <c:pt idx="46">
                  <c:v>-3.1154188861320601E-2</c:v>
                </c:pt>
                <c:pt idx="47">
                  <c:v>3.7193746402179001E-3</c:v>
                </c:pt>
                <c:pt idx="48">
                  <c:v>8.5086830579709904E-3</c:v>
                </c:pt>
                <c:pt idx="49">
                  <c:v>-8.2661236913162597E-3</c:v>
                </c:pt>
                <c:pt idx="50">
                  <c:v>-9.1834734762891897E-3</c:v>
                </c:pt>
                <c:pt idx="51">
                  <c:v>2.7885914441283698E-2</c:v>
                </c:pt>
                <c:pt idx="52">
                  <c:v>1.12828301784443E-3</c:v>
                </c:pt>
                <c:pt idx="53">
                  <c:v>-1.1246414558754501E-2</c:v>
                </c:pt>
                <c:pt idx="54">
                  <c:v>-3.8705974373190802E-3</c:v>
                </c:pt>
                <c:pt idx="55">
                  <c:v>3.9239105554675503E-2</c:v>
                </c:pt>
                <c:pt idx="56">
                  <c:v>4.8493648724355902E-4</c:v>
                </c:pt>
                <c:pt idx="57">
                  <c:v>-1.6440726116027399E-3</c:v>
                </c:pt>
                <c:pt idx="58">
                  <c:v>5.93093384989162E-3</c:v>
                </c:pt>
                <c:pt idx="59">
                  <c:v>9.3471656445349802E-3</c:v>
                </c:pt>
                <c:pt idx="60">
                  <c:v>-4.1395918819824698E-2</c:v>
                </c:pt>
                <c:pt idx="61">
                  <c:v>3.28369583616797E-2</c:v>
                </c:pt>
                <c:pt idx="62">
                  <c:v>-3.1019615178083798E-3</c:v>
                </c:pt>
                <c:pt idx="63">
                  <c:v>-6.9185368828762897E-3</c:v>
                </c:pt>
                <c:pt idx="64">
                  <c:v>1.5901615033754299E-2</c:v>
                </c:pt>
                <c:pt idx="65">
                  <c:v>-9.6140824925278797E-4</c:v>
                </c:pt>
                <c:pt idx="66">
                  <c:v>-7.2714982031498098E-3</c:v>
                </c:pt>
                <c:pt idx="67">
                  <c:v>1.2359650625656599E-2</c:v>
                </c:pt>
                <c:pt idx="68">
                  <c:v>-2.5255190137096501E-2</c:v>
                </c:pt>
                <c:pt idx="69">
                  <c:v>2.9240126408996699E-2</c:v>
                </c:pt>
                <c:pt idx="70">
                  <c:v>-5.8365798171540001E-2</c:v>
                </c:pt>
                <c:pt idx="71">
                  <c:v>1.14966069084429E-2</c:v>
                </c:pt>
                <c:pt idx="72">
                  <c:v>-9.4830395641302398E-2</c:v>
                </c:pt>
                <c:pt idx="73">
                  <c:v>-1.10267799822004E-2</c:v>
                </c:pt>
                <c:pt idx="74">
                  <c:v>1.4861414765316799E-2</c:v>
                </c:pt>
                <c:pt idx="75">
                  <c:v>2.47521813882822E-2</c:v>
                </c:pt>
                <c:pt idx="76">
                  <c:v>2.5790140774685499E-3</c:v>
                </c:pt>
                <c:pt idx="77">
                  <c:v>-1.18264755398391E-2</c:v>
                </c:pt>
                <c:pt idx="78">
                  <c:v>1.0468276391511299E-2</c:v>
                </c:pt>
                <c:pt idx="80">
                  <c:v>9.7648132549379395E-3</c:v>
                </c:pt>
                <c:pt idx="81">
                  <c:v>-2.83002397518301E-3</c:v>
                </c:pt>
                <c:pt idx="82">
                  <c:v>-4.3179340430052199E-3</c:v>
                </c:pt>
                <c:pt idx="83">
                  <c:v>4.6696643627746497E-2</c:v>
                </c:pt>
                <c:pt idx="84">
                  <c:v>1.6166563207295599E-2</c:v>
                </c:pt>
                <c:pt idx="85">
                  <c:v>0.18889089230890399</c:v>
                </c:pt>
                <c:pt idx="86">
                  <c:v>2.0333791210403601E-2</c:v>
                </c:pt>
                <c:pt idx="87">
                  <c:v>4.0521172289476097E-2</c:v>
                </c:pt>
                <c:pt idx="88">
                  <c:v>8.7337108288297702E-2</c:v>
                </c:pt>
                <c:pt idx="89">
                  <c:v>1.7484517319779299E-3</c:v>
                </c:pt>
                <c:pt idx="90">
                  <c:v>1.6027874933557101E-3</c:v>
                </c:pt>
                <c:pt idx="91">
                  <c:v>1.14238215464024E-2</c:v>
                </c:pt>
                <c:pt idx="92">
                  <c:v>5.6780896224446098E-2</c:v>
                </c:pt>
                <c:pt idx="93">
                  <c:v>-8.4744449326918294E-3</c:v>
                </c:pt>
                <c:pt idx="94">
                  <c:v>-3.88463613375534E-3</c:v>
                </c:pt>
                <c:pt idx="95">
                  <c:v>8.9062962469936696E-3</c:v>
                </c:pt>
                <c:pt idx="96">
                  <c:v>7.1683874046534497E-3</c:v>
                </c:pt>
                <c:pt idx="97">
                  <c:v>-0.163139077563246</c:v>
                </c:pt>
                <c:pt idx="98">
                  <c:v>-1.09457297548028E-2</c:v>
                </c:pt>
                <c:pt idx="99">
                  <c:v>2.2626200402542401E-2</c:v>
                </c:pt>
                <c:pt idx="100">
                  <c:v>8.1032968565062397E-2</c:v>
                </c:pt>
                <c:pt idx="101">
                  <c:v>1.33014294307316E-2</c:v>
                </c:pt>
                <c:pt idx="102">
                  <c:v>1.84315770075613E-2</c:v>
                </c:pt>
                <c:pt idx="103">
                  <c:v>-2.3545205674033599E-2</c:v>
                </c:pt>
                <c:pt idx="104">
                  <c:v>7.0100874694399703E-3</c:v>
                </c:pt>
                <c:pt idx="105">
                  <c:v>6.4546131609707104E-3</c:v>
                </c:pt>
                <c:pt idx="106">
                  <c:v>-1.36703929471101E-3</c:v>
                </c:pt>
                <c:pt idx="107">
                  <c:v>-8.6841576600715298E-4</c:v>
                </c:pt>
                <c:pt idx="108">
                  <c:v>9.3226828134476897E-4</c:v>
                </c:pt>
                <c:pt idx="109">
                  <c:v>-4.0835233016023199E-3</c:v>
                </c:pt>
                <c:pt idx="110">
                  <c:v>2.3755858813129301E-2</c:v>
                </c:pt>
                <c:pt idx="111">
                  <c:v>3.72552928666614E-3</c:v>
                </c:pt>
                <c:pt idx="112">
                  <c:v>1.23264615095066E-2</c:v>
                </c:pt>
                <c:pt idx="113">
                  <c:v>3.7780152066893398E-2</c:v>
                </c:pt>
                <c:pt idx="114">
                  <c:v>0.22628113929298599</c:v>
                </c:pt>
                <c:pt idx="115">
                  <c:v>-1.0605560356086501E-2</c:v>
                </c:pt>
                <c:pt idx="116">
                  <c:v>-5.5097542105062699E-3</c:v>
                </c:pt>
                <c:pt idx="117">
                  <c:v>-1.2075272106653399E-2</c:v>
                </c:pt>
                <c:pt idx="118">
                  <c:v>7.60265911548582E-2</c:v>
                </c:pt>
                <c:pt idx="119">
                  <c:v>-4.0594032882343603E-2</c:v>
                </c:pt>
                <c:pt idx="120">
                  <c:v>2.1828723650796099E-2</c:v>
                </c:pt>
                <c:pt idx="121">
                  <c:v>-8.55661706674961E-3</c:v>
                </c:pt>
                <c:pt idx="122">
                  <c:v>-2.1530557930209401E-2</c:v>
                </c:pt>
                <c:pt idx="123">
                  <c:v>-2.54347599462681E-2</c:v>
                </c:pt>
                <c:pt idx="124">
                  <c:v>2.4651519004892E-2</c:v>
                </c:pt>
                <c:pt idx="125">
                  <c:v>5.7885047908112202E-3</c:v>
                </c:pt>
                <c:pt idx="126">
                  <c:v>4.2617167955581303E-3</c:v>
                </c:pt>
                <c:pt idx="127">
                  <c:v>9.2739112223053197E-4</c:v>
                </c:pt>
                <c:pt idx="128">
                  <c:v>-2.2289537379318901E-2</c:v>
                </c:pt>
                <c:pt idx="129">
                  <c:v>7.3834713362951596E-2</c:v>
                </c:pt>
                <c:pt idx="130">
                  <c:v>1.07975624184539E-2</c:v>
                </c:pt>
                <c:pt idx="131">
                  <c:v>-1.1067133888847299E-2</c:v>
                </c:pt>
                <c:pt idx="132">
                  <c:v>-1.07476285837437E-2</c:v>
                </c:pt>
                <c:pt idx="133">
                  <c:v>1.7116841990194299E-2</c:v>
                </c:pt>
                <c:pt idx="134">
                  <c:v>1.11426099463924E-2</c:v>
                </c:pt>
                <c:pt idx="135">
                  <c:v>4.4080877029700196E-3</c:v>
                </c:pt>
                <c:pt idx="136">
                  <c:v>6.3947378719817396E-3</c:v>
                </c:pt>
                <c:pt idx="137">
                  <c:v>4.41259872173105E-4</c:v>
                </c:pt>
                <c:pt idx="138">
                  <c:v>8.8001835752351196E-3</c:v>
                </c:pt>
                <c:pt idx="139">
                  <c:v>1.4712092361590799E-3</c:v>
                </c:pt>
                <c:pt idx="140">
                  <c:v>4.6544402048161798E-3</c:v>
                </c:pt>
                <c:pt idx="141">
                  <c:v>-5.9909421824546998E-2</c:v>
                </c:pt>
                <c:pt idx="142">
                  <c:v>1.1264680060554999E-2</c:v>
                </c:pt>
                <c:pt idx="143">
                  <c:v>6.5388704084646404E-4</c:v>
                </c:pt>
                <c:pt idx="144">
                  <c:v>1.3509677336343E-2</c:v>
                </c:pt>
                <c:pt idx="145">
                  <c:v>3.2379743290850402E-2</c:v>
                </c:pt>
                <c:pt idx="146">
                  <c:v>-5.68846426001084E-3</c:v>
                </c:pt>
                <c:pt idx="147">
                  <c:v>2.8276025186794299E-3</c:v>
                </c:pt>
                <c:pt idx="148">
                  <c:v>3.5900588443154503E-2</c:v>
                </c:pt>
                <c:pt idx="149">
                  <c:v>1.87166043537287E-2</c:v>
                </c:pt>
                <c:pt idx="150">
                  <c:v>3.0947855905195699E-2</c:v>
                </c:pt>
                <c:pt idx="151">
                  <c:v>5.9929076289892804E-3</c:v>
                </c:pt>
                <c:pt idx="152">
                  <c:v>-7.4399396023906404E-3</c:v>
                </c:pt>
                <c:pt idx="153">
                  <c:v>-5.53874315896805E-2</c:v>
                </c:pt>
                <c:pt idx="154">
                  <c:v>-2.7303246505821898E-3</c:v>
                </c:pt>
                <c:pt idx="155" formatCode="0.00E+00">
                  <c:v>3.8514542829861401E-5</c:v>
                </c:pt>
                <c:pt idx="156">
                  <c:v>-5.2247346203421197E-3</c:v>
                </c:pt>
                <c:pt idx="157">
                  <c:v>4.6304954396460297E-3</c:v>
                </c:pt>
                <c:pt idx="158">
                  <c:v>3.6091717397172098E-3</c:v>
                </c:pt>
                <c:pt idx="159">
                  <c:v>-3.1634208283530703E-2</c:v>
                </c:pt>
                <c:pt idx="160" formatCode="0.00E+00">
                  <c:v>-1.2161930352375699E-5</c:v>
                </c:pt>
                <c:pt idx="161">
                  <c:v>6.04605066541768E-2</c:v>
                </c:pt>
                <c:pt idx="162">
                  <c:v>-2.8458734722908899E-2</c:v>
                </c:pt>
                <c:pt idx="163">
                  <c:v>1.1696104955598099E-2</c:v>
                </c:pt>
                <c:pt idx="164">
                  <c:v>9.6172786484251798E-3</c:v>
                </c:pt>
                <c:pt idx="165">
                  <c:v>1.21073676338992E-2</c:v>
                </c:pt>
                <c:pt idx="166">
                  <c:v>5.4382514564246601E-3</c:v>
                </c:pt>
                <c:pt idx="167">
                  <c:v>-0.31183955072448999</c:v>
                </c:pt>
                <c:pt idx="168">
                  <c:v>1.49264611560962E-2</c:v>
                </c:pt>
                <c:pt idx="169">
                  <c:v>6.5536941286155597E-3</c:v>
                </c:pt>
                <c:pt idx="170">
                  <c:v>1.00668637972105E-2</c:v>
                </c:pt>
                <c:pt idx="171">
                  <c:v>-2.8980052978277702E-3</c:v>
                </c:pt>
                <c:pt idx="172">
                  <c:v>4.4482890681195502E-3</c:v>
                </c:pt>
                <c:pt idx="173">
                  <c:v>6.7736629019179203E-3</c:v>
                </c:pt>
                <c:pt idx="174">
                  <c:v>1.0277061398253301E-2</c:v>
                </c:pt>
                <c:pt idx="175">
                  <c:v>-2.4184424860772699E-2</c:v>
                </c:pt>
                <c:pt idx="176">
                  <c:v>1.6166634232487601E-2</c:v>
                </c:pt>
                <c:pt idx="177">
                  <c:v>6.6344785801329895E-2</c:v>
                </c:pt>
                <c:pt idx="178">
                  <c:v>8.8748446500511603E-3</c:v>
                </c:pt>
                <c:pt idx="179">
                  <c:v>-4.6524446300740298E-3</c:v>
                </c:pt>
                <c:pt idx="180">
                  <c:v>5.5220363179225303E-2</c:v>
                </c:pt>
                <c:pt idx="181">
                  <c:v>6.0927116135960696E-3</c:v>
                </c:pt>
                <c:pt idx="182">
                  <c:v>8.8795065056137303E-3</c:v>
                </c:pt>
                <c:pt idx="183">
                  <c:v>-1.5241818829721501E-2</c:v>
                </c:pt>
                <c:pt idx="184">
                  <c:v>-1.1216082235291899E-2</c:v>
                </c:pt>
                <c:pt idx="185">
                  <c:v>9.2512606731657003E-4</c:v>
                </c:pt>
                <c:pt idx="186">
                  <c:v>9.1836966531184895E-4</c:v>
                </c:pt>
                <c:pt idx="187">
                  <c:v>1.68322340194813E-2</c:v>
                </c:pt>
                <c:pt idx="188">
                  <c:v>-1.3304519738904801E-3</c:v>
                </c:pt>
                <c:pt idx="189" formatCode="0.00E+00">
                  <c:v>-5.5047427048146699E-5</c:v>
                </c:pt>
                <c:pt idx="190">
                  <c:v>1.3012852570189901E-2</c:v>
                </c:pt>
                <c:pt idx="191">
                  <c:v>1.70467827891157E-2</c:v>
                </c:pt>
                <c:pt idx="192">
                  <c:v>4.9902569690254403E-2</c:v>
                </c:pt>
                <c:pt idx="193">
                  <c:v>1.3258236534018199E-3</c:v>
                </c:pt>
                <c:pt idx="194">
                  <c:v>-0.11071055966799601</c:v>
                </c:pt>
                <c:pt idx="195">
                  <c:v>-1.98428619087021E-2</c:v>
                </c:pt>
                <c:pt idx="196">
                  <c:v>-2.75029851114898E-4</c:v>
                </c:pt>
                <c:pt idx="197">
                  <c:v>2.86530148450828E-2</c:v>
                </c:pt>
                <c:pt idx="198">
                  <c:v>-4.1985287704199103E-4</c:v>
                </c:pt>
                <c:pt idx="199">
                  <c:v>1.30461467368001E-2</c:v>
                </c:pt>
                <c:pt idx="200" formatCode="0.00E+00">
                  <c:v>-5.99290743719191E-5</c:v>
                </c:pt>
                <c:pt idx="201">
                  <c:v>4.0166621259495397E-3</c:v>
                </c:pt>
                <c:pt idx="202">
                  <c:v>3.3929092619560102E-3</c:v>
                </c:pt>
                <c:pt idx="203">
                  <c:v>-5.3988448463226804E-4</c:v>
                </c:pt>
                <c:pt idx="204">
                  <c:v>-0.121807068336261</c:v>
                </c:pt>
                <c:pt idx="205">
                  <c:v>-5.1205556201209604E-3</c:v>
                </c:pt>
                <c:pt idx="206">
                  <c:v>-1.45874555101283E-3</c:v>
                </c:pt>
                <c:pt idx="207">
                  <c:v>4.69987986091892E-3</c:v>
                </c:pt>
                <c:pt idx="208">
                  <c:v>-1.8702778268243899E-2</c:v>
                </c:pt>
                <c:pt idx="209">
                  <c:v>1.44475185123852E-2</c:v>
                </c:pt>
                <c:pt idx="210">
                  <c:v>-7.5810481667490702E-3</c:v>
                </c:pt>
                <c:pt idx="211">
                  <c:v>2.2551889894351199E-2</c:v>
                </c:pt>
                <c:pt idx="212">
                  <c:v>-1.9981228157474498E-3</c:v>
                </c:pt>
                <c:pt idx="213">
                  <c:v>2.15019374668983E-2</c:v>
                </c:pt>
                <c:pt idx="214">
                  <c:v>-2.1746210306688202E-3</c:v>
                </c:pt>
                <c:pt idx="215">
                  <c:v>1.5844337388940199E-2</c:v>
                </c:pt>
                <c:pt idx="216" formatCode="0.00E+00">
                  <c:v>5.8782920150678397E-5</c:v>
                </c:pt>
                <c:pt idx="217">
                  <c:v>1.0898272480456201E-3</c:v>
                </c:pt>
                <c:pt idx="218">
                  <c:v>-1.0697111878859E-2</c:v>
                </c:pt>
                <c:pt idx="219">
                  <c:v>-7.3540619816635905E-4</c:v>
                </c:pt>
                <c:pt idx="220">
                  <c:v>9.1052895325382101E-4</c:v>
                </c:pt>
                <c:pt idx="221">
                  <c:v>-0.22936928859294001</c:v>
                </c:pt>
                <c:pt idx="222">
                  <c:v>1.7081255309407101E-2</c:v>
                </c:pt>
                <c:pt idx="223">
                  <c:v>2.5793995003518802E-3</c:v>
                </c:pt>
                <c:pt idx="224">
                  <c:v>-6.0687967538657604E-4</c:v>
                </c:pt>
                <c:pt idx="225">
                  <c:v>1.34149041847424E-2</c:v>
                </c:pt>
                <c:pt idx="226">
                  <c:v>6.1535950232521203E-4</c:v>
                </c:pt>
                <c:pt idx="227">
                  <c:v>1.00166004719203E-2</c:v>
                </c:pt>
                <c:pt idx="228">
                  <c:v>0.113047107836524</c:v>
                </c:pt>
                <c:pt idx="229">
                  <c:v>-5.0307098337659898E-3</c:v>
                </c:pt>
                <c:pt idx="230">
                  <c:v>6.0994111518616802E-3</c:v>
                </c:pt>
                <c:pt idx="231">
                  <c:v>4.5139071744250596E-3</c:v>
                </c:pt>
                <c:pt idx="232">
                  <c:v>-2.0105542925201898E-3</c:v>
                </c:pt>
                <c:pt idx="233">
                  <c:v>-8.0551689164629608E-3</c:v>
                </c:pt>
                <c:pt idx="234">
                  <c:v>-0.124236107771021</c:v>
                </c:pt>
                <c:pt idx="235">
                  <c:v>4.9316698253328899E-2</c:v>
                </c:pt>
                <c:pt idx="236">
                  <c:v>-8.4181833428318299E-3</c:v>
                </c:pt>
                <c:pt idx="237">
                  <c:v>-3.6149831631433101E-3</c:v>
                </c:pt>
                <c:pt idx="238">
                  <c:v>1.2144437970248599E-2</c:v>
                </c:pt>
                <c:pt idx="239">
                  <c:v>2.2241228536959202E-3</c:v>
                </c:pt>
                <c:pt idx="240">
                  <c:v>-5.4258707842393897E-4</c:v>
                </c:pt>
                <c:pt idx="241">
                  <c:v>6.9446794921887794E-2</c:v>
                </c:pt>
                <c:pt idx="242">
                  <c:v>-8.1518421742772709E-3</c:v>
                </c:pt>
                <c:pt idx="243">
                  <c:v>2.2689903322403199E-2</c:v>
                </c:pt>
                <c:pt idx="244">
                  <c:v>-2.5480068080155599E-2</c:v>
                </c:pt>
                <c:pt idx="245">
                  <c:v>-3.7576729809848601E-2</c:v>
                </c:pt>
                <c:pt idx="246">
                  <c:v>6.3247570496881896E-3</c:v>
                </c:pt>
                <c:pt idx="247">
                  <c:v>-9.6887532769274406E-3</c:v>
                </c:pt>
                <c:pt idx="248">
                  <c:v>-2.3791798349444599E-3</c:v>
                </c:pt>
                <c:pt idx="249">
                  <c:v>-7.2967930444262996E-4</c:v>
                </c:pt>
                <c:pt idx="250">
                  <c:v>3.9037307140251797E-2</c:v>
                </c:pt>
                <c:pt idx="251">
                  <c:v>5.7445324424602005E-4</c:v>
                </c:pt>
                <c:pt idx="252">
                  <c:v>1.20418944517414E-3</c:v>
                </c:pt>
                <c:pt idx="253">
                  <c:v>1.1197110365817799E-2</c:v>
                </c:pt>
                <c:pt idx="254">
                  <c:v>1.4342878503813299E-4</c:v>
                </c:pt>
                <c:pt idx="255">
                  <c:v>7.0082732335832905E-4</c:v>
                </c:pt>
                <c:pt idx="256">
                  <c:v>1.7058629423811599E-2</c:v>
                </c:pt>
                <c:pt idx="257">
                  <c:v>-1.0617876076040301E-2</c:v>
                </c:pt>
                <c:pt idx="258">
                  <c:v>-1.54464165549453E-3</c:v>
                </c:pt>
                <c:pt idx="259">
                  <c:v>4.8086083084595997E-3</c:v>
                </c:pt>
                <c:pt idx="260">
                  <c:v>1.4825625891996499E-2</c:v>
                </c:pt>
                <c:pt idx="261">
                  <c:v>-9.4469093132435802E-3</c:v>
                </c:pt>
                <c:pt idx="262">
                  <c:v>9.5630346181469997E-2</c:v>
                </c:pt>
                <c:pt idx="263">
                  <c:v>2.2338980971909699E-3</c:v>
                </c:pt>
                <c:pt idx="264">
                  <c:v>4.9076158573490902E-2</c:v>
                </c:pt>
                <c:pt idx="265">
                  <c:v>-1.26706158322885E-2</c:v>
                </c:pt>
                <c:pt idx="266">
                  <c:v>7.9769291437251297E-3</c:v>
                </c:pt>
                <c:pt idx="267">
                  <c:v>-1.1025620711359501E-2</c:v>
                </c:pt>
                <c:pt idx="268">
                  <c:v>3.8915774553538699E-3</c:v>
                </c:pt>
                <c:pt idx="269">
                  <c:v>-5.61487093367724E-2</c:v>
                </c:pt>
                <c:pt idx="270">
                  <c:v>2.3518620622404E-3</c:v>
                </c:pt>
                <c:pt idx="271">
                  <c:v>-1.89312799072088E-3</c:v>
                </c:pt>
                <c:pt idx="272">
                  <c:v>-1.16728123071752E-2</c:v>
                </c:pt>
                <c:pt idx="273">
                  <c:v>5.5872071354616901E-2</c:v>
                </c:pt>
                <c:pt idx="274">
                  <c:v>1.9197362756062E-3</c:v>
                </c:pt>
                <c:pt idx="275">
                  <c:v>-2.9619413903528699E-3</c:v>
                </c:pt>
                <c:pt idx="276">
                  <c:v>-4.3960916785769001E-2</c:v>
                </c:pt>
                <c:pt idx="277">
                  <c:v>-1.5159500844478199E-3</c:v>
                </c:pt>
                <c:pt idx="278">
                  <c:v>2.6768461567200298E-3</c:v>
                </c:pt>
                <c:pt idx="279">
                  <c:v>6.3406839298926999E-3</c:v>
                </c:pt>
                <c:pt idx="280">
                  <c:v>-4.35455114816155E-2</c:v>
                </c:pt>
                <c:pt idx="281" formatCode="0.00E+00">
                  <c:v>1.1294915476041E-5</c:v>
                </c:pt>
                <c:pt idx="282">
                  <c:v>8.0055891363562906E-2</c:v>
                </c:pt>
                <c:pt idx="283">
                  <c:v>-4.2206295366292099E-3</c:v>
                </c:pt>
                <c:pt idx="284">
                  <c:v>2.00223565526859E-3</c:v>
                </c:pt>
                <c:pt idx="285">
                  <c:v>-1.35814538330897E-2</c:v>
                </c:pt>
                <c:pt idx="286">
                  <c:v>-5.9309055121709101E-3</c:v>
                </c:pt>
                <c:pt idx="287">
                  <c:v>7.6222010112844796E-2</c:v>
                </c:pt>
                <c:pt idx="288">
                  <c:v>-8.8156017000041494E-3</c:v>
                </c:pt>
                <c:pt idx="289">
                  <c:v>-6.1606049957327897E-3</c:v>
                </c:pt>
                <c:pt idx="290">
                  <c:v>9.8301301390219999E-3</c:v>
                </c:pt>
                <c:pt idx="291">
                  <c:v>3.4760780658267799E-2</c:v>
                </c:pt>
                <c:pt idx="292">
                  <c:v>1.89743761109279E-2</c:v>
                </c:pt>
                <c:pt idx="293">
                  <c:v>-2.10593807925639E-3</c:v>
                </c:pt>
                <c:pt idx="294">
                  <c:v>-3.00993360362055E-3</c:v>
                </c:pt>
                <c:pt idx="295">
                  <c:v>1.98189348836932E-3</c:v>
                </c:pt>
                <c:pt idx="296">
                  <c:v>1.2669699610808599E-2</c:v>
                </c:pt>
                <c:pt idx="297">
                  <c:v>3.1748469417695699E-2</c:v>
                </c:pt>
                <c:pt idx="298">
                  <c:v>5.4868894461207402E-3</c:v>
                </c:pt>
                <c:pt idx="299">
                  <c:v>-4.3106391354934296E-3</c:v>
                </c:pt>
                <c:pt idx="300">
                  <c:v>1.7004311589656099E-2</c:v>
                </c:pt>
                <c:pt idx="301">
                  <c:v>8.8545876163426702E-3</c:v>
                </c:pt>
                <c:pt idx="302">
                  <c:v>4.23707140461388E-3</c:v>
                </c:pt>
                <c:pt idx="303">
                  <c:v>1.3674943517951699E-4</c:v>
                </c:pt>
                <c:pt idx="304">
                  <c:v>5.7000546655253601E-3</c:v>
                </c:pt>
                <c:pt idx="305">
                  <c:v>-7.8480182785764206E-3</c:v>
                </c:pt>
                <c:pt idx="306">
                  <c:v>-8.7698708654238601E-3</c:v>
                </c:pt>
                <c:pt idx="307">
                  <c:v>1.0865506360380401E-3</c:v>
                </c:pt>
                <c:pt idx="308">
                  <c:v>3.08325409073584E-3</c:v>
                </c:pt>
                <c:pt idx="309" formatCode="0.00E+00">
                  <c:v>-7.6679728631374493E-6</c:v>
                </c:pt>
                <c:pt idx="310">
                  <c:v>-6.0604928291878697E-2</c:v>
                </c:pt>
                <c:pt idx="311">
                  <c:v>2.4605950933197701E-2</c:v>
                </c:pt>
                <c:pt idx="312">
                  <c:v>7.1415567310225803E-2</c:v>
                </c:pt>
                <c:pt idx="313">
                  <c:v>1.45625750745126E-2</c:v>
                </c:pt>
                <c:pt idx="314">
                  <c:v>-2.5316543372946401E-3</c:v>
                </c:pt>
                <c:pt idx="315">
                  <c:v>5.6848751207417498E-3</c:v>
                </c:pt>
                <c:pt idx="316">
                  <c:v>9.3569999293924792E-3</c:v>
                </c:pt>
                <c:pt idx="317">
                  <c:v>1.77602750483488E-2</c:v>
                </c:pt>
                <c:pt idx="318">
                  <c:v>3.2198758867881101E-2</c:v>
                </c:pt>
                <c:pt idx="319">
                  <c:v>1.1436877964735401E-2</c:v>
                </c:pt>
                <c:pt idx="320">
                  <c:v>5.4848176005064799E-3</c:v>
                </c:pt>
                <c:pt idx="321">
                  <c:v>1.77960615516064E-3</c:v>
                </c:pt>
                <c:pt idx="322">
                  <c:v>3.5801455448875698E-3</c:v>
                </c:pt>
                <c:pt idx="323">
                  <c:v>-2.3550256387065999E-3</c:v>
                </c:pt>
                <c:pt idx="324">
                  <c:v>6.1122695020220403E-3</c:v>
                </c:pt>
                <c:pt idx="325">
                  <c:v>1.2350759198212101E-2</c:v>
                </c:pt>
                <c:pt idx="326">
                  <c:v>7.6900754883794196E-3</c:v>
                </c:pt>
                <c:pt idx="327">
                  <c:v>5.0124037943935203E-4</c:v>
                </c:pt>
                <c:pt idx="328">
                  <c:v>-1.6447398827778199E-3</c:v>
                </c:pt>
                <c:pt idx="329">
                  <c:v>1.09755640964484E-2</c:v>
                </c:pt>
                <c:pt idx="330">
                  <c:v>5.1352480068875802E-3</c:v>
                </c:pt>
                <c:pt idx="331">
                  <c:v>7.5994980664711304E-3</c:v>
                </c:pt>
                <c:pt idx="332">
                  <c:v>-1.14239049348664E-2</c:v>
                </c:pt>
                <c:pt idx="333">
                  <c:v>8.9021580709292506E-3</c:v>
                </c:pt>
                <c:pt idx="334">
                  <c:v>3.5683789652823199E-2</c:v>
                </c:pt>
                <c:pt idx="335">
                  <c:v>1.8379343301644299E-2</c:v>
                </c:pt>
                <c:pt idx="336">
                  <c:v>5.9595335674609597E-4</c:v>
                </c:pt>
                <c:pt idx="337">
                  <c:v>1.26068575624607E-2</c:v>
                </c:pt>
                <c:pt idx="338">
                  <c:v>2.52956068035498E-3</c:v>
                </c:pt>
                <c:pt idx="339">
                  <c:v>8.7133818701950992E-3</c:v>
                </c:pt>
                <c:pt idx="340">
                  <c:v>-6.1381339171582196E-3</c:v>
                </c:pt>
                <c:pt idx="341">
                  <c:v>7.8264942702022406E-3</c:v>
                </c:pt>
                <c:pt idx="342">
                  <c:v>-7.1817859715555699E-3</c:v>
                </c:pt>
                <c:pt idx="343">
                  <c:v>-5.4215659504950101E-4</c:v>
                </c:pt>
                <c:pt idx="344">
                  <c:v>-1.19509806134812E-2</c:v>
                </c:pt>
                <c:pt idx="345">
                  <c:v>0.161591844338937</c:v>
                </c:pt>
                <c:pt idx="346">
                  <c:v>-6.2543999891854401E-3</c:v>
                </c:pt>
                <c:pt idx="347">
                  <c:v>1.8085885030608002E-2</c:v>
                </c:pt>
                <c:pt idx="348">
                  <c:v>8.3740480188152101E-3</c:v>
                </c:pt>
                <c:pt idx="349">
                  <c:v>1.4750078397451301E-2</c:v>
                </c:pt>
                <c:pt idx="350">
                  <c:v>2.29245011715818E-3</c:v>
                </c:pt>
                <c:pt idx="351">
                  <c:v>4.6123767518080401E-2</c:v>
                </c:pt>
                <c:pt idx="352">
                  <c:v>-1.4194766357054599E-4</c:v>
                </c:pt>
                <c:pt idx="353">
                  <c:v>1.0770339106294E-2</c:v>
                </c:pt>
                <c:pt idx="354">
                  <c:v>-8.4400487456555895E-4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50-40AB-898B-E4515AD3FC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09904"/>
        <c:axId val="1303068816"/>
      </c:scatterChart>
      <c:valAx>
        <c:axId val="43409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ZT</a:t>
                </a:r>
                <a:r>
                  <a:rPr lang="en-US" altLang="ko-KR" baseline="0"/>
                  <a:t> author declared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03068816"/>
        <c:crosses val="autoZero"/>
        <c:crossBetween val="midCat"/>
      </c:valAx>
      <c:valAx>
        <c:axId val="130306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ZT deviation w.r.t. reevaluation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409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Delta ZT error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ZZ_stat!$W$7</c:f>
              <c:strCache>
                <c:ptCount val="1"/>
                <c:pt idx="0">
                  <c:v>avg(ZT(author) - ZT(reeval)) on T of ZT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ZZ_stat!$T$8:$T$14</c:f>
              <c:strCache>
                <c:ptCount val="7"/>
                <c:pt idx="0">
                  <c:v>&lt;0.5</c:v>
                </c:pt>
                <c:pt idx="1">
                  <c:v>&lt;1.0</c:v>
                </c:pt>
                <c:pt idx="2">
                  <c:v>&lt;1.5</c:v>
                </c:pt>
                <c:pt idx="3">
                  <c:v>&lt;2.0</c:v>
                </c:pt>
                <c:pt idx="4">
                  <c:v>&lt;2.5</c:v>
                </c:pt>
                <c:pt idx="5">
                  <c:v>&lt;3.0</c:v>
                </c:pt>
                <c:pt idx="6">
                  <c:v>&lt;3.5</c:v>
                </c:pt>
              </c:strCache>
            </c:strRef>
          </c:cat>
          <c:val>
            <c:numRef>
              <c:f>ZZ_stat!$W$8:$W$14</c:f>
              <c:numCache>
                <c:formatCode>General</c:formatCode>
                <c:ptCount val="7"/>
                <c:pt idx="0">
                  <c:v>3.0843332562824162E-3</c:v>
                </c:pt>
                <c:pt idx="1">
                  <c:v>-2.2038573805803758E-3</c:v>
                </c:pt>
                <c:pt idx="2">
                  <c:v>4.5310569675900136E-3</c:v>
                </c:pt>
                <c:pt idx="3">
                  <c:v>1.1602706257701458E-2</c:v>
                </c:pt>
                <c:pt idx="4">
                  <c:v>2.0864800049071125E-2</c:v>
                </c:pt>
                <c:pt idx="5">
                  <c:v>-2.5716307309382068E-3</c:v>
                </c:pt>
                <c:pt idx="6">
                  <c:v>6.3406839298926999E-3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29-4980-9789-D90B04C89EF1}"/>
            </c:ext>
          </c:extLst>
        </c:ser>
        <c:ser>
          <c:idx val="1"/>
          <c:order val="1"/>
          <c:tx>
            <c:strRef>
              <c:f>ZZ_stat!$X$7</c:f>
              <c:strCache>
                <c:ptCount val="1"/>
                <c:pt idx="0">
                  <c:v>avg(ZT(author) - ZT(reeval)) on T of TEP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ZZ_stat!$T$8:$T$14</c:f>
              <c:strCache>
                <c:ptCount val="7"/>
                <c:pt idx="0">
                  <c:v>&lt;0.5</c:v>
                </c:pt>
                <c:pt idx="1">
                  <c:v>&lt;1.0</c:v>
                </c:pt>
                <c:pt idx="2">
                  <c:v>&lt;1.5</c:v>
                </c:pt>
                <c:pt idx="3">
                  <c:v>&lt;2.0</c:v>
                </c:pt>
                <c:pt idx="4">
                  <c:v>&lt;2.5</c:v>
                </c:pt>
                <c:pt idx="5">
                  <c:v>&lt;3.0</c:v>
                </c:pt>
                <c:pt idx="6">
                  <c:v>&lt;3.5</c:v>
                </c:pt>
              </c:strCache>
            </c:strRef>
          </c:cat>
          <c:val>
            <c:numRef>
              <c:f>ZZ_stat!$X$8:$X$14</c:f>
              <c:numCache>
                <c:formatCode>General</c:formatCode>
                <c:ptCount val="7"/>
                <c:pt idx="0">
                  <c:v>3.2323668598808666E-3</c:v>
                </c:pt>
                <c:pt idx="1">
                  <c:v>-1.4730697847303554E-3</c:v>
                </c:pt>
                <c:pt idx="2">
                  <c:v>7.3386730335534183E-3</c:v>
                </c:pt>
                <c:pt idx="3">
                  <c:v>1.1865340253405944E-2</c:v>
                </c:pt>
                <c:pt idx="4">
                  <c:v>2.3515152427620326E-2</c:v>
                </c:pt>
                <c:pt idx="5">
                  <c:v>-2.6722037081984723E-3</c:v>
                </c:pt>
                <c:pt idx="6">
                  <c:v>6.2568353312830102E-3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29-4980-9789-D90B04C89E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6376176"/>
        <c:axId val="731088016"/>
      </c:barChart>
      <c:catAx>
        <c:axId val="1196376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31088016"/>
        <c:crosses val="autoZero"/>
        <c:auto val="1"/>
        <c:lblAlgn val="ctr"/>
        <c:lblOffset val="100"/>
        <c:noMultiLvlLbl val="0"/>
      </c:catAx>
      <c:valAx>
        <c:axId val="73108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96376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Delta ZT error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ZZ_stat!$W$7</c:f>
              <c:strCache>
                <c:ptCount val="1"/>
                <c:pt idx="0">
                  <c:v>avg(ZT(author) - ZT(reeval)) on T of ZT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ZZ_stat!$T$19:$T$25</c:f>
              <c:strCache>
                <c:ptCount val="7"/>
                <c:pt idx="0">
                  <c:v>&lt;0.5</c:v>
                </c:pt>
                <c:pt idx="1">
                  <c:v>&lt;1.0</c:v>
                </c:pt>
                <c:pt idx="2">
                  <c:v>&lt;1.5</c:v>
                </c:pt>
                <c:pt idx="3">
                  <c:v>&lt;2.0</c:v>
                </c:pt>
                <c:pt idx="4">
                  <c:v>&lt;2.5</c:v>
                </c:pt>
                <c:pt idx="5">
                  <c:v>&lt;3.0</c:v>
                </c:pt>
                <c:pt idx="6">
                  <c:v>&lt;3.5</c:v>
                </c:pt>
              </c:strCache>
            </c:strRef>
          </c:cat>
          <c:val>
            <c:numRef>
              <c:f>ZZ_stat!$W$19:$W$25</c:f>
              <c:numCache>
                <c:formatCode>General</c:formatCode>
                <c:ptCount val="7"/>
                <c:pt idx="0">
                  <c:v>6.6647425913502888E-4</c:v>
                </c:pt>
                <c:pt idx="1">
                  <c:v>-4.2396469269394459E-3</c:v>
                </c:pt>
                <c:pt idx="2">
                  <c:v>2.8884637651796744E-3</c:v>
                </c:pt>
                <c:pt idx="3">
                  <c:v>1.1602706257701458E-2</c:v>
                </c:pt>
                <c:pt idx="4">
                  <c:v>2.0864800049071125E-2</c:v>
                </c:pt>
                <c:pt idx="5">
                  <c:v>-2.5716307309382068E-3</c:v>
                </c:pt>
                <c:pt idx="6">
                  <c:v>6.3406839298926999E-3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F7-4EC6-9A16-CE20105601F1}"/>
            </c:ext>
          </c:extLst>
        </c:ser>
        <c:ser>
          <c:idx val="1"/>
          <c:order val="1"/>
          <c:tx>
            <c:strRef>
              <c:f>ZZ_stat!$X$7</c:f>
              <c:strCache>
                <c:ptCount val="1"/>
                <c:pt idx="0">
                  <c:v>avg(ZT(author) - ZT(reeval)) on T of TEP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ZZ_stat!$T$19:$T$25</c:f>
              <c:strCache>
                <c:ptCount val="7"/>
                <c:pt idx="0">
                  <c:v>&lt;0.5</c:v>
                </c:pt>
                <c:pt idx="1">
                  <c:v>&lt;1.0</c:v>
                </c:pt>
                <c:pt idx="2">
                  <c:v>&lt;1.5</c:v>
                </c:pt>
                <c:pt idx="3">
                  <c:v>&lt;2.0</c:v>
                </c:pt>
                <c:pt idx="4">
                  <c:v>&lt;2.5</c:v>
                </c:pt>
                <c:pt idx="5">
                  <c:v>&lt;3.0</c:v>
                </c:pt>
                <c:pt idx="6">
                  <c:v>&lt;3.5</c:v>
                </c:pt>
              </c:strCache>
            </c:strRef>
          </c:cat>
          <c:val>
            <c:numRef>
              <c:f>ZZ_stat!$X$19:$X$25</c:f>
              <c:numCache>
                <c:formatCode>General</c:formatCode>
                <c:ptCount val="7"/>
                <c:pt idx="0">
                  <c:v>6.1739583001418192E-4</c:v>
                </c:pt>
                <c:pt idx="1">
                  <c:v>-3.4779922623099217E-3</c:v>
                </c:pt>
                <c:pt idx="2">
                  <c:v>5.7168769871872496E-3</c:v>
                </c:pt>
                <c:pt idx="3">
                  <c:v>1.1865340253405944E-2</c:v>
                </c:pt>
                <c:pt idx="4">
                  <c:v>2.3515152427620326E-2</c:v>
                </c:pt>
                <c:pt idx="5">
                  <c:v>-2.6722037081984723E-3</c:v>
                </c:pt>
                <c:pt idx="6">
                  <c:v>6.2568353312830102E-3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F7-4EC6-9A16-CE20105601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6376176"/>
        <c:axId val="731088016"/>
      </c:barChart>
      <c:catAx>
        <c:axId val="1196376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31088016"/>
        <c:crosses val="autoZero"/>
        <c:auto val="1"/>
        <c:lblAlgn val="ctr"/>
        <c:lblOffset val="100"/>
        <c:noMultiLvlLbl val="0"/>
      </c:catAx>
      <c:valAx>
        <c:axId val="73108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96376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Relative ZT error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ZZ_stat!$Y$7</c:f>
              <c:strCache>
                <c:ptCount val="1"/>
                <c:pt idx="0">
                  <c:v>dZT/ZT on T of ZT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ZZ_stat!$T$8:$T$14</c:f>
              <c:strCache>
                <c:ptCount val="7"/>
                <c:pt idx="0">
                  <c:v>&lt;0.5</c:v>
                </c:pt>
                <c:pt idx="1">
                  <c:v>&lt;1.0</c:v>
                </c:pt>
                <c:pt idx="2">
                  <c:v>&lt;1.5</c:v>
                </c:pt>
                <c:pt idx="3">
                  <c:v>&lt;2.0</c:v>
                </c:pt>
                <c:pt idx="4">
                  <c:v>&lt;2.5</c:v>
                </c:pt>
                <c:pt idx="5">
                  <c:v>&lt;3.0</c:v>
                </c:pt>
                <c:pt idx="6">
                  <c:v>&lt;3.5</c:v>
                </c:pt>
              </c:strCache>
            </c:strRef>
          </c:cat>
          <c:val>
            <c:numRef>
              <c:f>ZZ_stat!$Y$8:$Y$14</c:f>
              <c:numCache>
                <c:formatCode>General</c:formatCode>
                <c:ptCount val="7"/>
                <c:pt idx="0">
                  <c:v>0.33874447121327755</c:v>
                </c:pt>
                <c:pt idx="1">
                  <c:v>0.28489184585949889</c:v>
                </c:pt>
                <c:pt idx="2">
                  <c:v>1.7892993042124022E-2</c:v>
                </c:pt>
                <c:pt idx="3">
                  <c:v>2.2460014561859233E-2</c:v>
                </c:pt>
                <c:pt idx="4">
                  <c:v>1.6749960813109095E-2</c:v>
                </c:pt>
                <c:pt idx="5">
                  <c:v>-1.0152791039409047E-2</c:v>
                </c:pt>
                <c:pt idx="6">
                  <c:v>8.9373340782303804E-3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B5-4F0B-A542-39B532DF3509}"/>
            </c:ext>
          </c:extLst>
        </c:ser>
        <c:ser>
          <c:idx val="1"/>
          <c:order val="1"/>
          <c:tx>
            <c:strRef>
              <c:f>ZZ_stat!$Z$7</c:f>
              <c:strCache>
                <c:ptCount val="1"/>
                <c:pt idx="0">
                  <c:v>dZT/ZT on T of TEP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ZZ_stat!$T$8:$T$14</c:f>
              <c:strCache>
                <c:ptCount val="7"/>
                <c:pt idx="0">
                  <c:v>&lt;0.5</c:v>
                </c:pt>
                <c:pt idx="1">
                  <c:v>&lt;1.0</c:v>
                </c:pt>
                <c:pt idx="2">
                  <c:v>&lt;1.5</c:v>
                </c:pt>
                <c:pt idx="3">
                  <c:v>&lt;2.0</c:v>
                </c:pt>
                <c:pt idx="4">
                  <c:v>&lt;2.5</c:v>
                </c:pt>
                <c:pt idx="5">
                  <c:v>&lt;3.0</c:v>
                </c:pt>
                <c:pt idx="6">
                  <c:v>&lt;3.5</c:v>
                </c:pt>
              </c:strCache>
            </c:strRef>
          </c:cat>
          <c:val>
            <c:numRef>
              <c:f>ZZ_stat!$Z$8:$Z$14</c:f>
              <c:numCache>
                <c:formatCode>General</c:formatCode>
                <c:ptCount val="7"/>
                <c:pt idx="0">
                  <c:v>0.35358848759796468</c:v>
                </c:pt>
                <c:pt idx="1">
                  <c:v>0.28598631339069047</c:v>
                </c:pt>
                <c:pt idx="2">
                  <c:v>2.1706115484022077E-2</c:v>
                </c:pt>
                <c:pt idx="3">
                  <c:v>2.3849029903871641E-2</c:v>
                </c:pt>
                <c:pt idx="4">
                  <c:v>2.1403089217757718E-2</c:v>
                </c:pt>
                <c:pt idx="5">
                  <c:v>-1.0196584872542585E-2</c:v>
                </c:pt>
                <c:pt idx="6">
                  <c:v>8.7980339781131098E-3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B5-4F0B-A542-39B532DF35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6376176"/>
        <c:axId val="731088016"/>
      </c:barChart>
      <c:catAx>
        <c:axId val="1196376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31088016"/>
        <c:crosses val="autoZero"/>
        <c:auto val="1"/>
        <c:lblAlgn val="ctr"/>
        <c:lblOffset val="100"/>
        <c:noMultiLvlLbl val="0"/>
      </c:catAx>
      <c:valAx>
        <c:axId val="73108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96376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Relative ZT error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ZZ_stat!$Y$7</c:f>
              <c:strCache>
                <c:ptCount val="1"/>
                <c:pt idx="0">
                  <c:v>dZT/ZT on T of ZT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ZZ_stat!$T$19:$T$25</c:f>
              <c:strCache>
                <c:ptCount val="7"/>
                <c:pt idx="0">
                  <c:v>&lt;0.5</c:v>
                </c:pt>
                <c:pt idx="1">
                  <c:v>&lt;1.0</c:v>
                </c:pt>
                <c:pt idx="2">
                  <c:v>&lt;1.5</c:v>
                </c:pt>
                <c:pt idx="3">
                  <c:v>&lt;2.0</c:v>
                </c:pt>
                <c:pt idx="4">
                  <c:v>&lt;2.5</c:v>
                </c:pt>
                <c:pt idx="5">
                  <c:v>&lt;3.0</c:v>
                </c:pt>
                <c:pt idx="6">
                  <c:v>&lt;3.5</c:v>
                </c:pt>
              </c:strCache>
            </c:strRef>
          </c:cat>
          <c:val>
            <c:numRef>
              <c:f>ZZ_stat!$Y$19:$Y$25</c:f>
              <c:numCache>
                <c:formatCode>General</c:formatCode>
                <c:ptCount val="7"/>
                <c:pt idx="0">
                  <c:v>3.5907226876627091E-2</c:v>
                </c:pt>
                <c:pt idx="1">
                  <c:v>3.6580244121152158E-3</c:v>
                </c:pt>
                <c:pt idx="2">
                  <c:v>1.2294811156899533E-2</c:v>
                </c:pt>
                <c:pt idx="3">
                  <c:v>2.2460014561859233E-2</c:v>
                </c:pt>
                <c:pt idx="4">
                  <c:v>1.6749960813109095E-2</c:v>
                </c:pt>
                <c:pt idx="5">
                  <c:v>-1.0152791039409047E-2</c:v>
                </c:pt>
                <c:pt idx="6">
                  <c:v>8.9373340782303804E-3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13-43EE-B383-10674557AEA0}"/>
            </c:ext>
          </c:extLst>
        </c:ser>
        <c:ser>
          <c:idx val="1"/>
          <c:order val="1"/>
          <c:tx>
            <c:strRef>
              <c:f>ZZ_stat!$Z$7</c:f>
              <c:strCache>
                <c:ptCount val="1"/>
                <c:pt idx="0">
                  <c:v>dZT/ZT on T of TEP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ZZ_stat!$T$19:$T$25</c:f>
              <c:strCache>
                <c:ptCount val="7"/>
                <c:pt idx="0">
                  <c:v>&lt;0.5</c:v>
                </c:pt>
                <c:pt idx="1">
                  <c:v>&lt;1.0</c:v>
                </c:pt>
                <c:pt idx="2">
                  <c:v>&lt;1.5</c:v>
                </c:pt>
                <c:pt idx="3">
                  <c:v>&lt;2.0</c:v>
                </c:pt>
                <c:pt idx="4">
                  <c:v>&lt;2.5</c:v>
                </c:pt>
                <c:pt idx="5">
                  <c:v>&lt;3.0</c:v>
                </c:pt>
                <c:pt idx="6">
                  <c:v>&lt;3.5</c:v>
                </c:pt>
              </c:strCache>
            </c:strRef>
          </c:cat>
          <c:val>
            <c:numRef>
              <c:f>ZZ_stat!$Z$19:$Z$25</c:f>
              <c:numCache>
                <c:formatCode>General</c:formatCode>
                <c:ptCount val="7"/>
                <c:pt idx="0">
                  <c:v>3.3662704402719658E-2</c:v>
                </c:pt>
                <c:pt idx="1">
                  <c:v>5.6666149918713172E-3</c:v>
                </c:pt>
                <c:pt idx="2">
                  <c:v>1.6136178950219071E-2</c:v>
                </c:pt>
                <c:pt idx="3">
                  <c:v>2.3849029903871641E-2</c:v>
                </c:pt>
                <c:pt idx="4">
                  <c:v>2.1403089217757718E-2</c:v>
                </c:pt>
                <c:pt idx="5">
                  <c:v>-1.0196584872542585E-2</c:v>
                </c:pt>
                <c:pt idx="6">
                  <c:v>8.7980339781131098E-3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13-43EE-B383-10674557A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6376176"/>
        <c:axId val="731088016"/>
      </c:barChart>
      <c:catAx>
        <c:axId val="1196376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31088016"/>
        <c:crosses val="autoZero"/>
        <c:auto val="1"/>
        <c:lblAlgn val="ctr"/>
        <c:lblOffset val="100"/>
        <c:noMultiLvlLbl val="0"/>
      </c:catAx>
      <c:valAx>
        <c:axId val="73108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96376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Sheet1!$Q$9</c:f>
              <c:strCache>
                <c:ptCount val="1"/>
                <c:pt idx="0">
                  <c:v>dev ZT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Sheet1!$O$10:$O$364</c:f>
              <c:numCache>
                <c:formatCode>General</c:formatCode>
                <c:ptCount val="355"/>
                <c:pt idx="0">
                  <c:v>1.5175828981230799</c:v>
                </c:pt>
                <c:pt idx="1">
                  <c:v>2.3742530581415</c:v>
                </c:pt>
                <c:pt idx="2">
                  <c:v>1.4538872323118699</c:v>
                </c:pt>
                <c:pt idx="3">
                  <c:v>2.3063830240500001</c:v>
                </c:pt>
                <c:pt idx="4">
                  <c:v>2.1395010152240599</c:v>
                </c:pt>
                <c:pt idx="5">
                  <c:v>1.46409792249961</c:v>
                </c:pt>
                <c:pt idx="6">
                  <c:v>2.0053597068652498</c:v>
                </c:pt>
                <c:pt idx="7">
                  <c:v>1.2619072099719799</c:v>
                </c:pt>
                <c:pt idx="8">
                  <c:v>1.7279029725666399</c:v>
                </c:pt>
                <c:pt idx="9">
                  <c:v>1.3324273944340399</c:v>
                </c:pt>
                <c:pt idx="10">
                  <c:v>1.8468809745672801</c:v>
                </c:pt>
                <c:pt idx="11">
                  <c:v>1.07766877243387</c:v>
                </c:pt>
                <c:pt idx="12">
                  <c:v>1.0553073953991601</c:v>
                </c:pt>
                <c:pt idx="13">
                  <c:v>1.3649009463870501</c:v>
                </c:pt>
                <c:pt idx="14">
                  <c:v>1.09102184495025</c:v>
                </c:pt>
                <c:pt idx="15">
                  <c:v>1.77958630276901</c:v>
                </c:pt>
                <c:pt idx="16">
                  <c:v>1.5525533722295699</c:v>
                </c:pt>
                <c:pt idx="17">
                  <c:v>1.4347087026609799</c:v>
                </c:pt>
                <c:pt idx="18">
                  <c:v>1.48239075674599</c:v>
                </c:pt>
                <c:pt idx="19">
                  <c:v>1.93987430239926</c:v>
                </c:pt>
                <c:pt idx="20">
                  <c:v>1.26754316982578</c:v>
                </c:pt>
                <c:pt idx="21">
                  <c:v>1.0413874524147499</c:v>
                </c:pt>
                <c:pt idx="22">
                  <c:v>2.65394521586538</c:v>
                </c:pt>
                <c:pt idx="23">
                  <c:v>2.02074128757764</c:v>
                </c:pt>
                <c:pt idx="24">
                  <c:v>0.85593838892610496</c:v>
                </c:pt>
                <c:pt idx="25">
                  <c:v>0.85849526315639602</c:v>
                </c:pt>
                <c:pt idx="26">
                  <c:v>0.74269398372412399</c:v>
                </c:pt>
                <c:pt idx="27">
                  <c:v>1.7816001746066901</c:v>
                </c:pt>
                <c:pt idx="28">
                  <c:v>0.53798999754334398</c:v>
                </c:pt>
                <c:pt idx="29">
                  <c:v>1.4104758831237101</c:v>
                </c:pt>
                <c:pt idx="30">
                  <c:v>1.22848070062538</c:v>
                </c:pt>
                <c:pt idx="31">
                  <c:v>1.19471016192174</c:v>
                </c:pt>
                <c:pt idx="32">
                  <c:v>1.46121433323094</c:v>
                </c:pt>
                <c:pt idx="33">
                  <c:v>0.80317254323104104</c:v>
                </c:pt>
                <c:pt idx="34">
                  <c:v>0.76702407205481804</c:v>
                </c:pt>
                <c:pt idx="35">
                  <c:v>1.0044741824194099</c:v>
                </c:pt>
                <c:pt idx="36">
                  <c:v>1.1741424195927901</c:v>
                </c:pt>
                <c:pt idx="37">
                  <c:v>1.22215995173263</c:v>
                </c:pt>
                <c:pt idx="38">
                  <c:v>0.24203456741871901</c:v>
                </c:pt>
                <c:pt idx="39">
                  <c:v>1.0449511801928899</c:v>
                </c:pt>
                <c:pt idx="40">
                  <c:v>0.89482238390007796</c:v>
                </c:pt>
                <c:pt idx="41">
                  <c:v>0.60239067148678505</c:v>
                </c:pt>
                <c:pt idx="42">
                  <c:v>1.17543123569432</c:v>
                </c:pt>
                <c:pt idx="43">
                  <c:v>1.1721888035286401</c:v>
                </c:pt>
                <c:pt idx="44">
                  <c:v>0.89492523072679797</c:v>
                </c:pt>
                <c:pt idx="45">
                  <c:v>0.45198408472770102</c:v>
                </c:pt>
                <c:pt idx="46">
                  <c:v>0.90471063166069099</c:v>
                </c:pt>
                <c:pt idx="47">
                  <c:v>0.70333821872763003</c:v>
                </c:pt>
                <c:pt idx="48">
                  <c:v>1.0902076749507299</c:v>
                </c:pt>
                <c:pt idx="49">
                  <c:v>0.95765131398874603</c:v>
                </c:pt>
                <c:pt idx="50">
                  <c:v>1.04167594673099</c:v>
                </c:pt>
                <c:pt idx="51">
                  <c:v>0.90749333213276695</c:v>
                </c:pt>
                <c:pt idx="52">
                  <c:v>0.31303120872119999</c:v>
                </c:pt>
                <c:pt idx="53">
                  <c:v>0.63857394609713902</c:v>
                </c:pt>
                <c:pt idx="54">
                  <c:v>1.15313915624166</c:v>
                </c:pt>
                <c:pt idx="55">
                  <c:v>0.43382295700968798</c:v>
                </c:pt>
                <c:pt idx="56">
                  <c:v>1.27375281141376</c:v>
                </c:pt>
                <c:pt idx="57">
                  <c:v>1.37317332868402</c:v>
                </c:pt>
                <c:pt idx="58">
                  <c:v>1.15206770472791</c:v>
                </c:pt>
                <c:pt idx="59">
                  <c:v>0.82337036799477503</c:v>
                </c:pt>
                <c:pt idx="60">
                  <c:v>0.51040769845072098</c:v>
                </c:pt>
                <c:pt idx="61">
                  <c:v>0.53839842625428502</c:v>
                </c:pt>
                <c:pt idx="62">
                  <c:v>0.95550200063083501</c:v>
                </c:pt>
                <c:pt idx="63">
                  <c:v>0.29791883993832302</c:v>
                </c:pt>
                <c:pt idx="64">
                  <c:v>0.38299835038589902</c:v>
                </c:pt>
                <c:pt idx="65">
                  <c:v>0.48019739047632898</c:v>
                </c:pt>
                <c:pt idx="66">
                  <c:v>0.76459514885364699</c:v>
                </c:pt>
                <c:pt idx="67">
                  <c:v>0.34219261725658801</c:v>
                </c:pt>
                <c:pt idx="68">
                  <c:v>1.32069825557131</c:v>
                </c:pt>
                <c:pt idx="69">
                  <c:v>1.1093064916303801</c:v>
                </c:pt>
                <c:pt idx="70">
                  <c:v>1.8199542124903001</c:v>
                </c:pt>
                <c:pt idx="71">
                  <c:v>1.2996599633527099</c:v>
                </c:pt>
                <c:pt idx="72">
                  <c:v>1.0892413636634599</c:v>
                </c:pt>
                <c:pt idx="73">
                  <c:v>0.79917911212854298</c:v>
                </c:pt>
                <c:pt idx="74">
                  <c:v>0.64688906767647203</c:v>
                </c:pt>
                <c:pt idx="75">
                  <c:v>2.25868432739738</c:v>
                </c:pt>
                <c:pt idx="76">
                  <c:v>0.26767023680382801</c:v>
                </c:pt>
                <c:pt idx="77">
                  <c:v>0.607895027962151</c:v>
                </c:pt>
                <c:pt idx="78">
                  <c:v>1.06334931181127</c:v>
                </c:pt>
                <c:pt idx="79">
                  <c:v>1.0264300616725499</c:v>
                </c:pt>
                <c:pt idx="80">
                  <c:v>1.20188917316368</c:v>
                </c:pt>
                <c:pt idx="81">
                  <c:v>1.5820503131121499</c:v>
                </c:pt>
                <c:pt idx="82">
                  <c:v>1.5678308555770299</c:v>
                </c:pt>
                <c:pt idx="83">
                  <c:v>1.96427850210606</c:v>
                </c:pt>
                <c:pt idx="84">
                  <c:v>1.1037746285254799</c:v>
                </c:pt>
                <c:pt idx="85">
                  <c:v>1.3982562782999199</c:v>
                </c:pt>
                <c:pt idx="86">
                  <c:v>1.1622914704254901</c:v>
                </c:pt>
                <c:pt idx="87">
                  <c:v>1.6410788454130201</c:v>
                </c:pt>
                <c:pt idx="88">
                  <c:v>0.47426251858582003</c:v>
                </c:pt>
                <c:pt idx="89">
                  <c:v>1.25500180207357</c:v>
                </c:pt>
                <c:pt idx="90">
                  <c:v>0.94279507897149495</c:v>
                </c:pt>
                <c:pt idx="91">
                  <c:v>1.42154067076718</c:v>
                </c:pt>
                <c:pt idx="92">
                  <c:v>1.5555101433388601</c:v>
                </c:pt>
                <c:pt idx="93">
                  <c:v>1.6328486502090001</c:v>
                </c:pt>
                <c:pt idx="94">
                  <c:v>1.34362628030928</c:v>
                </c:pt>
                <c:pt idx="95">
                  <c:v>1.77732405995021</c:v>
                </c:pt>
                <c:pt idx="96">
                  <c:v>1.13952551019101</c:v>
                </c:pt>
                <c:pt idx="97">
                  <c:v>1.64754266809145</c:v>
                </c:pt>
                <c:pt idx="98">
                  <c:v>1.1438335079158</c:v>
                </c:pt>
                <c:pt idx="99">
                  <c:v>1.62499769999439</c:v>
                </c:pt>
                <c:pt idx="100">
                  <c:v>1.4607440460686301</c:v>
                </c:pt>
                <c:pt idx="101">
                  <c:v>1.6559583402473601</c:v>
                </c:pt>
                <c:pt idx="102">
                  <c:v>1.0612070715123401</c:v>
                </c:pt>
                <c:pt idx="103">
                  <c:v>2.2263073120958001</c:v>
                </c:pt>
                <c:pt idx="104">
                  <c:v>0.55894505601116695</c:v>
                </c:pt>
                <c:pt idx="105">
                  <c:v>1.94443020796051</c:v>
                </c:pt>
                <c:pt idx="106">
                  <c:v>0.67160857121039796</c:v>
                </c:pt>
                <c:pt idx="107">
                  <c:v>0.92649599734051502</c:v>
                </c:pt>
                <c:pt idx="108">
                  <c:v>1.1548213629514601</c:v>
                </c:pt>
                <c:pt idx="109">
                  <c:v>1.2966196313826801</c:v>
                </c:pt>
                <c:pt idx="110">
                  <c:v>1.85056617724099</c:v>
                </c:pt>
                <c:pt idx="111">
                  <c:v>1.17308523232898</c:v>
                </c:pt>
                <c:pt idx="112">
                  <c:v>1.0547829442230601</c:v>
                </c:pt>
                <c:pt idx="113">
                  <c:v>1.1939729744149301</c:v>
                </c:pt>
                <c:pt idx="114">
                  <c:v>1.2183661973239199</c:v>
                </c:pt>
                <c:pt idx="115">
                  <c:v>0.92534297172640001</c:v>
                </c:pt>
                <c:pt idx="116">
                  <c:v>1.1046834520539499</c:v>
                </c:pt>
                <c:pt idx="117">
                  <c:v>0.44165533125379097</c:v>
                </c:pt>
                <c:pt idx="118">
                  <c:v>1.0966791321395799</c:v>
                </c:pt>
                <c:pt idx="119">
                  <c:v>0.73973917691652602</c:v>
                </c:pt>
                <c:pt idx="120">
                  <c:v>1.0409452971322299</c:v>
                </c:pt>
                <c:pt idx="121">
                  <c:v>1.29718391545133</c:v>
                </c:pt>
                <c:pt idx="122">
                  <c:v>1.4319145036861101</c:v>
                </c:pt>
                <c:pt idx="123">
                  <c:v>1.37247398409246</c:v>
                </c:pt>
                <c:pt idx="124">
                  <c:v>1.65013301008278</c:v>
                </c:pt>
                <c:pt idx="125">
                  <c:v>0.61834851417789705</c:v>
                </c:pt>
                <c:pt idx="126">
                  <c:v>1.13617175866106</c:v>
                </c:pt>
                <c:pt idx="127">
                  <c:v>0.67539602171579305</c:v>
                </c:pt>
                <c:pt idx="128">
                  <c:v>1.9040573647583201</c:v>
                </c:pt>
                <c:pt idx="129">
                  <c:v>1.6363331210495999</c:v>
                </c:pt>
                <c:pt idx="130">
                  <c:v>1.9249604327193</c:v>
                </c:pt>
                <c:pt idx="131">
                  <c:v>0.50986721937405499</c:v>
                </c:pt>
                <c:pt idx="132">
                  <c:v>0.48250028011435198</c:v>
                </c:pt>
                <c:pt idx="133">
                  <c:v>0.79273299949569698</c:v>
                </c:pt>
                <c:pt idx="134">
                  <c:v>1.59648953974867</c:v>
                </c:pt>
                <c:pt idx="135">
                  <c:v>0.91681655421497998</c:v>
                </c:pt>
                <c:pt idx="136">
                  <c:v>1.2540549102654499</c:v>
                </c:pt>
                <c:pt idx="137">
                  <c:v>1.7531886843826301</c:v>
                </c:pt>
                <c:pt idx="138">
                  <c:v>0.79636274217182002</c:v>
                </c:pt>
                <c:pt idx="139">
                  <c:v>1.67143593476348</c:v>
                </c:pt>
                <c:pt idx="140">
                  <c:v>2.02487769485138</c:v>
                </c:pt>
                <c:pt idx="141">
                  <c:v>0.98250376136265305</c:v>
                </c:pt>
                <c:pt idx="142">
                  <c:v>0.43482505209736799</c:v>
                </c:pt>
                <c:pt idx="143">
                  <c:v>0.83033290475563903</c:v>
                </c:pt>
                <c:pt idx="144">
                  <c:v>0.96822477196690904</c:v>
                </c:pt>
                <c:pt idx="145">
                  <c:v>1.4158861982626201</c:v>
                </c:pt>
                <c:pt idx="146">
                  <c:v>0.96993870526355996</c:v>
                </c:pt>
                <c:pt idx="147">
                  <c:v>0.93848302972929498</c:v>
                </c:pt>
                <c:pt idx="148">
                  <c:v>1.1711050900304301</c:v>
                </c:pt>
                <c:pt idx="149">
                  <c:v>0.95316661062844199</c:v>
                </c:pt>
                <c:pt idx="150">
                  <c:v>0.680318169221652</c:v>
                </c:pt>
                <c:pt idx="151">
                  <c:v>1.18883545029754</c:v>
                </c:pt>
                <c:pt idx="152">
                  <c:v>1.0590021855651099</c:v>
                </c:pt>
                <c:pt idx="153">
                  <c:v>1.6155493389698099</c:v>
                </c:pt>
                <c:pt idx="154">
                  <c:v>1.3995483100069599</c:v>
                </c:pt>
                <c:pt idx="155">
                  <c:v>1.4969098427294201</c:v>
                </c:pt>
                <c:pt idx="156">
                  <c:v>0.12807880213171099</c:v>
                </c:pt>
                <c:pt idx="157">
                  <c:v>0.16842764925818601</c:v>
                </c:pt>
                <c:pt idx="158">
                  <c:v>1.6815312438790599</c:v>
                </c:pt>
                <c:pt idx="159">
                  <c:v>0.16398572067728201</c:v>
                </c:pt>
                <c:pt idx="160">
                  <c:v>0.77903592472293404</c:v>
                </c:pt>
                <c:pt idx="161">
                  <c:v>0.69359933147083397</c:v>
                </c:pt>
                <c:pt idx="162">
                  <c:v>1.35895638171787</c:v>
                </c:pt>
                <c:pt idx="163">
                  <c:v>8.6105723043054999E-2</c:v>
                </c:pt>
                <c:pt idx="164">
                  <c:v>0.98498592031182597</c:v>
                </c:pt>
                <c:pt idx="165">
                  <c:v>0.26249003499204099</c:v>
                </c:pt>
                <c:pt idx="166">
                  <c:v>1.32163072192646</c:v>
                </c:pt>
                <c:pt idx="167">
                  <c:v>0.87694397921585998</c:v>
                </c:pt>
                <c:pt idx="168">
                  <c:v>0.32433440969563798</c:v>
                </c:pt>
                <c:pt idx="169">
                  <c:v>0.54313295771111902</c:v>
                </c:pt>
                <c:pt idx="170">
                  <c:v>0.92420801879651804</c:v>
                </c:pt>
                <c:pt idx="171">
                  <c:v>1.46057458044959</c:v>
                </c:pt>
                <c:pt idx="172">
                  <c:v>1.0317546374620501</c:v>
                </c:pt>
                <c:pt idx="173">
                  <c:v>0.79419960220945995</c:v>
                </c:pt>
                <c:pt idx="174">
                  <c:v>1.16651328189432</c:v>
                </c:pt>
                <c:pt idx="175">
                  <c:v>1.4527294845266101</c:v>
                </c:pt>
                <c:pt idx="176">
                  <c:v>5.2054672493935999E-2</c:v>
                </c:pt>
                <c:pt idx="177">
                  <c:v>1.53094598336958</c:v>
                </c:pt>
                <c:pt idx="178">
                  <c:v>1.0332153182355299</c:v>
                </c:pt>
                <c:pt idx="179">
                  <c:v>0.31103217607134898</c:v>
                </c:pt>
                <c:pt idx="180">
                  <c:v>1.31589413565396</c:v>
                </c:pt>
                <c:pt idx="181">
                  <c:v>0.94982208004273105</c:v>
                </c:pt>
                <c:pt idx="182">
                  <c:v>0.10259208557423</c:v>
                </c:pt>
                <c:pt idx="183">
                  <c:v>1.1037204802677201</c:v>
                </c:pt>
                <c:pt idx="184">
                  <c:v>1.14588918432451</c:v>
                </c:pt>
                <c:pt idx="185">
                  <c:v>1.50281275333553</c:v>
                </c:pt>
                <c:pt idx="186">
                  <c:v>0.65826298709042796</c:v>
                </c:pt>
                <c:pt idx="187">
                  <c:v>5.2746969898182901E-2</c:v>
                </c:pt>
                <c:pt idx="188">
                  <c:v>1.30171217559076E-2</c:v>
                </c:pt>
                <c:pt idx="189">
                  <c:v>0.37208949694894999</c:v>
                </c:pt>
                <c:pt idx="190">
                  <c:v>1.3339760951528501</c:v>
                </c:pt>
                <c:pt idx="191">
                  <c:v>1.1586643684428799</c:v>
                </c:pt>
                <c:pt idx="192">
                  <c:v>0.38882984148392802</c:v>
                </c:pt>
                <c:pt idx="193">
                  <c:v>0.99007907647889304</c:v>
                </c:pt>
                <c:pt idx="194">
                  <c:v>0.208249884625406</c:v>
                </c:pt>
                <c:pt idx="195">
                  <c:v>0.95350351051566795</c:v>
                </c:pt>
                <c:pt idx="196">
                  <c:v>1.1605444651411501</c:v>
                </c:pt>
                <c:pt idx="197">
                  <c:v>0.114927513826016</c:v>
                </c:pt>
                <c:pt idx="198">
                  <c:v>0.69112969413195602</c:v>
                </c:pt>
                <c:pt idx="199">
                  <c:v>0.10072695147878701</c:v>
                </c:pt>
                <c:pt idx="200">
                  <c:v>0.70487175826804505</c:v>
                </c:pt>
                <c:pt idx="201">
                  <c:v>0.96470431386</c:v>
                </c:pt>
                <c:pt idx="202">
                  <c:v>0.92364623208262497</c:v>
                </c:pt>
                <c:pt idx="203">
                  <c:v>0.779124625338524</c:v>
                </c:pt>
                <c:pt idx="204">
                  <c:v>1.3112903190486001</c:v>
                </c:pt>
                <c:pt idx="205">
                  <c:v>0.967183573136291</c:v>
                </c:pt>
                <c:pt idx="206">
                  <c:v>0.90591327375947295</c:v>
                </c:pt>
                <c:pt idx="207">
                  <c:v>0.87821655307375901</c:v>
                </c:pt>
                <c:pt idx="208">
                  <c:v>1.10474350935778</c:v>
                </c:pt>
                <c:pt idx="209">
                  <c:v>1.22829880388722</c:v>
                </c:pt>
                <c:pt idx="210">
                  <c:v>1.7976484681157301</c:v>
                </c:pt>
                <c:pt idx="211">
                  <c:v>1.4315721332486699</c:v>
                </c:pt>
                <c:pt idx="212">
                  <c:v>0.81015499340213404</c:v>
                </c:pt>
                <c:pt idx="213">
                  <c:v>1.3617978796052199</c:v>
                </c:pt>
                <c:pt idx="214">
                  <c:v>1.6424944740228999</c:v>
                </c:pt>
                <c:pt idx="215">
                  <c:v>0.63061656753633299</c:v>
                </c:pt>
                <c:pt idx="216">
                  <c:v>1.10747388722614</c:v>
                </c:pt>
                <c:pt idx="217">
                  <c:v>0.84292779738030199</c:v>
                </c:pt>
                <c:pt idx="218">
                  <c:v>8.3181830222939404</c:v>
                </c:pt>
                <c:pt idx="219">
                  <c:v>1.12176872454348</c:v>
                </c:pt>
                <c:pt idx="220">
                  <c:v>0.31939029785436401</c:v>
                </c:pt>
                <c:pt idx="221">
                  <c:v>0.89729714370801805</c:v>
                </c:pt>
                <c:pt idx="222">
                  <c:v>1.3091075098093401</c:v>
                </c:pt>
                <c:pt idx="223">
                  <c:v>1.3269965576451599</c:v>
                </c:pt>
                <c:pt idx="224">
                  <c:v>0.98132426910751203</c:v>
                </c:pt>
                <c:pt idx="225">
                  <c:v>1.1811000457434699</c:v>
                </c:pt>
                <c:pt idx="226">
                  <c:v>1.61770628024164</c:v>
                </c:pt>
                <c:pt idx="227">
                  <c:v>1.4514889008401</c:v>
                </c:pt>
                <c:pt idx="228">
                  <c:v>1.1836103553098301</c:v>
                </c:pt>
                <c:pt idx="229">
                  <c:v>0.876507084784792</c:v>
                </c:pt>
                <c:pt idx="230">
                  <c:v>1.5758992052440399</c:v>
                </c:pt>
                <c:pt idx="231">
                  <c:v>1.3832702935910901</c:v>
                </c:pt>
                <c:pt idx="232">
                  <c:v>1.2947475489346201</c:v>
                </c:pt>
                <c:pt idx="233">
                  <c:v>1.0064202995656699</c:v>
                </c:pt>
                <c:pt idx="234">
                  <c:v>1.12062160154321</c:v>
                </c:pt>
                <c:pt idx="235">
                  <c:v>1.60775313311323</c:v>
                </c:pt>
                <c:pt idx="236">
                  <c:v>1.0396950048470399</c:v>
                </c:pt>
                <c:pt idx="237">
                  <c:v>0.87209636305548499</c:v>
                </c:pt>
                <c:pt idx="238">
                  <c:v>0.97294821538514498</c:v>
                </c:pt>
                <c:pt idx="239">
                  <c:v>1.0134541688924801</c:v>
                </c:pt>
                <c:pt idx="240">
                  <c:v>1.29053203271307</c:v>
                </c:pt>
                <c:pt idx="241">
                  <c:v>1.0940545575982401</c:v>
                </c:pt>
                <c:pt idx="242">
                  <c:v>0.75700248048667396</c:v>
                </c:pt>
                <c:pt idx="243">
                  <c:v>1.2705833666777999</c:v>
                </c:pt>
                <c:pt idx="244">
                  <c:v>0.74927863677530204</c:v>
                </c:pt>
                <c:pt idx="245">
                  <c:v>0.64583063587651601</c:v>
                </c:pt>
                <c:pt idx="246">
                  <c:v>0.84131412713417297</c:v>
                </c:pt>
                <c:pt idx="247">
                  <c:v>1.5968281826773401</c:v>
                </c:pt>
                <c:pt idx="248">
                  <c:v>1.39444761212194</c:v>
                </c:pt>
                <c:pt idx="249">
                  <c:v>0.30992566818824202</c:v>
                </c:pt>
                <c:pt idx="250">
                  <c:v>1.39191695745599</c:v>
                </c:pt>
                <c:pt idx="251">
                  <c:v>0.57145322828745604</c:v>
                </c:pt>
                <c:pt idx="252">
                  <c:v>1.37654264878622</c:v>
                </c:pt>
                <c:pt idx="253">
                  <c:v>1.5069557185752001</c:v>
                </c:pt>
                <c:pt idx="254">
                  <c:v>0.87056760194652705</c:v>
                </c:pt>
                <c:pt idx="255">
                  <c:v>4.1083602641711998E-3</c:v>
                </c:pt>
                <c:pt idx="256">
                  <c:v>1.0178512903508401</c:v>
                </c:pt>
                <c:pt idx="257">
                  <c:v>0.89797371748172805</c:v>
                </c:pt>
                <c:pt idx="258">
                  <c:v>1.0540910166611701</c:v>
                </c:pt>
                <c:pt idx="259">
                  <c:v>1.4671691087162699</c:v>
                </c:pt>
                <c:pt idx="260">
                  <c:v>1.3148588553793901</c:v>
                </c:pt>
                <c:pt idx="261">
                  <c:v>1.2948807422958899</c:v>
                </c:pt>
                <c:pt idx="262">
                  <c:v>0.676703941660458</c:v>
                </c:pt>
                <c:pt idx="263">
                  <c:v>1.0203524450467401</c:v>
                </c:pt>
                <c:pt idx="264">
                  <c:v>0.60381956368046297</c:v>
                </c:pt>
                <c:pt idx="265">
                  <c:v>1.06658128025737</c:v>
                </c:pt>
                <c:pt idx="266">
                  <c:v>1.2709191292664099</c:v>
                </c:pt>
                <c:pt idx="267">
                  <c:v>0.77054316832195402</c:v>
                </c:pt>
                <c:pt idx="268">
                  <c:v>2.6748076827655201</c:v>
                </c:pt>
                <c:pt idx="269">
                  <c:v>1.87647974340304</c:v>
                </c:pt>
                <c:pt idx="270">
                  <c:v>2.2607970326304301</c:v>
                </c:pt>
                <c:pt idx="271">
                  <c:v>1.53732359310411</c:v>
                </c:pt>
                <c:pt idx="272">
                  <c:v>1.0759023104024901</c:v>
                </c:pt>
                <c:pt idx="273">
                  <c:v>1.9941305136265699</c:v>
                </c:pt>
                <c:pt idx="274">
                  <c:v>0.95169224742777703</c:v>
                </c:pt>
                <c:pt idx="275">
                  <c:v>1.1979799192923799</c:v>
                </c:pt>
                <c:pt idx="276">
                  <c:v>1.0105085655680599</c:v>
                </c:pt>
                <c:pt idx="277">
                  <c:v>1.60432574845556</c:v>
                </c:pt>
                <c:pt idx="278">
                  <c:v>0.61107995003500404</c:v>
                </c:pt>
                <c:pt idx="279">
                  <c:v>3.0882140622124199</c:v>
                </c:pt>
                <c:pt idx="280">
                  <c:v>2.8561845478847001</c:v>
                </c:pt>
                <c:pt idx="281">
                  <c:v>2.4645432710232398</c:v>
                </c:pt>
                <c:pt idx="282">
                  <c:v>1.06932520102319</c:v>
                </c:pt>
                <c:pt idx="283">
                  <c:v>1.1720560110815801</c:v>
                </c:pt>
                <c:pt idx="284">
                  <c:v>1.0087708596956</c:v>
                </c:pt>
                <c:pt idx="285">
                  <c:v>1.4579940446309401</c:v>
                </c:pt>
                <c:pt idx="286">
                  <c:v>1.6435866058133299</c:v>
                </c:pt>
                <c:pt idx="287">
                  <c:v>2.3440289983706899</c:v>
                </c:pt>
                <c:pt idx="288">
                  <c:v>1.30153311091093</c:v>
                </c:pt>
                <c:pt idx="289">
                  <c:v>2.57639458603908</c:v>
                </c:pt>
                <c:pt idx="290">
                  <c:v>2.5490434264779598</c:v>
                </c:pt>
                <c:pt idx="291">
                  <c:v>1.6199305680454099</c:v>
                </c:pt>
                <c:pt idx="292">
                  <c:v>1.7290127802886399</c:v>
                </c:pt>
                <c:pt idx="293">
                  <c:v>0.88553444334251596</c:v>
                </c:pt>
                <c:pt idx="294">
                  <c:v>1.37974213961203</c:v>
                </c:pt>
                <c:pt idx="295">
                  <c:v>1.4017581112222599</c:v>
                </c:pt>
                <c:pt idx="296">
                  <c:v>2.0590885823353098</c:v>
                </c:pt>
                <c:pt idx="297">
                  <c:v>1.3568178068494301</c:v>
                </c:pt>
                <c:pt idx="298">
                  <c:v>1.31534486492273</c:v>
                </c:pt>
                <c:pt idx="299">
                  <c:v>1.39713136914865</c:v>
                </c:pt>
                <c:pt idx="300">
                  <c:v>1.8089796454495899</c:v>
                </c:pt>
                <c:pt idx="301">
                  <c:v>1.3560857695166599</c:v>
                </c:pt>
                <c:pt idx="302">
                  <c:v>1.1668813885113101</c:v>
                </c:pt>
                <c:pt idx="303">
                  <c:v>1.37295733247912</c:v>
                </c:pt>
                <c:pt idx="304">
                  <c:v>1.54972380353346</c:v>
                </c:pt>
                <c:pt idx="305">
                  <c:v>2.6076865559250302</c:v>
                </c:pt>
                <c:pt idx="306">
                  <c:v>1.77954903461448</c:v>
                </c:pt>
                <c:pt idx="307">
                  <c:v>1.0803493760824601</c:v>
                </c:pt>
                <c:pt idx="308">
                  <c:v>1.14257680065039</c:v>
                </c:pt>
                <c:pt idx="309">
                  <c:v>1.4209131735967599</c:v>
                </c:pt>
                <c:pt idx="310">
                  <c:v>1.4662039629272099</c:v>
                </c:pt>
                <c:pt idx="311">
                  <c:v>1.49833234564357</c:v>
                </c:pt>
                <c:pt idx="312">
                  <c:v>1.4209873911864599</c:v>
                </c:pt>
                <c:pt idx="313">
                  <c:v>1.49365174516997</c:v>
                </c:pt>
                <c:pt idx="314">
                  <c:v>1.98797228965947</c:v>
                </c:pt>
                <c:pt idx="315">
                  <c:v>1.9464307930213001</c:v>
                </c:pt>
                <c:pt idx="316">
                  <c:v>1.3391571419117401</c:v>
                </c:pt>
                <c:pt idx="317">
                  <c:v>1.2211915048874999</c:v>
                </c:pt>
                <c:pt idx="318">
                  <c:v>1.3369613551045501</c:v>
                </c:pt>
                <c:pt idx="319">
                  <c:v>1.11811227146692</c:v>
                </c:pt>
                <c:pt idx="320">
                  <c:v>1.6456743613004501</c:v>
                </c:pt>
                <c:pt idx="321">
                  <c:v>1.6991047471387599</c:v>
                </c:pt>
                <c:pt idx="322">
                  <c:v>1.32634302690009</c:v>
                </c:pt>
                <c:pt idx="323">
                  <c:v>1.6087363906482299</c:v>
                </c:pt>
                <c:pt idx="324">
                  <c:v>1.9176152212859301</c:v>
                </c:pt>
                <c:pt idx="325">
                  <c:v>1.7165543727688499</c:v>
                </c:pt>
                <c:pt idx="326">
                  <c:v>1.2693827712371699</c:v>
                </c:pt>
                <c:pt idx="327">
                  <c:v>0.75637999466712602</c:v>
                </c:pt>
                <c:pt idx="328">
                  <c:v>0.356372364946901</c:v>
                </c:pt>
                <c:pt idx="329">
                  <c:v>1.86357955127388</c:v>
                </c:pt>
                <c:pt idx="330">
                  <c:v>1.3155742194392399</c:v>
                </c:pt>
                <c:pt idx="331">
                  <c:v>1.27023968055843</c:v>
                </c:pt>
                <c:pt idx="332">
                  <c:v>1.6111788208011499</c:v>
                </c:pt>
                <c:pt idx="333">
                  <c:v>1.28215017244494</c:v>
                </c:pt>
                <c:pt idx="334">
                  <c:v>1.2418591501291401</c:v>
                </c:pt>
                <c:pt idx="335">
                  <c:v>2.6465825743198401</c:v>
                </c:pt>
                <c:pt idx="336">
                  <c:v>0.85942122192519799</c:v>
                </c:pt>
                <c:pt idx="337">
                  <c:v>1.2636741120308499</c:v>
                </c:pt>
                <c:pt idx="338">
                  <c:v>1.7662929799873499</c:v>
                </c:pt>
                <c:pt idx="339">
                  <c:v>1.44849540736813</c:v>
                </c:pt>
                <c:pt idx="340">
                  <c:v>2.6739598696308899</c:v>
                </c:pt>
                <c:pt idx="341">
                  <c:v>2.3316754094546801</c:v>
                </c:pt>
                <c:pt idx="342">
                  <c:v>1.6044879001335099</c:v>
                </c:pt>
                <c:pt idx="343">
                  <c:v>0.66417163867111395</c:v>
                </c:pt>
                <c:pt idx="344">
                  <c:v>2.3103965041496002</c:v>
                </c:pt>
                <c:pt idx="345">
                  <c:v>1.9821670287023201</c:v>
                </c:pt>
                <c:pt idx="346">
                  <c:v>0.94177583286644995</c:v>
                </c:pt>
                <c:pt idx="347">
                  <c:v>0.95559525074871998</c:v>
                </c:pt>
                <c:pt idx="348">
                  <c:v>1.3846699319698099</c:v>
                </c:pt>
                <c:pt idx="349">
                  <c:v>1.6717536436215801</c:v>
                </c:pt>
                <c:pt idx="350">
                  <c:v>2.3948315574919898</c:v>
                </c:pt>
                <c:pt idx="351">
                  <c:v>1.6074607456679599</c:v>
                </c:pt>
                <c:pt idx="352">
                  <c:v>1.5088073129047599</c:v>
                </c:pt>
                <c:pt idx="353">
                  <c:v>2.0737278765489902</c:v>
                </c:pt>
                <c:pt idx="354">
                  <c:v>1.7399891234076199</c:v>
                </c:pt>
              </c:numCache>
            </c:numRef>
          </c:xVal>
          <c:yVal>
            <c:numRef>
              <c:f>Sheet1!$Q$10:$Q$364</c:f>
              <c:numCache>
                <c:formatCode>General</c:formatCode>
                <c:ptCount val="355"/>
                <c:pt idx="0">
                  <c:v>0.18336617481855</c:v>
                </c:pt>
                <c:pt idx="1">
                  <c:v>-0.16486617294069017</c:v>
                </c:pt>
                <c:pt idx="2">
                  <c:v>3.5667676881301347E-3</c:v>
                </c:pt>
                <c:pt idx="3">
                  <c:v>-1.9416595478579879E-2</c:v>
                </c:pt>
                <c:pt idx="4">
                  <c:v>-5.0246194045319825E-2</c:v>
                </c:pt>
                <c:pt idx="5">
                  <c:v>4.7053575813639892E-2</c:v>
                </c:pt>
                <c:pt idx="6">
                  <c:v>9.6489210468080344E-2</c:v>
                </c:pt>
                <c:pt idx="7">
                  <c:v>-7.3264298814899043E-3</c:v>
                </c:pt>
                <c:pt idx="8">
                  <c:v>2.1585842990460069E-2</c:v>
                </c:pt>
                <c:pt idx="9">
                  <c:v>5.7011209788480066E-2</c:v>
                </c:pt>
                <c:pt idx="10">
                  <c:v>1.0259025432719948E-2</c:v>
                </c:pt>
                <c:pt idx="11">
                  <c:v>-8.2792739376019053E-2</c:v>
                </c:pt>
                <c:pt idx="12">
                  <c:v>3.3905508704599185E-3</c:v>
                </c:pt>
                <c:pt idx="13">
                  <c:v>-3.2042083263400079E-2</c:v>
                </c:pt>
                <c:pt idx="14">
                  <c:v>1.2198369797890019E-2</c:v>
                </c:pt>
                <c:pt idx="15">
                  <c:v>-2.7132283970390025E-2</c:v>
                </c:pt>
                <c:pt idx="16">
                  <c:v>-6.7202951619259821E-2</c:v>
                </c:pt>
                <c:pt idx="17">
                  <c:v>4.6577995847600917E-3</c:v>
                </c:pt>
                <c:pt idx="18">
                  <c:v>-7.3527132677300155E-3</c:v>
                </c:pt>
                <c:pt idx="19">
                  <c:v>6.5359005164939976E-2</c:v>
                </c:pt>
                <c:pt idx="20">
                  <c:v>3.7454452241429959E-2</c:v>
                </c:pt>
                <c:pt idx="21">
                  <c:v>0.17757358654627997</c:v>
                </c:pt>
                <c:pt idx="22">
                  <c:v>-4.3111900876910081E-2</c:v>
                </c:pt>
                <c:pt idx="23">
                  <c:v>1.8677932088570159E-2</c:v>
                </c:pt>
                <c:pt idx="24">
                  <c:v>-1.9412934483790112E-3</c:v>
                </c:pt>
                <c:pt idx="25">
                  <c:v>4.5016369298850334E-3</c:v>
                </c:pt>
                <c:pt idx="26">
                  <c:v>-1.4712724910230013E-2</c:v>
                </c:pt>
                <c:pt idx="27">
                  <c:v>1.7922690599009972E-2</c:v>
                </c:pt>
                <c:pt idx="28">
                  <c:v>-5.8221539715215986E-2</c:v>
                </c:pt>
                <c:pt idx="29">
                  <c:v>4.2583513334499834E-3</c:v>
                </c:pt>
                <c:pt idx="30">
                  <c:v>-2.9039166872699695E-3</c:v>
                </c:pt>
                <c:pt idx="31">
                  <c:v>-8.4776692286299138E-3</c:v>
                </c:pt>
                <c:pt idx="32">
                  <c:v>8.2877539215699958E-3</c:v>
                </c:pt>
                <c:pt idx="33">
                  <c:v>-3.2569965690349978E-3</c:v>
                </c:pt>
                <c:pt idx="34">
                  <c:v>-4.2722856213260885E-3</c:v>
                </c:pt>
                <c:pt idx="35">
                  <c:v>1.6427017331601679E-3</c:v>
                </c:pt>
                <c:pt idx="36">
                  <c:v>2.5592832794099962E-2</c:v>
                </c:pt>
                <c:pt idx="37">
                  <c:v>7.2965885731399727E-3</c:v>
                </c:pt>
                <c:pt idx="38">
                  <c:v>1.8551201190639965E-3</c:v>
                </c:pt>
                <c:pt idx="39">
                  <c:v>-9.5612517606398217E-3</c:v>
                </c:pt>
                <c:pt idx="40">
                  <c:v>-3.5607400908189701E-3</c:v>
                </c:pt>
                <c:pt idx="41">
                  <c:v>-5.5203894867850156E-3</c:v>
                </c:pt>
                <c:pt idx="42">
                  <c:v>-3.829924515322003E-2</c:v>
                </c:pt>
                <c:pt idx="43">
                  <c:v>-4.088946345467015E-2</c:v>
                </c:pt>
                <c:pt idx="44">
                  <c:v>4.9470310403360029E-3</c:v>
                </c:pt>
                <c:pt idx="45">
                  <c:v>1.2685354464297971E-4</c:v>
                </c:pt>
                <c:pt idx="46">
                  <c:v>-3.5067631660690934E-2</c:v>
                </c:pt>
                <c:pt idx="47">
                  <c:v>1.9603783601179758E-3</c:v>
                </c:pt>
                <c:pt idx="48">
                  <c:v>6.4525888578101931E-3</c:v>
                </c:pt>
                <c:pt idx="49">
                  <c:v>2.8428058955949354E-3</c:v>
                </c:pt>
                <c:pt idx="50">
                  <c:v>-1.7805324833749969E-2</c:v>
                </c:pt>
                <c:pt idx="51">
                  <c:v>3.5447035610276068E-2</c:v>
                </c:pt>
                <c:pt idx="52">
                  <c:v>-7.1733220018199706E-3</c:v>
                </c:pt>
                <c:pt idx="53">
                  <c:v>-3.0239331216137977E-2</c:v>
                </c:pt>
                <c:pt idx="54">
                  <c:v>-1.1887477072589858E-2</c:v>
                </c:pt>
                <c:pt idx="55">
                  <c:v>0.10352004597316</c:v>
                </c:pt>
                <c:pt idx="56">
                  <c:v>1.9344163729899666E-3</c:v>
                </c:pt>
                <c:pt idx="57">
                  <c:v>-1.4952205347019909E-2</c:v>
                </c:pt>
                <c:pt idx="58">
                  <c:v>7.0787601924400256E-3</c:v>
                </c:pt>
                <c:pt idx="59">
                  <c:v>1.6604456594731976E-2</c:v>
                </c:pt>
                <c:pt idx="60">
                  <c:v>-4.9487404776769994E-2</c:v>
                </c:pt>
                <c:pt idx="61">
                  <c:v>1.5631615611076954E-2</c:v>
                </c:pt>
                <c:pt idx="62">
                  <c:v>-1.8583508472460597E-3</c:v>
                </c:pt>
                <c:pt idx="63">
                  <c:v>-8.0399382304110478E-3</c:v>
                </c:pt>
                <c:pt idx="64">
                  <c:v>1.2612113997939989E-2</c:v>
                </c:pt>
                <c:pt idx="65">
                  <c:v>-1.4936145631999631E-3</c:v>
                </c:pt>
                <c:pt idx="66">
                  <c:v>-1.9018142944094985E-2</c:v>
                </c:pt>
                <c:pt idx="67">
                  <c:v>1.5462850823718011E-2</c:v>
                </c:pt>
                <c:pt idx="68">
                  <c:v>-0.11255109811943997</c:v>
                </c:pt>
                <c:pt idx="69">
                  <c:v>2.3439451657219834E-2</c:v>
                </c:pt>
                <c:pt idx="70">
                  <c:v>-0.1784697796048802</c:v>
                </c:pt>
                <c:pt idx="71">
                  <c:v>-3.2836427899809895E-2</c:v>
                </c:pt>
                <c:pt idx="72">
                  <c:v>-0.15892347318296796</c:v>
                </c:pt>
                <c:pt idx="73">
                  <c:v>-1.4792790699971969E-2</c:v>
                </c:pt>
                <c:pt idx="74">
                  <c:v>0.16204224752375396</c:v>
                </c:pt>
                <c:pt idx="75">
                  <c:v>1.9498672402619821E-2</c:v>
                </c:pt>
                <c:pt idx="76">
                  <c:v>-7.0762368038280177E-3</c:v>
                </c:pt>
                <c:pt idx="77">
                  <c:v>4.8973488437269452E-3</c:v>
                </c:pt>
                <c:pt idx="78">
                  <c:v>-2.7261495355699328E-3</c:v>
                </c:pt>
                <c:pt idx="79">
                  <c:v>-4.2946011056699263E-3</c:v>
                </c:pt>
                <c:pt idx="80">
                  <c:v>1.579965594229904E-3</c:v>
                </c:pt>
                <c:pt idx="81">
                  <c:v>-1.770913679846986E-2</c:v>
                </c:pt>
                <c:pt idx="82">
                  <c:v>0.14325451617835006</c:v>
                </c:pt>
                <c:pt idx="83">
                  <c:v>-0.11550215430605992</c:v>
                </c:pt>
                <c:pt idx="84">
                  <c:v>0.23132892313503017</c:v>
                </c:pt>
                <c:pt idx="85">
                  <c:v>2.5766870943989995E-2</c:v>
                </c:pt>
                <c:pt idx="86">
                  <c:v>3.266814512876981E-2</c:v>
                </c:pt>
                <c:pt idx="87">
                  <c:v>-0.10560440673203009</c:v>
                </c:pt>
                <c:pt idx="88">
                  <c:v>6.2965614029809602E-3</c:v>
                </c:pt>
                <c:pt idx="89">
                  <c:v>4.9889632187720023E-2</c:v>
                </c:pt>
                <c:pt idx="90">
                  <c:v>-9.0086845617389777E-3</c:v>
                </c:pt>
                <c:pt idx="91">
                  <c:v>0.10061510659022987</c:v>
                </c:pt>
                <c:pt idx="92">
                  <c:v>-7.7823459168460118E-2</c:v>
                </c:pt>
                <c:pt idx="93">
                  <c:v>-1.5671470701519974E-2</c:v>
                </c:pt>
                <c:pt idx="94">
                  <c:v>-2.9859437964899982E-2</c:v>
                </c:pt>
                <c:pt idx="95">
                  <c:v>-3.6045549126449972E-2</c:v>
                </c:pt>
                <c:pt idx="96">
                  <c:v>0.25822448980899004</c:v>
                </c:pt>
                <c:pt idx="97">
                  <c:v>-4.7237364447729968E-2</c:v>
                </c:pt>
                <c:pt idx="98">
                  <c:v>-4.9562269393299552E-3</c:v>
                </c:pt>
                <c:pt idx="99">
                  <c:v>2.0680664275180005E-2</c:v>
                </c:pt>
                <c:pt idx="100">
                  <c:v>1.0992921552779977E-2</c:v>
                </c:pt>
                <c:pt idx="101">
                  <c:v>6.9631557633379915E-2</c:v>
                </c:pt>
                <c:pt idx="102">
                  <c:v>0.39286761889012989</c:v>
                </c:pt>
                <c:pt idx="103">
                  <c:v>-1.0617312095800191E-2</c:v>
                </c:pt>
                <c:pt idx="104">
                  <c:v>-4.3626893305632963E-2</c:v>
                </c:pt>
                <c:pt idx="105">
                  <c:v>-3.4586032911201325E-3</c:v>
                </c:pt>
                <c:pt idx="106">
                  <c:v>-6.3347963871729362E-3</c:v>
                </c:pt>
                <c:pt idx="107">
                  <c:v>-1.4749869839232987E-2</c:v>
                </c:pt>
                <c:pt idx="108">
                  <c:v>-2.0333252670450053E-2</c:v>
                </c:pt>
                <c:pt idx="109">
                  <c:v>-7.1787947732100399E-3</c:v>
                </c:pt>
                <c:pt idx="110">
                  <c:v>-0.14677844134832996</c:v>
                </c:pt>
                <c:pt idx="111">
                  <c:v>2.9845163494859994E-2</c:v>
                </c:pt>
                <c:pt idx="112">
                  <c:v>-7.4352961597693112E-2</c:v>
                </c:pt>
                <c:pt idx="113">
                  <c:v>0.13065753594711982</c:v>
                </c:pt>
                <c:pt idx="114">
                  <c:v>-7.8368645181879915E-2</c:v>
                </c:pt>
                <c:pt idx="115">
                  <c:v>3.7056605942507037E-2</c:v>
                </c:pt>
                <c:pt idx="116">
                  <c:v>-0.10518816818935295</c:v>
                </c:pt>
                <c:pt idx="117">
                  <c:v>0.17455598382154403</c:v>
                </c:pt>
                <c:pt idx="118">
                  <c:v>-0.10897549082736691</c:v>
                </c:pt>
                <c:pt idx="119">
                  <c:v>-9.4322446553060102E-3</c:v>
                </c:pt>
                <c:pt idx="120">
                  <c:v>-1.9626632748670048E-2</c:v>
                </c:pt>
                <c:pt idx="121">
                  <c:v>-3.9977707662980144E-2</c:v>
                </c:pt>
                <c:pt idx="122">
                  <c:v>-3.8198923954779973E-2</c:v>
                </c:pt>
                <c:pt idx="123">
                  <c:v>-0.12336388999142001</c:v>
                </c:pt>
                <c:pt idx="124">
                  <c:v>2.2501902422549902E-2</c:v>
                </c:pt>
                <c:pt idx="125">
                  <c:v>1.0364696567016995E-2</c:v>
                </c:pt>
                <c:pt idx="126">
                  <c:v>-3.5497629055390112E-2</c:v>
                </c:pt>
                <c:pt idx="127">
                  <c:v>-9.6892802286216995E-2</c:v>
                </c:pt>
                <c:pt idx="128">
                  <c:v>-4.7483398169860136E-2</c:v>
                </c:pt>
                <c:pt idx="129">
                  <c:v>-7.2997077654699538E-3</c:v>
                </c:pt>
                <c:pt idx="130">
                  <c:v>-2.0335871395509963E-2</c:v>
                </c:pt>
                <c:pt idx="131">
                  <c:v>-8.9074443740549958E-3</c:v>
                </c:pt>
                <c:pt idx="132">
                  <c:v>3.6656910924552033E-2</c:v>
                </c:pt>
                <c:pt idx="133">
                  <c:v>-2.0992169787803938E-2</c:v>
                </c:pt>
                <c:pt idx="134">
                  <c:v>3.8738041022819969E-2</c:v>
                </c:pt>
                <c:pt idx="135">
                  <c:v>-1.2774085491396026E-2</c:v>
                </c:pt>
                <c:pt idx="136">
                  <c:v>1.5883773408200019E-2</c:v>
                </c:pt>
                <c:pt idx="137">
                  <c:v>5.613156173698286E-4</c:v>
                </c:pt>
                <c:pt idx="138">
                  <c:v>7.9721016820000212E-3</c:v>
                </c:pt>
                <c:pt idx="139">
                  <c:v>-3.3677845405990059E-2</c:v>
                </c:pt>
                <c:pt idx="140">
                  <c:v>-0.12529065041739007</c:v>
                </c:pt>
                <c:pt idx="141">
                  <c:v>-1.44830292616831E-2</c:v>
                </c:pt>
                <c:pt idx="142">
                  <c:v>-8.4483281968339985E-3</c:v>
                </c:pt>
                <c:pt idx="143">
                  <c:v>-1.4891656245496043E-2</c:v>
                </c:pt>
                <c:pt idx="144">
                  <c:v>2.4471607659887984E-2</c:v>
                </c:pt>
                <c:pt idx="145">
                  <c:v>-7.1077703753801291E-3</c:v>
                </c:pt>
                <c:pt idx="146">
                  <c:v>-1.1869811256289831E-3</c:v>
                </c:pt>
                <c:pt idx="147">
                  <c:v>5.5764544747119005E-2</c:v>
                </c:pt>
                <c:pt idx="148">
                  <c:v>1.6134446283589954E-2</c:v>
                </c:pt>
                <c:pt idx="149">
                  <c:v>7.9703337186219914E-3</c:v>
                </c:pt>
                <c:pt idx="150">
                  <c:v>9.9283303121749933E-3</c:v>
                </c:pt>
                <c:pt idx="151">
                  <c:v>-6.8413258350300099E-2</c:v>
                </c:pt>
                <c:pt idx="152">
                  <c:v>-9.2547860292200301E-3</c:v>
                </c:pt>
                <c:pt idx="153">
                  <c:v>-1.4833131625249907E-2</c:v>
                </c:pt>
                <c:pt idx="154">
                  <c:v>1.2815959304100177E-2</c:v>
                </c:pt>
                <c:pt idx="155">
                  <c:v>-3.2754217166869992E-2</c:v>
                </c:pt>
                <c:pt idx="156">
                  <c:v>-3.7511169107769943E-3</c:v>
                </c:pt>
                <c:pt idx="157">
                  <c:v>7.0113507418139986E-3</c:v>
                </c:pt>
                <c:pt idx="158">
                  <c:v>-0.11157333518085988</c:v>
                </c:pt>
                <c:pt idx="159">
                  <c:v>1.3183724350619985E-3</c:v>
                </c:pt>
                <c:pt idx="160">
                  <c:v>9.1063148532370963E-2</c:v>
                </c:pt>
                <c:pt idx="161">
                  <c:v>-4.7557405445077916E-2</c:v>
                </c:pt>
                <c:pt idx="162">
                  <c:v>1.1953410834409928E-2</c:v>
                </c:pt>
                <c:pt idx="163">
                  <c:v>1.3255667571445098E-2</c:v>
                </c:pt>
                <c:pt idx="164">
                  <c:v>-4.0761979837919959E-3</c:v>
                </c:pt>
                <c:pt idx="165">
                  <c:v>-6.729590298216015E-3</c:v>
                </c:pt>
                <c:pt idx="166">
                  <c:v>-0.23212287442576995</c:v>
                </c:pt>
                <c:pt idx="167">
                  <c:v>-1.4598189252167937E-2</c:v>
                </c:pt>
                <c:pt idx="168">
                  <c:v>-3.7642859013198304E-4</c:v>
                </c:pt>
                <c:pt idx="169">
                  <c:v>1.3449500184495977E-2</c:v>
                </c:pt>
                <c:pt idx="170">
                  <c:v>-0.12576217129773104</c:v>
                </c:pt>
                <c:pt idx="171">
                  <c:v>-5.654434393119967E-3</c:v>
                </c:pt>
                <c:pt idx="172">
                  <c:v>4.5931695586689969E-2</c:v>
                </c:pt>
                <c:pt idx="173">
                  <c:v>2.0028771300660053E-2</c:v>
                </c:pt>
                <c:pt idx="174">
                  <c:v>-5.5891159683000069E-2</c:v>
                </c:pt>
                <c:pt idx="175">
                  <c:v>1.9050768803809959E-2</c:v>
                </c:pt>
                <c:pt idx="176">
                  <c:v>9.7925905670045998E-2</c:v>
                </c:pt>
                <c:pt idx="177">
                  <c:v>0.2031540377487</c:v>
                </c:pt>
                <c:pt idx="178">
                  <c:v>-4.3233195508257882E-2</c:v>
                </c:pt>
                <c:pt idx="179">
                  <c:v>9.0646526777226011E-2</c:v>
                </c:pt>
                <c:pt idx="180">
                  <c:v>3.2001648143700212E-3</c:v>
                </c:pt>
                <c:pt idx="181">
                  <c:v>7.7736014687399546E-3</c:v>
                </c:pt>
                <c:pt idx="182">
                  <c:v>-2.0131850366732498E-2</c:v>
                </c:pt>
                <c:pt idx="183">
                  <c:v>-9.6507938565799645E-3</c:v>
                </c:pt>
                <c:pt idx="184">
                  <c:v>-2.4245591904601405E-3</c:v>
                </c:pt>
                <c:pt idx="185">
                  <c:v>-5.9438807953219985E-2</c:v>
                </c:pt>
                <c:pt idx="186">
                  <c:v>5.6369949095720351E-3</c:v>
                </c:pt>
                <c:pt idx="187">
                  <c:v>-7.4809493709079855E-4</c:v>
                </c:pt>
                <c:pt idx="188">
                  <c:v>-4.6584907718089964E-4</c:v>
                </c:pt>
                <c:pt idx="189">
                  <c:v>1.1499007051050003E-2</c:v>
                </c:pt>
                <c:pt idx="190">
                  <c:v>8.5735743873198711E-3</c:v>
                </c:pt>
                <c:pt idx="191">
                  <c:v>9.6087129323330078E-2</c:v>
                </c:pt>
                <c:pt idx="192">
                  <c:v>-3.7092101799660049E-3</c:v>
                </c:pt>
                <c:pt idx="193">
                  <c:v>-4.8119200899807035E-2</c:v>
                </c:pt>
                <c:pt idx="194">
                  <c:v>-3.8149236116977014E-2</c:v>
                </c:pt>
                <c:pt idx="195">
                  <c:v>-8.24011244548295E-3</c:v>
                </c:pt>
                <c:pt idx="196">
                  <c:v>1.2794120966699962E-2</c:v>
                </c:pt>
                <c:pt idx="197">
                  <c:v>-1.6027923597359967E-3</c:v>
                </c:pt>
                <c:pt idx="198">
                  <c:v>-7.2979782472220034E-3</c:v>
                </c:pt>
                <c:pt idx="199">
                  <c:v>4.1936546211998604E-5</c:v>
                </c:pt>
                <c:pt idx="200">
                  <c:v>1.1642324162820961E-2</c:v>
                </c:pt>
                <c:pt idx="201">
                  <c:v>8.4057492612360507E-3</c:v>
                </c:pt>
                <c:pt idx="202">
                  <c:v>-6.0915528971909882E-3</c:v>
                </c:pt>
                <c:pt idx="203">
                  <c:v>-2.8878131943119723E-3</c:v>
                </c:pt>
                <c:pt idx="204">
                  <c:v>-1.5989530006450092E-2</c:v>
                </c:pt>
                <c:pt idx="205">
                  <c:v>-1.1633473427900998E-2</c:v>
                </c:pt>
                <c:pt idx="206">
                  <c:v>-7.3673920331349674E-3</c:v>
                </c:pt>
                <c:pt idx="207">
                  <c:v>2.5607644725700318E-4</c:v>
                </c:pt>
                <c:pt idx="208">
                  <c:v>-5.541354757464001E-2</c:v>
                </c:pt>
                <c:pt idx="209">
                  <c:v>-1.2473103082349946E-2</c:v>
                </c:pt>
                <c:pt idx="210">
                  <c:v>0.10181794166814995</c:v>
                </c:pt>
                <c:pt idx="211">
                  <c:v>1.5343723641790152E-2</c:v>
                </c:pt>
                <c:pt idx="212">
                  <c:v>5.3159035608474015E-2</c:v>
                </c:pt>
                <c:pt idx="213">
                  <c:v>-1.8552418457809861E-2</c:v>
                </c:pt>
                <c:pt idx="214">
                  <c:v>-6.0479253123599808E-3</c:v>
                </c:pt>
                <c:pt idx="215">
                  <c:v>2.1578835614699532E-3</c:v>
                </c:pt>
                <c:pt idx="216">
                  <c:v>-5.2347325518997678E-4</c:v>
                </c:pt>
                <c:pt idx="217">
                  <c:v>-4.5560902028095041E-2</c:v>
                </c:pt>
                <c:pt idx="218">
                  <c:v>-7.0268550999443509</c:v>
                </c:pt>
                <c:pt idx="219">
                  <c:v>-1.1549360562099764E-3</c:v>
                </c:pt>
                <c:pt idx="220">
                  <c:v>-4.9670363603038226E-5</c:v>
                </c:pt>
                <c:pt idx="221">
                  <c:v>-0.29755493103347608</c:v>
                </c:pt>
                <c:pt idx="222">
                  <c:v>1.37104453028698E-2</c:v>
                </c:pt>
                <c:pt idx="223">
                  <c:v>4.7663602879601807E-3</c:v>
                </c:pt>
                <c:pt idx="224">
                  <c:v>6.2905700038409229E-3</c:v>
                </c:pt>
                <c:pt idx="225">
                  <c:v>1.3385465725719969E-2</c:v>
                </c:pt>
                <c:pt idx="226">
                  <c:v>2.9312683000399797E-3</c:v>
                </c:pt>
                <c:pt idx="227">
                  <c:v>1.0981885667260105E-2</c:v>
                </c:pt>
                <c:pt idx="228">
                  <c:v>0.10164421861734985</c:v>
                </c:pt>
                <c:pt idx="229">
                  <c:v>-4.0571874989070444E-3</c:v>
                </c:pt>
                <c:pt idx="230">
                  <c:v>1.2403181985201073E-3</c:v>
                </c:pt>
                <c:pt idx="231">
                  <c:v>-9.7151694835901914E-3</c:v>
                </c:pt>
                <c:pt idx="232">
                  <c:v>-2.3515436085810082E-2</c:v>
                </c:pt>
                <c:pt idx="233">
                  <c:v>-3.4136758173131887E-2</c:v>
                </c:pt>
                <c:pt idx="234">
                  <c:v>-1.193716156936997E-2</c:v>
                </c:pt>
                <c:pt idx="235">
                  <c:v>6.780283095034001E-2</c:v>
                </c:pt>
                <c:pt idx="236">
                  <c:v>-1.6109331908119806E-2</c:v>
                </c:pt>
                <c:pt idx="237">
                  <c:v>-1.3140855362506976E-2</c:v>
                </c:pt>
                <c:pt idx="238">
                  <c:v>2.5454440312205007E-2</c:v>
                </c:pt>
                <c:pt idx="239">
                  <c:v>-1.0981439150901107E-3</c:v>
                </c:pt>
                <c:pt idx="240">
                  <c:v>-1.1081556522600122E-2</c:v>
                </c:pt>
                <c:pt idx="241">
                  <c:v>6.5292595340749937E-2</c:v>
                </c:pt>
                <c:pt idx="242">
                  <c:v>-5.2285784927799117E-3</c:v>
                </c:pt>
                <c:pt idx="243">
                  <c:v>3.3776347811850016E-2</c:v>
                </c:pt>
                <c:pt idx="244">
                  <c:v>-3.8782718372227021E-2</c:v>
                </c:pt>
                <c:pt idx="245">
                  <c:v>-8.374645136687997E-2</c:v>
                </c:pt>
                <c:pt idx="246">
                  <c:v>2.6662813394003004E-2</c:v>
                </c:pt>
                <c:pt idx="247">
                  <c:v>-6.8939249481519971E-2</c:v>
                </c:pt>
                <c:pt idx="248">
                  <c:v>9.6870475947050005E-2</c:v>
                </c:pt>
                <c:pt idx="249">
                  <c:v>-1.3656763891562007E-2</c:v>
                </c:pt>
                <c:pt idx="250">
                  <c:v>0.11529675789772997</c:v>
                </c:pt>
                <c:pt idx="251">
                  <c:v>-8.6442576711620589E-3</c:v>
                </c:pt>
                <c:pt idx="252">
                  <c:v>-2.9395281238100424E-3</c:v>
                </c:pt>
                <c:pt idx="253">
                  <c:v>-5.355718575200008E-3</c:v>
                </c:pt>
                <c:pt idx="254">
                  <c:v>-3.9355613186400351E-3</c:v>
                </c:pt>
                <c:pt idx="255">
                  <c:v>6.499355876545005E-4</c:v>
                </c:pt>
                <c:pt idx="256">
                  <c:v>2.6855821562509874E-2</c:v>
                </c:pt>
                <c:pt idx="257">
                  <c:v>1.310408572086974E-3</c:v>
                </c:pt>
                <c:pt idx="258">
                  <c:v>-4.6971995526580157E-2</c:v>
                </c:pt>
                <c:pt idx="259">
                  <c:v>-2.0949310551140021E-2</c:v>
                </c:pt>
                <c:pt idx="260">
                  <c:v>1.1230362241529956E-2</c:v>
                </c:pt>
                <c:pt idx="261">
                  <c:v>6.7403828476200189E-3</c:v>
                </c:pt>
                <c:pt idx="262">
                  <c:v>0.14042992010034205</c:v>
                </c:pt>
                <c:pt idx="263">
                  <c:v>5.4678512101830057E-2</c:v>
                </c:pt>
                <c:pt idx="264">
                  <c:v>0.10694023016919507</c:v>
                </c:pt>
                <c:pt idx="265">
                  <c:v>2.8180438303680111E-2</c:v>
                </c:pt>
                <c:pt idx="266">
                  <c:v>3.477944210010131E-3</c:v>
                </c:pt>
                <c:pt idx="267">
                  <c:v>-1.1835163492066036E-2</c:v>
                </c:pt>
                <c:pt idx="268">
                  <c:v>-8.4380798115200051E-2</c:v>
                </c:pt>
                <c:pt idx="269">
                  <c:v>-0.17657264879226009</c:v>
                </c:pt>
                <c:pt idx="270">
                  <c:v>-2.2660898889799164E-3</c:v>
                </c:pt>
                <c:pt idx="271">
                  <c:v>-2.2014350795440008E-2</c:v>
                </c:pt>
                <c:pt idx="272">
                  <c:v>-3.841727158000463E-4</c:v>
                </c:pt>
                <c:pt idx="273">
                  <c:v>4.8858996075829886E-2</c:v>
                </c:pt>
                <c:pt idx="274">
                  <c:v>4.1396441523839922E-3</c:v>
                </c:pt>
                <c:pt idx="275">
                  <c:v>-5.0678081645729955E-2</c:v>
                </c:pt>
                <c:pt idx="276">
                  <c:v>-2.7173661452063902E-2</c:v>
                </c:pt>
                <c:pt idx="277">
                  <c:v>-2.179929848744E-2</c:v>
                </c:pt>
                <c:pt idx="278">
                  <c:v>-7.1143227582640689E-3</c:v>
                </c:pt>
                <c:pt idx="279">
                  <c:v>-4.5567679233700087E-2</c:v>
                </c:pt>
                <c:pt idx="280">
                  <c:v>-9.1561887252000318E-2</c:v>
                </c:pt>
                <c:pt idx="281">
                  <c:v>-1.4135245196669644E-2</c:v>
                </c:pt>
                <c:pt idx="282">
                  <c:v>4.9004006466079941E-2</c:v>
                </c:pt>
                <c:pt idx="283">
                  <c:v>-1.3668944038880193E-2</c:v>
                </c:pt>
                <c:pt idx="284">
                  <c:v>-8.4589465345996651E-4</c:v>
                </c:pt>
                <c:pt idx="285">
                  <c:v>-4.1246782985919994E-2</c:v>
                </c:pt>
                <c:pt idx="286">
                  <c:v>-1.8796716397859958E-2</c:v>
                </c:pt>
                <c:pt idx="287">
                  <c:v>8.8848711151999993E-2</c:v>
                </c:pt>
                <c:pt idx="288">
                  <c:v>-1.6787470234129964E-2</c:v>
                </c:pt>
                <c:pt idx="289">
                  <c:v>6.1725405126189958E-2</c:v>
                </c:pt>
                <c:pt idx="290">
                  <c:v>-3.0511957946499635E-2</c:v>
                </c:pt>
                <c:pt idx="291">
                  <c:v>1.2498597775929987E-2</c:v>
                </c:pt>
                <c:pt idx="292">
                  <c:v>3.5877802576030016E-2</c:v>
                </c:pt>
                <c:pt idx="293">
                  <c:v>4.8969785980798042E-2</c:v>
                </c:pt>
                <c:pt idx="294">
                  <c:v>-1.3424746373609908E-2</c:v>
                </c:pt>
                <c:pt idx="295">
                  <c:v>1.0672360552601567E-3</c:v>
                </c:pt>
                <c:pt idx="296">
                  <c:v>-3.9957153954529812E-2</c:v>
                </c:pt>
                <c:pt idx="297">
                  <c:v>3.2059048875269891E-2</c:v>
                </c:pt>
                <c:pt idx="298">
                  <c:v>3.9854269444701274E-3</c:v>
                </c:pt>
                <c:pt idx="299">
                  <c:v>-2.6280054241059947E-2</c:v>
                </c:pt>
                <c:pt idx="300">
                  <c:v>2.5274308010100111E-2</c:v>
                </c:pt>
                <c:pt idx="301">
                  <c:v>3.2591299641310023E-2</c:v>
                </c:pt>
                <c:pt idx="302">
                  <c:v>-9.8711415521970158E-2</c:v>
                </c:pt>
                <c:pt idx="303">
                  <c:v>8.7360653743995265E-4</c:v>
                </c:pt>
                <c:pt idx="304">
                  <c:v>5.2963632601501498E-3</c:v>
                </c:pt>
                <c:pt idx="305">
                  <c:v>3.9337295829398045E-3</c:v>
                </c:pt>
                <c:pt idx="306">
                  <c:v>-1.5226091333959912E-2</c:v>
                </c:pt>
                <c:pt idx="307">
                  <c:v>3.2162046926459853E-2</c:v>
                </c:pt>
                <c:pt idx="308">
                  <c:v>1.9253406860400002E-3</c:v>
                </c:pt>
                <c:pt idx="309">
                  <c:v>-1.2735220434839878E-2</c:v>
                </c:pt>
                <c:pt idx="310">
                  <c:v>-9.6837514689129822E-2</c:v>
                </c:pt>
                <c:pt idx="311">
                  <c:v>4.5823306940800057E-2</c:v>
                </c:pt>
                <c:pt idx="312">
                  <c:v>0.11901824297003016</c:v>
                </c:pt>
                <c:pt idx="313">
                  <c:v>2.521101201053999E-2</c:v>
                </c:pt>
                <c:pt idx="314">
                  <c:v>-7.3680052383799932E-3</c:v>
                </c:pt>
                <c:pt idx="315">
                  <c:v>0.12166405072589992</c:v>
                </c:pt>
                <c:pt idx="316">
                  <c:v>1.3099629908019939E-2</c:v>
                </c:pt>
                <c:pt idx="317">
                  <c:v>6.3597642054610048E-2</c:v>
                </c:pt>
                <c:pt idx="318">
                  <c:v>-8.4269826344995913E-4</c:v>
                </c:pt>
                <c:pt idx="319">
                  <c:v>1.5903562820779982E-2</c:v>
                </c:pt>
                <c:pt idx="320">
                  <c:v>-5.2075303011200891E-3</c:v>
                </c:pt>
                <c:pt idx="321">
                  <c:v>-2.4124152885798278E-3</c:v>
                </c:pt>
                <c:pt idx="322">
                  <c:v>4.2554339772800098E-3</c:v>
                </c:pt>
                <c:pt idx="323">
                  <c:v>-1.3530782951298725E-3</c:v>
                </c:pt>
                <c:pt idx="324">
                  <c:v>3.3739914613899469E-3</c:v>
                </c:pt>
                <c:pt idx="325">
                  <c:v>-7.6229253941349828E-2</c:v>
                </c:pt>
                <c:pt idx="326">
                  <c:v>1.6085385001550101E-2</c:v>
                </c:pt>
                <c:pt idx="327">
                  <c:v>1.0764812914889954E-2</c:v>
                </c:pt>
                <c:pt idx="328">
                  <c:v>-4.4669017379500575E-4</c:v>
                </c:pt>
                <c:pt idx="329">
                  <c:v>4.7138950627401144E-3</c:v>
                </c:pt>
                <c:pt idx="330">
                  <c:v>-2.5554939265399756E-3</c:v>
                </c:pt>
                <c:pt idx="331">
                  <c:v>4.278862361220015E-2</c:v>
                </c:pt>
                <c:pt idx="332">
                  <c:v>-3.0790485908029908E-2</c:v>
                </c:pt>
                <c:pt idx="333">
                  <c:v>1.0915779396069913E-2</c:v>
                </c:pt>
                <c:pt idx="334">
                  <c:v>4.5228374657739989E-2</c:v>
                </c:pt>
                <c:pt idx="335">
                  <c:v>1.983390606467994E-2</c:v>
                </c:pt>
                <c:pt idx="336">
                  <c:v>-9.3974373185959914E-3</c:v>
                </c:pt>
                <c:pt idx="337">
                  <c:v>1.4548203678120153E-2</c:v>
                </c:pt>
                <c:pt idx="338">
                  <c:v>5.0207954160940149E-2</c:v>
                </c:pt>
                <c:pt idx="339">
                  <c:v>4.3429234940199901E-3</c:v>
                </c:pt>
                <c:pt idx="340">
                  <c:v>-2.4711786936669977E-2</c:v>
                </c:pt>
                <c:pt idx="341">
                  <c:v>3.6003303349900762E-3</c:v>
                </c:pt>
                <c:pt idx="342">
                  <c:v>-1.7122941797909963E-2</c:v>
                </c:pt>
                <c:pt idx="343">
                  <c:v>2.2045844993010544E-3</c:v>
                </c:pt>
                <c:pt idx="344">
                  <c:v>-1.2301673703710048E-2</c:v>
                </c:pt>
                <c:pt idx="345">
                  <c:v>0.29925268401234995</c:v>
                </c:pt>
                <c:pt idx="346">
                  <c:v>-9.8356438726698858E-4</c:v>
                </c:pt>
                <c:pt idx="347">
                  <c:v>9.7584706791530085E-2</c:v>
                </c:pt>
                <c:pt idx="348">
                  <c:v>2.9620656322810079E-2</c:v>
                </c:pt>
                <c:pt idx="349">
                  <c:v>7.2193786112200176E-3</c:v>
                </c:pt>
                <c:pt idx="350">
                  <c:v>-4.847605842299707E-4</c:v>
                </c:pt>
                <c:pt idx="351">
                  <c:v>5.2125331472200109E-2</c:v>
                </c:pt>
                <c:pt idx="352">
                  <c:v>6.032812487080097E-3</c:v>
                </c:pt>
                <c:pt idx="353">
                  <c:v>4.3227140873898229E-3</c:v>
                </c:pt>
                <c:pt idx="354">
                  <c:v>7.2090254140599885E-3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94-4964-8E58-0AC640A0FB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142640"/>
        <c:axId val="159279376"/>
      </c:scatterChart>
      <c:valAx>
        <c:axId val="144142640"/>
        <c:scaling>
          <c:orientation val="minMax"/>
          <c:max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Peak</a:t>
                </a:r>
                <a:r>
                  <a:rPr lang="en-US" altLang="ko-KR" baseline="0"/>
                  <a:t> ZT reevaluated from TEP by KERI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9279376"/>
        <c:crossesAt val="-0.5"/>
        <c:crossBetween val="midCat"/>
      </c:valAx>
      <c:valAx>
        <c:axId val="159279376"/>
        <c:scaling>
          <c:orientation val="minMax"/>
          <c:max val="0.5"/>
          <c:min val="-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Absolute </a:t>
                </a:r>
                <a:r>
                  <a:rPr lang="en-US" altLang="ko-KR" baseline="0"/>
                  <a:t>deviation of ZT declared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4142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Sheet1!$R$9</c:f>
              <c:strCache>
                <c:ptCount val="1"/>
                <c:pt idx="0">
                  <c:v>rel dev ZT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Sheet1!$O$10:$O$364</c:f>
              <c:numCache>
                <c:formatCode>General</c:formatCode>
                <c:ptCount val="355"/>
                <c:pt idx="0">
                  <c:v>1.5175828981230799</c:v>
                </c:pt>
                <c:pt idx="1">
                  <c:v>2.3742530581415</c:v>
                </c:pt>
                <c:pt idx="2">
                  <c:v>1.4538872323118699</c:v>
                </c:pt>
                <c:pt idx="3">
                  <c:v>2.3063830240500001</c:v>
                </c:pt>
                <c:pt idx="4">
                  <c:v>2.1395010152240599</c:v>
                </c:pt>
                <c:pt idx="5">
                  <c:v>1.46409792249961</c:v>
                </c:pt>
                <c:pt idx="6">
                  <c:v>2.0053597068652498</c:v>
                </c:pt>
                <c:pt idx="7">
                  <c:v>1.2619072099719799</c:v>
                </c:pt>
                <c:pt idx="8">
                  <c:v>1.7279029725666399</c:v>
                </c:pt>
                <c:pt idx="9">
                  <c:v>1.3324273944340399</c:v>
                </c:pt>
                <c:pt idx="10">
                  <c:v>1.8468809745672801</c:v>
                </c:pt>
                <c:pt idx="11">
                  <c:v>1.07766877243387</c:v>
                </c:pt>
                <c:pt idx="12">
                  <c:v>1.0553073953991601</c:v>
                </c:pt>
                <c:pt idx="13">
                  <c:v>1.3649009463870501</c:v>
                </c:pt>
                <c:pt idx="14">
                  <c:v>1.09102184495025</c:v>
                </c:pt>
                <c:pt idx="15">
                  <c:v>1.77958630276901</c:v>
                </c:pt>
                <c:pt idx="16">
                  <c:v>1.5525533722295699</c:v>
                </c:pt>
                <c:pt idx="17">
                  <c:v>1.4347087026609799</c:v>
                </c:pt>
                <c:pt idx="18">
                  <c:v>1.48239075674599</c:v>
                </c:pt>
                <c:pt idx="19">
                  <c:v>1.93987430239926</c:v>
                </c:pt>
                <c:pt idx="20">
                  <c:v>1.26754316982578</c:v>
                </c:pt>
                <c:pt idx="21">
                  <c:v>1.0413874524147499</c:v>
                </c:pt>
                <c:pt idx="22">
                  <c:v>2.65394521586538</c:v>
                </c:pt>
                <c:pt idx="23">
                  <c:v>2.02074128757764</c:v>
                </c:pt>
                <c:pt idx="24">
                  <c:v>0.85593838892610496</c:v>
                </c:pt>
                <c:pt idx="25">
                  <c:v>0.85849526315639602</c:v>
                </c:pt>
                <c:pt idx="26">
                  <c:v>0.74269398372412399</c:v>
                </c:pt>
                <c:pt idx="27">
                  <c:v>1.7816001746066901</c:v>
                </c:pt>
                <c:pt idx="28">
                  <c:v>0.53798999754334398</c:v>
                </c:pt>
                <c:pt idx="29">
                  <c:v>1.4104758831237101</c:v>
                </c:pt>
                <c:pt idx="30">
                  <c:v>1.22848070062538</c:v>
                </c:pt>
                <c:pt idx="31">
                  <c:v>1.19471016192174</c:v>
                </c:pt>
                <c:pt idx="32">
                  <c:v>1.46121433323094</c:v>
                </c:pt>
                <c:pt idx="33">
                  <c:v>0.80317254323104104</c:v>
                </c:pt>
                <c:pt idx="34">
                  <c:v>0.76702407205481804</c:v>
                </c:pt>
                <c:pt idx="35">
                  <c:v>1.0044741824194099</c:v>
                </c:pt>
                <c:pt idx="36">
                  <c:v>1.1741424195927901</c:v>
                </c:pt>
                <c:pt idx="37">
                  <c:v>1.22215995173263</c:v>
                </c:pt>
                <c:pt idx="38">
                  <c:v>0.24203456741871901</c:v>
                </c:pt>
                <c:pt idx="39">
                  <c:v>1.0449511801928899</c:v>
                </c:pt>
                <c:pt idx="40">
                  <c:v>0.89482238390007796</c:v>
                </c:pt>
                <c:pt idx="41">
                  <c:v>0.60239067148678505</c:v>
                </c:pt>
                <c:pt idx="42">
                  <c:v>1.17543123569432</c:v>
                </c:pt>
                <c:pt idx="43">
                  <c:v>1.1721888035286401</c:v>
                </c:pt>
                <c:pt idx="44">
                  <c:v>0.89492523072679797</c:v>
                </c:pt>
                <c:pt idx="45">
                  <c:v>0.45198408472770102</c:v>
                </c:pt>
                <c:pt idx="46">
                  <c:v>0.90471063166069099</c:v>
                </c:pt>
                <c:pt idx="47">
                  <c:v>0.70333821872763003</c:v>
                </c:pt>
                <c:pt idx="48">
                  <c:v>1.0902076749507299</c:v>
                </c:pt>
                <c:pt idx="49">
                  <c:v>0.95765131398874603</c:v>
                </c:pt>
                <c:pt idx="50">
                  <c:v>1.04167594673099</c:v>
                </c:pt>
                <c:pt idx="51">
                  <c:v>0.90749333213276695</c:v>
                </c:pt>
                <c:pt idx="52">
                  <c:v>0.31303120872119999</c:v>
                </c:pt>
                <c:pt idx="53">
                  <c:v>0.63857394609713902</c:v>
                </c:pt>
                <c:pt idx="54">
                  <c:v>1.15313915624166</c:v>
                </c:pt>
                <c:pt idx="55">
                  <c:v>0.43382295700968798</c:v>
                </c:pt>
                <c:pt idx="56">
                  <c:v>1.27375281141376</c:v>
                </c:pt>
                <c:pt idx="57">
                  <c:v>1.37317332868402</c:v>
                </c:pt>
                <c:pt idx="58">
                  <c:v>1.15206770472791</c:v>
                </c:pt>
                <c:pt idx="59">
                  <c:v>0.82337036799477503</c:v>
                </c:pt>
                <c:pt idx="60">
                  <c:v>0.51040769845072098</c:v>
                </c:pt>
                <c:pt idx="61">
                  <c:v>0.53839842625428502</c:v>
                </c:pt>
                <c:pt idx="62">
                  <c:v>0.95550200063083501</c:v>
                </c:pt>
                <c:pt idx="63">
                  <c:v>0.29791883993832302</c:v>
                </c:pt>
                <c:pt idx="64">
                  <c:v>0.38299835038589902</c:v>
                </c:pt>
                <c:pt idx="65">
                  <c:v>0.48019739047632898</c:v>
                </c:pt>
                <c:pt idx="66">
                  <c:v>0.76459514885364699</c:v>
                </c:pt>
                <c:pt idx="67">
                  <c:v>0.34219261725658801</c:v>
                </c:pt>
                <c:pt idx="68">
                  <c:v>1.32069825557131</c:v>
                </c:pt>
                <c:pt idx="69">
                  <c:v>1.1093064916303801</c:v>
                </c:pt>
                <c:pt idx="70">
                  <c:v>1.8199542124903001</c:v>
                </c:pt>
                <c:pt idx="71">
                  <c:v>1.2996599633527099</c:v>
                </c:pt>
                <c:pt idx="72">
                  <c:v>1.0892413636634599</c:v>
                </c:pt>
                <c:pt idx="73">
                  <c:v>0.79917911212854298</c:v>
                </c:pt>
                <c:pt idx="74">
                  <c:v>0.64688906767647203</c:v>
                </c:pt>
                <c:pt idx="75">
                  <c:v>2.25868432739738</c:v>
                </c:pt>
                <c:pt idx="76">
                  <c:v>0.26767023680382801</c:v>
                </c:pt>
                <c:pt idx="77">
                  <c:v>0.607895027962151</c:v>
                </c:pt>
                <c:pt idx="78">
                  <c:v>1.06334931181127</c:v>
                </c:pt>
                <c:pt idx="79">
                  <c:v>1.0264300616725499</c:v>
                </c:pt>
                <c:pt idx="80">
                  <c:v>1.20188917316368</c:v>
                </c:pt>
                <c:pt idx="81">
                  <c:v>1.5820503131121499</c:v>
                </c:pt>
                <c:pt idx="82">
                  <c:v>1.5678308555770299</c:v>
                </c:pt>
                <c:pt idx="83">
                  <c:v>1.96427850210606</c:v>
                </c:pt>
                <c:pt idx="84">
                  <c:v>1.1037746285254799</c:v>
                </c:pt>
                <c:pt idx="85">
                  <c:v>1.3982562782999199</c:v>
                </c:pt>
                <c:pt idx="86">
                  <c:v>1.1622914704254901</c:v>
                </c:pt>
                <c:pt idx="87">
                  <c:v>1.6410788454130201</c:v>
                </c:pt>
                <c:pt idx="88">
                  <c:v>0.47426251858582003</c:v>
                </c:pt>
                <c:pt idx="89">
                  <c:v>1.25500180207357</c:v>
                </c:pt>
                <c:pt idx="90">
                  <c:v>0.94279507897149495</c:v>
                </c:pt>
                <c:pt idx="91">
                  <c:v>1.42154067076718</c:v>
                </c:pt>
                <c:pt idx="92">
                  <c:v>1.5555101433388601</c:v>
                </c:pt>
                <c:pt idx="93">
                  <c:v>1.6328486502090001</c:v>
                </c:pt>
                <c:pt idx="94">
                  <c:v>1.34362628030928</c:v>
                </c:pt>
                <c:pt idx="95">
                  <c:v>1.77732405995021</c:v>
                </c:pt>
                <c:pt idx="96">
                  <c:v>1.13952551019101</c:v>
                </c:pt>
                <c:pt idx="97">
                  <c:v>1.64754266809145</c:v>
                </c:pt>
                <c:pt idx="98">
                  <c:v>1.1438335079158</c:v>
                </c:pt>
                <c:pt idx="99">
                  <c:v>1.62499769999439</c:v>
                </c:pt>
                <c:pt idx="100">
                  <c:v>1.4607440460686301</c:v>
                </c:pt>
                <c:pt idx="101">
                  <c:v>1.6559583402473601</c:v>
                </c:pt>
                <c:pt idx="102">
                  <c:v>1.0612070715123401</c:v>
                </c:pt>
                <c:pt idx="103">
                  <c:v>2.2263073120958001</c:v>
                </c:pt>
                <c:pt idx="104">
                  <c:v>0.55894505601116695</c:v>
                </c:pt>
                <c:pt idx="105">
                  <c:v>1.94443020796051</c:v>
                </c:pt>
                <c:pt idx="106">
                  <c:v>0.67160857121039796</c:v>
                </c:pt>
                <c:pt idx="107">
                  <c:v>0.92649599734051502</c:v>
                </c:pt>
                <c:pt idx="108">
                  <c:v>1.1548213629514601</c:v>
                </c:pt>
                <c:pt idx="109">
                  <c:v>1.2966196313826801</c:v>
                </c:pt>
                <c:pt idx="110">
                  <c:v>1.85056617724099</c:v>
                </c:pt>
                <c:pt idx="111">
                  <c:v>1.17308523232898</c:v>
                </c:pt>
                <c:pt idx="112">
                  <c:v>1.0547829442230601</c:v>
                </c:pt>
                <c:pt idx="113">
                  <c:v>1.1939729744149301</c:v>
                </c:pt>
                <c:pt idx="114">
                  <c:v>1.2183661973239199</c:v>
                </c:pt>
                <c:pt idx="115">
                  <c:v>0.92534297172640001</c:v>
                </c:pt>
                <c:pt idx="116">
                  <c:v>1.1046834520539499</c:v>
                </c:pt>
                <c:pt idx="117">
                  <c:v>0.44165533125379097</c:v>
                </c:pt>
                <c:pt idx="118">
                  <c:v>1.0966791321395799</c:v>
                </c:pt>
                <c:pt idx="119">
                  <c:v>0.73973917691652602</c:v>
                </c:pt>
                <c:pt idx="120">
                  <c:v>1.0409452971322299</c:v>
                </c:pt>
                <c:pt idx="121">
                  <c:v>1.29718391545133</c:v>
                </c:pt>
                <c:pt idx="122">
                  <c:v>1.4319145036861101</c:v>
                </c:pt>
                <c:pt idx="123">
                  <c:v>1.37247398409246</c:v>
                </c:pt>
                <c:pt idx="124">
                  <c:v>1.65013301008278</c:v>
                </c:pt>
                <c:pt idx="125">
                  <c:v>0.61834851417789705</c:v>
                </c:pt>
                <c:pt idx="126">
                  <c:v>1.13617175866106</c:v>
                </c:pt>
                <c:pt idx="127">
                  <c:v>0.67539602171579305</c:v>
                </c:pt>
                <c:pt idx="128">
                  <c:v>1.9040573647583201</c:v>
                </c:pt>
                <c:pt idx="129">
                  <c:v>1.6363331210495999</c:v>
                </c:pt>
                <c:pt idx="130">
                  <c:v>1.9249604327193</c:v>
                </c:pt>
                <c:pt idx="131">
                  <c:v>0.50986721937405499</c:v>
                </c:pt>
                <c:pt idx="132">
                  <c:v>0.48250028011435198</c:v>
                </c:pt>
                <c:pt idx="133">
                  <c:v>0.79273299949569698</c:v>
                </c:pt>
                <c:pt idx="134">
                  <c:v>1.59648953974867</c:v>
                </c:pt>
                <c:pt idx="135">
                  <c:v>0.91681655421497998</c:v>
                </c:pt>
                <c:pt idx="136">
                  <c:v>1.2540549102654499</c:v>
                </c:pt>
                <c:pt idx="137">
                  <c:v>1.7531886843826301</c:v>
                </c:pt>
                <c:pt idx="138">
                  <c:v>0.79636274217182002</c:v>
                </c:pt>
                <c:pt idx="139">
                  <c:v>1.67143593476348</c:v>
                </c:pt>
                <c:pt idx="140">
                  <c:v>2.02487769485138</c:v>
                </c:pt>
                <c:pt idx="141">
                  <c:v>0.98250376136265305</c:v>
                </c:pt>
                <c:pt idx="142">
                  <c:v>0.43482505209736799</c:v>
                </c:pt>
                <c:pt idx="143">
                  <c:v>0.83033290475563903</c:v>
                </c:pt>
                <c:pt idx="144">
                  <c:v>0.96822477196690904</c:v>
                </c:pt>
                <c:pt idx="145">
                  <c:v>1.4158861982626201</c:v>
                </c:pt>
                <c:pt idx="146">
                  <c:v>0.96993870526355996</c:v>
                </c:pt>
                <c:pt idx="147">
                  <c:v>0.93848302972929498</c:v>
                </c:pt>
                <c:pt idx="148">
                  <c:v>1.1711050900304301</c:v>
                </c:pt>
                <c:pt idx="149">
                  <c:v>0.95316661062844199</c:v>
                </c:pt>
                <c:pt idx="150">
                  <c:v>0.680318169221652</c:v>
                </c:pt>
                <c:pt idx="151">
                  <c:v>1.18883545029754</c:v>
                </c:pt>
                <c:pt idx="152">
                  <c:v>1.0590021855651099</c:v>
                </c:pt>
                <c:pt idx="153">
                  <c:v>1.6155493389698099</c:v>
                </c:pt>
                <c:pt idx="154">
                  <c:v>1.3995483100069599</c:v>
                </c:pt>
                <c:pt idx="155">
                  <c:v>1.4969098427294201</c:v>
                </c:pt>
                <c:pt idx="156">
                  <c:v>0.12807880213171099</c:v>
                </c:pt>
                <c:pt idx="157">
                  <c:v>0.16842764925818601</c:v>
                </c:pt>
                <c:pt idx="158">
                  <c:v>1.6815312438790599</c:v>
                </c:pt>
                <c:pt idx="159">
                  <c:v>0.16398572067728201</c:v>
                </c:pt>
                <c:pt idx="160">
                  <c:v>0.77903592472293404</c:v>
                </c:pt>
                <c:pt idx="161">
                  <c:v>0.69359933147083397</c:v>
                </c:pt>
                <c:pt idx="162">
                  <c:v>1.35895638171787</c:v>
                </c:pt>
                <c:pt idx="163">
                  <c:v>8.6105723043054999E-2</c:v>
                </c:pt>
                <c:pt idx="164">
                  <c:v>0.98498592031182597</c:v>
                </c:pt>
                <c:pt idx="165">
                  <c:v>0.26249003499204099</c:v>
                </c:pt>
                <c:pt idx="166">
                  <c:v>1.32163072192646</c:v>
                </c:pt>
                <c:pt idx="167">
                  <c:v>0.87694397921585998</c:v>
                </c:pt>
                <c:pt idx="168">
                  <c:v>0.32433440969563798</c:v>
                </c:pt>
                <c:pt idx="169">
                  <c:v>0.54313295771111902</c:v>
                </c:pt>
                <c:pt idx="170">
                  <c:v>0.92420801879651804</c:v>
                </c:pt>
                <c:pt idx="171">
                  <c:v>1.46057458044959</c:v>
                </c:pt>
                <c:pt idx="172">
                  <c:v>1.0317546374620501</c:v>
                </c:pt>
                <c:pt idx="173">
                  <c:v>0.79419960220945995</c:v>
                </c:pt>
                <c:pt idx="174">
                  <c:v>1.16651328189432</c:v>
                </c:pt>
                <c:pt idx="175">
                  <c:v>1.4527294845266101</c:v>
                </c:pt>
                <c:pt idx="176">
                  <c:v>5.2054672493935999E-2</c:v>
                </c:pt>
                <c:pt idx="177">
                  <c:v>1.53094598336958</c:v>
                </c:pt>
                <c:pt idx="178">
                  <c:v>1.0332153182355299</c:v>
                </c:pt>
                <c:pt idx="179">
                  <c:v>0.31103217607134898</c:v>
                </c:pt>
                <c:pt idx="180">
                  <c:v>1.31589413565396</c:v>
                </c:pt>
                <c:pt idx="181">
                  <c:v>0.94982208004273105</c:v>
                </c:pt>
                <c:pt idx="182">
                  <c:v>0.10259208557423</c:v>
                </c:pt>
                <c:pt idx="183">
                  <c:v>1.1037204802677201</c:v>
                </c:pt>
                <c:pt idx="184">
                  <c:v>1.14588918432451</c:v>
                </c:pt>
                <c:pt idx="185">
                  <c:v>1.50281275333553</c:v>
                </c:pt>
                <c:pt idx="186">
                  <c:v>0.65826298709042796</c:v>
                </c:pt>
                <c:pt idx="187">
                  <c:v>5.2746969898182901E-2</c:v>
                </c:pt>
                <c:pt idx="188">
                  <c:v>1.30171217559076E-2</c:v>
                </c:pt>
                <c:pt idx="189">
                  <c:v>0.37208949694894999</c:v>
                </c:pt>
                <c:pt idx="190">
                  <c:v>1.3339760951528501</c:v>
                </c:pt>
                <c:pt idx="191">
                  <c:v>1.1586643684428799</c:v>
                </c:pt>
                <c:pt idx="192">
                  <c:v>0.38882984148392802</c:v>
                </c:pt>
                <c:pt idx="193">
                  <c:v>0.99007907647889304</c:v>
                </c:pt>
                <c:pt idx="194">
                  <c:v>0.208249884625406</c:v>
                </c:pt>
                <c:pt idx="195">
                  <c:v>0.95350351051566795</c:v>
                </c:pt>
                <c:pt idx="196">
                  <c:v>1.1605444651411501</c:v>
                </c:pt>
                <c:pt idx="197">
                  <c:v>0.114927513826016</c:v>
                </c:pt>
                <c:pt idx="198">
                  <c:v>0.69112969413195602</c:v>
                </c:pt>
                <c:pt idx="199">
                  <c:v>0.10072695147878701</c:v>
                </c:pt>
                <c:pt idx="200">
                  <c:v>0.70487175826804505</c:v>
                </c:pt>
                <c:pt idx="201">
                  <c:v>0.96470431386</c:v>
                </c:pt>
                <c:pt idx="202">
                  <c:v>0.92364623208262497</c:v>
                </c:pt>
                <c:pt idx="203">
                  <c:v>0.779124625338524</c:v>
                </c:pt>
                <c:pt idx="204">
                  <c:v>1.3112903190486001</c:v>
                </c:pt>
                <c:pt idx="205">
                  <c:v>0.967183573136291</c:v>
                </c:pt>
                <c:pt idx="206">
                  <c:v>0.90591327375947295</c:v>
                </c:pt>
                <c:pt idx="207">
                  <c:v>0.87821655307375901</c:v>
                </c:pt>
                <c:pt idx="208">
                  <c:v>1.10474350935778</c:v>
                </c:pt>
                <c:pt idx="209">
                  <c:v>1.22829880388722</c:v>
                </c:pt>
                <c:pt idx="210">
                  <c:v>1.7976484681157301</c:v>
                </c:pt>
                <c:pt idx="211">
                  <c:v>1.4315721332486699</c:v>
                </c:pt>
                <c:pt idx="212">
                  <c:v>0.81015499340213404</c:v>
                </c:pt>
                <c:pt idx="213">
                  <c:v>1.3617978796052199</c:v>
                </c:pt>
                <c:pt idx="214">
                  <c:v>1.6424944740228999</c:v>
                </c:pt>
                <c:pt idx="215">
                  <c:v>0.63061656753633299</c:v>
                </c:pt>
                <c:pt idx="216">
                  <c:v>1.10747388722614</c:v>
                </c:pt>
                <c:pt idx="217">
                  <c:v>0.84292779738030199</c:v>
                </c:pt>
                <c:pt idx="218">
                  <c:v>8.3181830222939404</c:v>
                </c:pt>
                <c:pt idx="219">
                  <c:v>1.12176872454348</c:v>
                </c:pt>
                <c:pt idx="220">
                  <c:v>0.31939029785436401</c:v>
                </c:pt>
                <c:pt idx="221">
                  <c:v>0.89729714370801805</c:v>
                </c:pt>
                <c:pt idx="222">
                  <c:v>1.3091075098093401</c:v>
                </c:pt>
                <c:pt idx="223">
                  <c:v>1.3269965576451599</c:v>
                </c:pt>
                <c:pt idx="224">
                  <c:v>0.98132426910751203</c:v>
                </c:pt>
                <c:pt idx="225">
                  <c:v>1.1811000457434699</c:v>
                </c:pt>
                <c:pt idx="226">
                  <c:v>1.61770628024164</c:v>
                </c:pt>
                <c:pt idx="227">
                  <c:v>1.4514889008401</c:v>
                </c:pt>
                <c:pt idx="228">
                  <c:v>1.1836103553098301</c:v>
                </c:pt>
                <c:pt idx="229">
                  <c:v>0.876507084784792</c:v>
                </c:pt>
                <c:pt idx="230">
                  <c:v>1.5758992052440399</c:v>
                </c:pt>
                <c:pt idx="231">
                  <c:v>1.3832702935910901</c:v>
                </c:pt>
                <c:pt idx="232">
                  <c:v>1.2947475489346201</c:v>
                </c:pt>
                <c:pt idx="233">
                  <c:v>1.0064202995656699</c:v>
                </c:pt>
                <c:pt idx="234">
                  <c:v>1.12062160154321</c:v>
                </c:pt>
                <c:pt idx="235">
                  <c:v>1.60775313311323</c:v>
                </c:pt>
                <c:pt idx="236">
                  <c:v>1.0396950048470399</c:v>
                </c:pt>
                <c:pt idx="237">
                  <c:v>0.87209636305548499</c:v>
                </c:pt>
                <c:pt idx="238">
                  <c:v>0.97294821538514498</c:v>
                </c:pt>
                <c:pt idx="239">
                  <c:v>1.0134541688924801</c:v>
                </c:pt>
                <c:pt idx="240">
                  <c:v>1.29053203271307</c:v>
                </c:pt>
                <c:pt idx="241">
                  <c:v>1.0940545575982401</c:v>
                </c:pt>
                <c:pt idx="242">
                  <c:v>0.75700248048667396</c:v>
                </c:pt>
                <c:pt idx="243">
                  <c:v>1.2705833666777999</c:v>
                </c:pt>
                <c:pt idx="244">
                  <c:v>0.74927863677530204</c:v>
                </c:pt>
                <c:pt idx="245">
                  <c:v>0.64583063587651601</c:v>
                </c:pt>
                <c:pt idx="246">
                  <c:v>0.84131412713417297</c:v>
                </c:pt>
                <c:pt idx="247">
                  <c:v>1.5968281826773401</c:v>
                </c:pt>
                <c:pt idx="248">
                  <c:v>1.39444761212194</c:v>
                </c:pt>
                <c:pt idx="249">
                  <c:v>0.30992566818824202</c:v>
                </c:pt>
                <c:pt idx="250">
                  <c:v>1.39191695745599</c:v>
                </c:pt>
                <c:pt idx="251">
                  <c:v>0.57145322828745604</c:v>
                </c:pt>
                <c:pt idx="252">
                  <c:v>1.37654264878622</c:v>
                </c:pt>
                <c:pt idx="253">
                  <c:v>1.5069557185752001</c:v>
                </c:pt>
                <c:pt idx="254">
                  <c:v>0.87056760194652705</c:v>
                </c:pt>
                <c:pt idx="255">
                  <c:v>4.1083602641711998E-3</c:v>
                </c:pt>
                <c:pt idx="256">
                  <c:v>1.0178512903508401</c:v>
                </c:pt>
                <c:pt idx="257">
                  <c:v>0.89797371748172805</c:v>
                </c:pt>
                <c:pt idx="258">
                  <c:v>1.0540910166611701</c:v>
                </c:pt>
                <c:pt idx="259">
                  <c:v>1.4671691087162699</c:v>
                </c:pt>
                <c:pt idx="260">
                  <c:v>1.3148588553793901</c:v>
                </c:pt>
                <c:pt idx="261">
                  <c:v>1.2948807422958899</c:v>
                </c:pt>
                <c:pt idx="262">
                  <c:v>0.676703941660458</c:v>
                </c:pt>
                <c:pt idx="263">
                  <c:v>1.0203524450467401</c:v>
                </c:pt>
                <c:pt idx="264">
                  <c:v>0.60381956368046297</c:v>
                </c:pt>
                <c:pt idx="265">
                  <c:v>1.06658128025737</c:v>
                </c:pt>
                <c:pt idx="266">
                  <c:v>1.2709191292664099</c:v>
                </c:pt>
                <c:pt idx="267">
                  <c:v>0.77054316832195402</c:v>
                </c:pt>
                <c:pt idx="268">
                  <c:v>2.6748076827655201</c:v>
                </c:pt>
                <c:pt idx="269">
                  <c:v>1.87647974340304</c:v>
                </c:pt>
                <c:pt idx="270">
                  <c:v>2.2607970326304301</c:v>
                </c:pt>
                <c:pt idx="271">
                  <c:v>1.53732359310411</c:v>
                </c:pt>
                <c:pt idx="272">
                  <c:v>1.0759023104024901</c:v>
                </c:pt>
                <c:pt idx="273">
                  <c:v>1.9941305136265699</c:v>
                </c:pt>
                <c:pt idx="274">
                  <c:v>0.95169224742777703</c:v>
                </c:pt>
                <c:pt idx="275">
                  <c:v>1.1979799192923799</c:v>
                </c:pt>
                <c:pt idx="276">
                  <c:v>1.0105085655680599</c:v>
                </c:pt>
                <c:pt idx="277">
                  <c:v>1.60432574845556</c:v>
                </c:pt>
                <c:pt idx="278">
                  <c:v>0.61107995003500404</c:v>
                </c:pt>
                <c:pt idx="279">
                  <c:v>3.0882140622124199</c:v>
                </c:pt>
                <c:pt idx="280">
                  <c:v>2.8561845478847001</c:v>
                </c:pt>
                <c:pt idx="281">
                  <c:v>2.4645432710232398</c:v>
                </c:pt>
                <c:pt idx="282">
                  <c:v>1.06932520102319</c:v>
                </c:pt>
                <c:pt idx="283">
                  <c:v>1.1720560110815801</c:v>
                </c:pt>
                <c:pt idx="284">
                  <c:v>1.0087708596956</c:v>
                </c:pt>
                <c:pt idx="285">
                  <c:v>1.4579940446309401</c:v>
                </c:pt>
                <c:pt idx="286">
                  <c:v>1.6435866058133299</c:v>
                </c:pt>
                <c:pt idx="287">
                  <c:v>2.3440289983706899</c:v>
                </c:pt>
                <c:pt idx="288">
                  <c:v>1.30153311091093</c:v>
                </c:pt>
                <c:pt idx="289">
                  <c:v>2.57639458603908</c:v>
                </c:pt>
                <c:pt idx="290">
                  <c:v>2.5490434264779598</c:v>
                </c:pt>
                <c:pt idx="291">
                  <c:v>1.6199305680454099</c:v>
                </c:pt>
                <c:pt idx="292">
                  <c:v>1.7290127802886399</c:v>
                </c:pt>
                <c:pt idx="293">
                  <c:v>0.88553444334251596</c:v>
                </c:pt>
                <c:pt idx="294">
                  <c:v>1.37974213961203</c:v>
                </c:pt>
                <c:pt idx="295">
                  <c:v>1.4017581112222599</c:v>
                </c:pt>
                <c:pt idx="296">
                  <c:v>2.0590885823353098</c:v>
                </c:pt>
                <c:pt idx="297">
                  <c:v>1.3568178068494301</c:v>
                </c:pt>
                <c:pt idx="298">
                  <c:v>1.31534486492273</c:v>
                </c:pt>
                <c:pt idx="299">
                  <c:v>1.39713136914865</c:v>
                </c:pt>
                <c:pt idx="300">
                  <c:v>1.8089796454495899</c:v>
                </c:pt>
                <c:pt idx="301">
                  <c:v>1.3560857695166599</c:v>
                </c:pt>
                <c:pt idx="302">
                  <c:v>1.1668813885113101</c:v>
                </c:pt>
                <c:pt idx="303">
                  <c:v>1.37295733247912</c:v>
                </c:pt>
                <c:pt idx="304">
                  <c:v>1.54972380353346</c:v>
                </c:pt>
                <c:pt idx="305">
                  <c:v>2.6076865559250302</c:v>
                </c:pt>
                <c:pt idx="306">
                  <c:v>1.77954903461448</c:v>
                </c:pt>
                <c:pt idx="307">
                  <c:v>1.0803493760824601</c:v>
                </c:pt>
                <c:pt idx="308">
                  <c:v>1.14257680065039</c:v>
                </c:pt>
                <c:pt idx="309">
                  <c:v>1.4209131735967599</c:v>
                </c:pt>
                <c:pt idx="310">
                  <c:v>1.4662039629272099</c:v>
                </c:pt>
                <c:pt idx="311">
                  <c:v>1.49833234564357</c:v>
                </c:pt>
                <c:pt idx="312">
                  <c:v>1.4209873911864599</c:v>
                </c:pt>
                <c:pt idx="313">
                  <c:v>1.49365174516997</c:v>
                </c:pt>
                <c:pt idx="314">
                  <c:v>1.98797228965947</c:v>
                </c:pt>
                <c:pt idx="315">
                  <c:v>1.9464307930213001</c:v>
                </c:pt>
                <c:pt idx="316">
                  <c:v>1.3391571419117401</c:v>
                </c:pt>
                <c:pt idx="317">
                  <c:v>1.2211915048874999</c:v>
                </c:pt>
                <c:pt idx="318">
                  <c:v>1.3369613551045501</c:v>
                </c:pt>
                <c:pt idx="319">
                  <c:v>1.11811227146692</c:v>
                </c:pt>
                <c:pt idx="320">
                  <c:v>1.6456743613004501</c:v>
                </c:pt>
                <c:pt idx="321">
                  <c:v>1.6991047471387599</c:v>
                </c:pt>
                <c:pt idx="322">
                  <c:v>1.32634302690009</c:v>
                </c:pt>
                <c:pt idx="323">
                  <c:v>1.6087363906482299</c:v>
                </c:pt>
                <c:pt idx="324">
                  <c:v>1.9176152212859301</c:v>
                </c:pt>
                <c:pt idx="325">
                  <c:v>1.7165543727688499</c:v>
                </c:pt>
                <c:pt idx="326">
                  <c:v>1.2693827712371699</c:v>
                </c:pt>
                <c:pt idx="327">
                  <c:v>0.75637999466712602</c:v>
                </c:pt>
                <c:pt idx="328">
                  <c:v>0.356372364946901</c:v>
                </c:pt>
                <c:pt idx="329">
                  <c:v>1.86357955127388</c:v>
                </c:pt>
                <c:pt idx="330">
                  <c:v>1.3155742194392399</c:v>
                </c:pt>
                <c:pt idx="331">
                  <c:v>1.27023968055843</c:v>
                </c:pt>
                <c:pt idx="332">
                  <c:v>1.6111788208011499</c:v>
                </c:pt>
                <c:pt idx="333">
                  <c:v>1.28215017244494</c:v>
                </c:pt>
                <c:pt idx="334">
                  <c:v>1.2418591501291401</c:v>
                </c:pt>
                <c:pt idx="335">
                  <c:v>2.6465825743198401</c:v>
                </c:pt>
                <c:pt idx="336">
                  <c:v>0.85942122192519799</c:v>
                </c:pt>
                <c:pt idx="337">
                  <c:v>1.2636741120308499</c:v>
                </c:pt>
                <c:pt idx="338">
                  <c:v>1.7662929799873499</c:v>
                </c:pt>
                <c:pt idx="339">
                  <c:v>1.44849540736813</c:v>
                </c:pt>
                <c:pt idx="340">
                  <c:v>2.6739598696308899</c:v>
                </c:pt>
                <c:pt idx="341">
                  <c:v>2.3316754094546801</c:v>
                </c:pt>
                <c:pt idx="342">
                  <c:v>1.6044879001335099</c:v>
                </c:pt>
                <c:pt idx="343">
                  <c:v>0.66417163867111395</c:v>
                </c:pt>
                <c:pt idx="344">
                  <c:v>2.3103965041496002</c:v>
                </c:pt>
                <c:pt idx="345">
                  <c:v>1.9821670287023201</c:v>
                </c:pt>
                <c:pt idx="346">
                  <c:v>0.94177583286644995</c:v>
                </c:pt>
                <c:pt idx="347">
                  <c:v>0.95559525074871998</c:v>
                </c:pt>
                <c:pt idx="348">
                  <c:v>1.3846699319698099</c:v>
                </c:pt>
                <c:pt idx="349">
                  <c:v>1.6717536436215801</c:v>
                </c:pt>
                <c:pt idx="350">
                  <c:v>2.3948315574919898</c:v>
                </c:pt>
                <c:pt idx="351">
                  <c:v>1.6074607456679599</c:v>
                </c:pt>
                <c:pt idx="352">
                  <c:v>1.5088073129047599</c:v>
                </c:pt>
                <c:pt idx="353">
                  <c:v>2.0737278765489902</c:v>
                </c:pt>
                <c:pt idx="354">
                  <c:v>1.7399891234076199</c:v>
                </c:pt>
              </c:numCache>
            </c:numRef>
          </c:xVal>
          <c:yVal>
            <c:numRef>
              <c:f>Sheet1!$R$10:$R$364</c:f>
              <c:numCache>
                <c:formatCode>0%</c:formatCode>
                <c:ptCount val="355"/>
                <c:pt idx="0">
                  <c:v>0.12082778149736284</c:v>
                </c:pt>
                <c:pt idx="1">
                  <c:v>-6.9439174722909613E-2</c:v>
                </c:pt>
                <c:pt idx="2">
                  <c:v>2.4532629552420637E-3</c:v>
                </c:pt>
                <c:pt idx="3">
                  <c:v>-8.4186344055222628E-3</c:v>
                </c:pt>
                <c:pt idx="4">
                  <c:v>-2.3485005937264214E-2</c:v>
                </c:pt>
                <c:pt idx="5">
                  <c:v>3.2138271006700636E-2</c:v>
                </c:pt>
                <c:pt idx="6">
                  <c:v>4.8115662311232432E-2</c:v>
                </c:pt>
                <c:pt idx="7">
                  <c:v>-5.8058388315671561E-3</c:v>
                </c:pt>
                <c:pt idx="8">
                  <c:v>1.249250874219876E-2</c:v>
                </c:pt>
                <c:pt idx="9">
                  <c:v>4.2787479472903067E-2</c:v>
                </c:pt>
                <c:pt idx="10">
                  <c:v>5.5547842952488047E-3</c:v>
                </c:pt>
                <c:pt idx="11">
                  <c:v>-7.6825775687120568E-2</c:v>
                </c:pt>
                <c:pt idx="12">
                  <c:v>3.2128561642246201E-3</c:v>
                </c:pt>
                <c:pt idx="13">
                  <c:v>-2.3475757232212957E-2</c:v>
                </c:pt>
                <c:pt idx="14">
                  <c:v>1.1180683369768962E-2</c:v>
                </c:pt>
                <c:pt idx="15">
                  <c:v>-1.5246399642530717E-2</c:v>
                </c:pt>
                <c:pt idx="16">
                  <c:v>-4.3285437281136319E-2</c:v>
                </c:pt>
                <c:pt idx="17">
                  <c:v>3.2465123938547613E-3</c:v>
                </c:pt>
                <c:pt idx="18">
                  <c:v>-4.9600371793129261E-3</c:v>
                </c:pt>
                <c:pt idx="19">
                  <c:v>3.3692391864825089E-2</c:v>
                </c:pt>
                <c:pt idx="20">
                  <c:v>2.9548857295785824E-2</c:v>
                </c:pt>
                <c:pt idx="21">
                  <c:v>0.17051634925552994</c:v>
                </c:pt>
                <c:pt idx="22">
                  <c:v>-1.624445773001848E-2</c:v>
                </c:pt>
                <c:pt idx="23">
                  <c:v>9.2431090527973492E-3</c:v>
                </c:pt>
                <c:pt idx="24">
                  <c:v>-2.2680294206860463E-3</c:v>
                </c:pt>
                <c:pt idx="25">
                  <c:v>5.2436363053816049E-3</c:v>
                </c:pt>
                <c:pt idx="26">
                  <c:v>-1.9809942227423605E-2</c:v>
                </c:pt>
                <c:pt idx="27">
                  <c:v>1.0059883723892549E-2</c:v>
                </c:pt>
                <c:pt idx="28">
                  <c:v>-0.10822048733447931</c:v>
                </c:pt>
                <c:pt idx="29">
                  <c:v>3.0190883689689141E-3</c:v>
                </c:pt>
                <c:pt idx="30">
                  <c:v>-2.3638276822677273E-3</c:v>
                </c:pt>
                <c:pt idx="31">
                  <c:v>-7.0960049548697279E-3</c:v>
                </c:pt>
                <c:pt idx="32">
                  <c:v>5.6718263249202483E-3</c:v>
                </c:pt>
                <c:pt idx="33">
                  <c:v>-4.0551642315019842E-3</c:v>
                </c:pt>
                <c:pt idx="34">
                  <c:v>-5.569949858132639E-3</c:v>
                </c:pt>
                <c:pt idx="35">
                  <c:v>1.6353847235810459E-3</c:v>
                </c:pt>
                <c:pt idx="36">
                  <c:v>2.1797042988171755E-2</c:v>
                </c:pt>
                <c:pt idx="37">
                  <c:v>5.9702402805752453E-3</c:v>
                </c:pt>
                <c:pt idx="38">
                  <c:v>7.6646907871413816E-3</c:v>
                </c:pt>
                <c:pt idx="39">
                  <c:v>-9.1499506789157747E-3</c:v>
                </c:pt>
                <c:pt idx="40">
                  <c:v>-3.9792702494761967E-3</c:v>
                </c:pt>
                <c:pt idx="41">
                  <c:v>-9.1641350838981284E-3</c:v>
                </c:pt>
                <c:pt idx="42">
                  <c:v>-3.2583143947673698E-2</c:v>
                </c:pt>
                <c:pt idx="43">
                  <c:v>-3.4883001212416165E-2</c:v>
                </c:pt>
                <c:pt idx="44">
                  <c:v>5.5278707879522493E-3</c:v>
                </c:pt>
                <c:pt idx="45">
                  <c:v>2.8065931728415983E-4</c:v>
                </c:pt>
                <c:pt idx="46">
                  <c:v>-3.8761157914459998E-2</c:v>
                </c:pt>
                <c:pt idx="47">
                  <c:v>2.7872484502042827E-3</c:v>
                </c:pt>
                <c:pt idx="48">
                  <c:v>5.9186786206599784E-3</c:v>
                </c:pt>
                <c:pt idx="49">
                  <c:v>2.9685187646788513E-3</c:v>
                </c:pt>
                <c:pt idx="50">
                  <c:v>-1.7092959561586296E-2</c:v>
                </c:pt>
                <c:pt idx="51">
                  <c:v>3.9060381333017036E-2</c:v>
                </c:pt>
                <c:pt idx="52">
                  <c:v>-2.2915676782275241E-2</c:v>
                </c:pt>
                <c:pt idx="53">
                  <c:v>-4.7354470693575679E-2</c:v>
                </c:pt>
                <c:pt idx="54">
                  <c:v>-1.0308796651510632E-2</c:v>
                </c:pt>
                <c:pt idx="55">
                  <c:v>0.23862279370072215</c:v>
                </c:pt>
                <c:pt idx="56">
                  <c:v>1.5186748603466249E-3</c:v>
                </c:pt>
                <c:pt idx="57">
                  <c:v>-1.0888796799854328E-2</c:v>
                </c:pt>
                <c:pt idx="58">
                  <c:v>6.1443959963376482E-3</c:v>
                </c:pt>
                <c:pt idx="59">
                  <c:v>2.0166449073422799E-2</c:v>
                </c:pt>
                <c:pt idx="60">
                  <c:v>-9.6956619045878156E-2</c:v>
                </c:pt>
                <c:pt idx="61">
                  <c:v>2.903354625277843E-2</c:v>
                </c:pt>
                <c:pt idx="62">
                  <c:v>-1.9448947736573352E-3</c:v>
                </c:pt>
                <c:pt idx="63">
                  <c:v>-2.6987008381462285E-2</c:v>
                </c:pt>
                <c:pt idx="64">
                  <c:v>3.2929943393313232E-2</c:v>
                </c:pt>
                <c:pt idx="65">
                  <c:v>-3.1104179090152284E-3</c:v>
                </c:pt>
                <c:pt idx="66">
                  <c:v>-2.4873481047595902E-2</c:v>
                </c:pt>
                <c:pt idx="67">
                  <c:v>4.5187564090909182E-2</c:v>
                </c:pt>
                <c:pt idx="68">
                  <c:v>-8.5220903143203186E-2</c:v>
                </c:pt>
                <c:pt idx="69">
                  <c:v>2.1129824655375717E-2</c:v>
                </c:pt>
                <c:pt idx="70">
                  <c:v>-9.8062785525067975E-2</c:v>
                </c:pt>
                <c:pt idx="71">
                  <c:v>-2.5265399278056044E-2</c:v>
                </c:pt>
                <c:pt idx="72">
                  <c:v>-0.1459028994716639</c:v>
                </c:pt>
                <c:pt idx="73">
                  <c:v>-1.8509981649260876E-2</c:v>
                </c:pt>
                <c:pt idx="74">
                  <c:v>0.25049464525005072</c:v>
                </c:pt>
                <c:pt idx="75">
                  <c:v>8.6327567629105317E-3</c:v>
                </c:pt>
                <c:pt idx="76">
                  <c:v>-2.6436397592512706E-2</c:v>
                </c:pt>
                <c:pt idx="77">
                  <c:v>8.0562409930284851E-3</c:v>
                </c:pt>
                <c:pt idx="78">
                  <c:v>-2.5637384679605413E-3</c:v>
                </c:pt>
                <c:pt idx="79">
                  <c:v>-4.18401727115425E-3</c:v>
                </c:pt>
                <c:pt idx="80">
                  <c:v>1.314568455651477E-3</c:v>
                </c:pt>
                <c:pt idx="81">
                  <c:v>-1.1193788624606404E-2</c:v>
                </c:pt>
                <c:pt idx="82">
                  <c:v>9.1371155038038943E-2</c:v>
                </c:pt>
                <c:pt idx="83">
                  <c:v>-5.8801312635769709E-2</c:v>
                </c:pt>
                <c:pt idx="84">
                  <c:v>0.20957985186166117</c:v>
                </c:pt>
                <c:pt idx="85">
                  <c:v>1.8427860002401486E-2</c:v>
                </c:pt>
                <c:pt idx="86">
                  <c:v>2.8106672000966171E-2</c:v>
                </c:pt>
                <c:pt idx="87">
                  <c:v>-6.4350599014303955E-2</c:v>
                </c:pt>
                <c:pt idx="88">
                  <c:v>1.3276531786143186E-2</c:v>
                </c:pt>
                <c:pt idx="89">
                  <c:v>3.9752637888877951E-2</c:v>
                </c:pt>
                <c:pt idx="90">
                  <c:v>-9.5552944247085936E-3</c:v>
                </c:pt>
                <c:pt idx="91">
                  <c:v>7.0778915200456316E-2</c:v>
                </c:pt>
                <c:pt idx="92">
                  <c:v>-5.0030827186645088E-2</c:v>
                </c:pt>
                <c:pt idx="93">
                  <c:v>-9.5976260258500146E-3</c:v>
                </c:pt>
                <c:pt idx="94">
                  <c:v>-2.2223023174291368E-2</c:v>
                </c:pt>
                <c:pt idx="95">
                  <c:v>-2.0280797373248727E-2</c:v>
                </c:pt>
                <c:pt idx="96">
                  <c:v>0.22660702853919079</c:v>
                </c:pt>
                <c:pt idx="97">
                  <c:v>-2.8671405823104235E-2</c:v>
                </c:pt>
                <c:pt idx="98">
                  <c:v>-4.3329968085659143E-3</c:v>
                </c:pt>
                <c:pt idx="99">
                  <c:v>1.2726580643930285E-2</c:v>
                </c:pt>
                <c:pt idx="100">
                  <c:v>7.5255631418562619E-3</c:v>
                </c:pt>
                <c:pt idx="101">
                  <c:v>4.2049099872270013E-2</c:v>
                </c:pt>
                <c:pt idx="102">
                  <c:v>0.37020825570851978</c:v>
                </c:pt>
                <c:pt idx="103">
                  <c:v>-4.7690235926167723E-3</c:v>
                </c:pt>
                <c:pt idx="104">
                  <c:v>-7.8052203586825075E-2</c:v>
                </c:pt>
                <c:pt idx="105">
                  <c:v>-1.7787232871412373E-3</c:v>
                </c:pt>
                <c:pt idx="106">
                  <c:v>-9.4322744805893644E-3</c:v>
                </c:pt>
                <c:pt idx="107">
                  <c:v>-1.5920057810904886E-2</c:v>
                </c:pt>
                <c:pt idx="108">
                  <c:v>-1.7607270979541734E-2</c:v>
                </c:pt>
                <c:pt idx="109">
                  <c:v>-5.536546416125776E-3</c:v>
                </c:pt>
                <c:pt idx="110">
                  <c:v>-7.9315424194752127E-2</c:v>
                </c:pt>
                <c:pt idx="111">
                  <c:v>2.5441598506535712E-2</c:v>
                </c:pt>
                <c:pt idx="112">
                  <c:v>-7.0491243724518649E-2</c:v>
                </c:pt>
                <c:pt idx="113">
                  <c:v>0.10943089897922076</c:v>
                </c:pt>
                <c:pt idx="114">
                  <c:v>-6.4322734292869166E-2</c:v>
                </c:pt>
                <c:pt idx="115">
                  <c:v>4.00463472190975E-2</c:v>
                </c:pt>
                <c:pt idx="116">
                  <c:v>-9.5220189995401383E-2</c:v>
                </c:pt>
                <c:pt idx="117">
                  <c:v>0.3952312390886501</c:v>
                </c:pt>
                <c:pt idx="118">
                  <c:v>-9.936861898225402E-2</c:v>
                </c:pt>
                <c:pt idx="119">
                  <c:v>-1.2750770744119122E-2</c:v>
                </c:pt>
                <c:pt idx="120">
                  <c:v>-1.885462454438358E-2</c:v>
                </c:pt>
                <c:pt idx="121">
                  <c:v>-3.0818843177739086E-2</c:v>
                </c:pt>
                <c:pt idx="122">
                  <c:v>-2.6676818941666069E-2</c:v>
                </c:pt>
                <c:pt idx="123">
                  <c:v>-8.9884319427004367E-2</c:v>
                </c:pt>
                <c:pt idx="124">
                  <c:v>1.3636417358514175E-2</c:v>
                </c:pt>
                <c:pt idx="125">
                  <c:v>1.6761900982000366E-2</c:v>
                </c:pt>
                <c:pt idx="126">
                  <c:v>-3.1243189055519927E-2</c:v>
                </c:pt>
                <c:pt idx="127">
                  <c:v>-0.14346072403575616</c:v>
                </c:pt>
                <c:pt idx="128">
                  <c:v>-2.4938008196978445E-2</c:v>
                </c:pt>
                <c:pt idx="129">
                  <c:v>-4.4610157134676864E-3</c:v>
                </c:pt>
                <c:pt idx="130">
                  <c:v>-1.0564306179936644E-2</c:v>
                </c:pt>
                <c:pt idx="131">
                  <c:v>-1.747012562406014E-2</c:v>
                </c:pt>
                <c:pt idx="132">
                  <c:v>7.5972828276626991E-2</c:v>
                </c:pt>
                <c:pt idx="133">
                  <c:v>-2.6480756826268492E-2</c:v>
                </c:pt>
                <c:pt idx="134">
                  <c:v>2.426451289428333E-2</c:v>
                </c:pt>
                <c:pt idx="135">
                  <c:v>-1.393308774003732E-2</c:v>
                </c:pt>
                <c:pt idx="136">
                  <c:v>1.2665931354503224E-2</c:v>
                </c:pt>
                <c:pt idx="137">
                  <c:v>3.2016840079451825E-4</c:v>
                </c:pt>
                <c:pt idx="138">
                  <c:v>1.00106412063663E-2</c:v>
                </c:pt>
                <c:pt idx="139">
                  <c:v>-2.0149049512182327E-2</c:v>
                </c:pt>
                <c:pt idx="140">
                  <c:v>-6.1875663273868065E-2</c:v>
                </c:pt>
                <c:pt idx="141">
                  <c:v>-1.4740940270392744E-2</c:v>
                </c:pt>
                <c:pt idx="142">
                  <c:v>-1.9429258171956065E-2</c:v>
                </c:pt>
                <c:pt idx="143">
                  <c:v>-1.7934561138316596E-2</c:v>
                </c:pt>
                <c:pt idx="144">
                  <c:v>2.5274717574282901E-2</c:v>
                </c:pt>
                <c:pt idx="145">
                  <c:v>-5.0200152979115176E-3</c:v>
                </c:pt>
                <c:pt idx="146">
                  <c:v>-1.2237692126189081E-3</c:v>
                </c:pt>
                <c:pt idx="147">
                  <c:v>5.9419875459233662E-2</c:v>
                </c:pt>
                <c:pt idx="148">
                  <c:v>1.3777112251446733E-2</c:v>
                </c:pt>
                <c:pt idx="149">
                  <c:v>8.3619522859355033E-3</c:v>
                </c:pt>
                <c:pt idx="150">
                  <c:v>1.4593657440509E-2</c:v>
                </c:pt>
                <c:pt idx="151">
                  <c:v>-5.7546448781601978E-2</c:v>
                </c:pt>
                <c:pt idx="152">
                  <c:v>-8.7391566848197266E-3</c:v>
                </c:pt>
                <c:pt idx="153">
                  <c:v>-9.18147856425644E-3</c:v>
                </c:pt>
                <c:pt idx="154">
                  <c:v>9.1572110890809633E-3</c:v>
                </c:pt>
                <c:pt idx="155">
                  <c:v>-2.1881222390218835E-2</c:v>
                </c:pt>
                <c:pt idx="156">
                  <c:v>-2.9287570217275238E-2</c:v>
                </c:pt>
                <c:pt idx="157">
                  <c:v>4.1628264555697569E-2</c:v>
                </c:pt>
                <c:pt idx="158">
                  <c:v>-6.6352222468061717E-2</c:v>
                </c:pt>
                <c:pt idx="159">
                  <c:v>8.0395563078110577E-3</c:v>
                </c:pt>
                <c:pt idx="160">
                  <c:v>0.11689210425662688</c:v>
                </c:pt>
                <c:pt idx="161">
                  <c:v>-6.8566106233448276E-2</c:v>
                </c:pt>
                <c:pt idx="162">
                  <c:v>8.7960224442962254E-3</c:v>
                </c:pt>
                <c:pt idx="163">
                  <c:v>0.15394641729931169</c:v>
                </c:pt>
                <c:pt idx="164">
                  <c:v>-4.1383312184823939E-3</c:v>
                </c:pt>
                <c:pt idx="165">
                  <c:v>-2.5637507718798025E-2</c:v>
                </c:pt>
                <c:pt idx="166">
                  <c:v>-0.17563368539694557</c:v>
                </c:pt>
                <c:pt idx="167">
                  <c:v>-1.6646661130191309E-2</c:v>
                </c:pt>
                <c:pt idx="168">
                  <c:v>-1.1606187283218494E-3</c:v>
                </c:pt>
                <c:pt idx="169">
                  <c:v>2.4762813586520549E-2</c:v>
                </c:pt>
                <c:pt idx="170">
                  <c:v>-0.13607561148570813</c:v>
                </c:pt>
                <c:pt idx="171">
                  <c:v>-3.8713766957243489E-3</c:v>
                </c:pt>
                <c:pt idx="172">
                  <c:v>4.4518041323928115E-2</c:v>
                </c:pt>
                <c:pt idx="173">
                  <c:v>2.521881306026863E-2</c:v>
                </c:pt>
                <c:pt idx="174">
                  <c:v>-4.7913007550361986E-2</c:v>
                </c:pt>
                <c:pt idx="175">
                  <c:v>1.3113775831443242E-2</c:v>
                </c:pt>
                <c:pt idx="176">
                  <c:v>1.8812125978019298</c:v>
                </c:pt>
                <c:pt idx="177">
                  <c:v>0.13269837078220248</c:v>
                </c:pt>
                <c:pt idx="178">
                  <c:v>-4.1843355150879114E-2</c:v>
                </c:pt>
                <c:pt idx="179">
                  <c:v>0.29143777959625705</c:v>
                </c:pt>
                <c:pt idx="180">
                  <c:v>2.4319318155328062E-3</c:v>
                </c:pt>
                <c:pt idx="181">
                  <c:v>8.1842711725443884E-3</c:v>
                </c:pt>
                <c:pt idx="182">
                  <c:v>-0.19623200224510684</c:v>
                </c:pt>
                <c:pt idx="183">
                  <c:v>-8.7438749476126398E-3</c:v>
                </c:pt>
                <c:pt idx="184">
                  <c:v>-2.1158757963924968E-3</c:v>
                </c:pt>
                <c:pt idx="185">
                  <c:v>-3.955170584046086E-2</c:v>
                </c:pt>
                <c:pt idx="186">
                  <c:v>8.5634389599937855E-3</c:v>
                </c:pt>
                <c:pt idx="187">
                  <c:v>-1.4182709234954016E-2</c:v>
                </c:pt>
                <c:pt idx="188">
                  <c:v>-3.5787410298246725E-2</c:v>
                </c:pt>
                <c:pt idx="189">
                  <c:v>3.0903874324159197E-2</c:v>
                </c:pt>
                <c:pt idx="190">
                  <c:v>6.4270824780690017E-3</c:v>
                </c:pt>
                <c:pt idx="191">
                  <c:v>8.2929217416481738E-2</c:v>
                </c:pt>
                <c:pt idx="192">
                  <c:v>-9.5394174629451767E-3</c:v>
                </c:pt>
                <c:pt idx="193">
                  <c:v>-4.860137138837195E-2</c:v>
                </c:pt>
                <c:pt idx="194">
                  <c:v>-0.18318971069587275</c:v>
                </c:pt>
                <c:pt idx="195">
                  <c:v>-8.6419319432045061E-3</c:v>
                </c:pt>
                <c:pt idx="196">
                  <c:v>1.1024240217408554E-2</c:v>
                </c:pt>
                <c:pt idx="197">
                  <c:v>-1.3946115306752382E-2</c:v>
                </c:pt>
                <c:pt idx="198">
                  <c:v>-1.0559491668764243E-2</c:v>
                </c:pt>
                <c:pt idx="199">
                  <c:v>4.1633888047165613E-4</c:v>
                </c:pt>
                <c:pt idx="200">
                  <c:v>1.6516939466304503E-2</c:v>
                </c:pt>
                <c:pt idx="201">
                  <c:v>8.7132908399700781E-3</c:v>
                </c:pt>
                <c:pt idx="202">
                  <c:v>-6.5951147588788617E-3</c:v>
                </c:pt>
                <c:pt idx="203">
                  <c:v>-3.7064843035313766E-3</c:v>
                </c:pt>
                <c:pt idx="204">
                  <c:v>-1.2193737553138684E-2</c:v>
                </c:pt>
                <c:pt idx="205">
                  <c:v>-1.2028195836884525E-2</c:v>
                </c:pt>
                <c:pt idx="206">
                  <c:v>-8.1325577696426121E-3</c:v>
                </c:pt>
                <c:pt idx="207">
                  <c:v>2.9158690571340351E-4</c:v>
                </c:pt>
                <c:pt idx="208">
                  <c:v>-5.0159649823924735E-2</c:v>
                </c:pt>
                <c:pt idx="209">
                  <c:v>-1.015477914891405E-2</c:v>
                </c:pt>
                <c:pt idx="210">
                  <c:v>5.6639517388443528E-2</c:v>
                </c:pt>
                <c:pt idx="211">
                  <c:v>1.0718093266436135E-2</c:v>
                </c:pt>
                <c:pt idx="212">
                  <c:v>6.5615883431440647E-2</c:v>
                </c:pt>
                <c:pt idx="213">
                  <c:v>-1.3623474331732832E-2</c:v>
                </c:pt>
                <c:pt idx="214">
                  <c:v>-3.6821586970378073E-3</c:v>
                </c:pt>
                <c:pt idx="215">
                  <c:v>3.421863098047595E-3</c:v>
                </c:pt>
                <c:pt idx="216">
                  <c:v>-4.7267322618427254E-4</c:v>
                </c:pt>
                <c:pt idx="217">
                  <c:v>-5.4050776554874225E-2</c:v>
                </c:pt>
                <c:pt idx="218">
                  <c:v>-0.84475841432093479</c:v>
                </c:pt>
                <c:pt idx="219">
                  <c:v>-1.0295669962451237E-3</c:v>
                </c:pt>
                <c:pt idx="220">
                  <c:v>-1.5551619425113739E-4</c:v>
                </c:pt>
                <c:pt idx="221">
                  <c:v>-0.33161247990141929</c:v>
                </c:pt>
                <c:pt idx="222">
                  <c:v>1.0473124017802427E-2</c:v>
                </c:pt>
                <c:pt idx="223">
                  <c:v>3.5918407327433233E-3</c:v>
                </c:pt>
                <c:pt idx="224">
                  <c:v>6.410286794967357E-3</c:v>
                </c:pt>
                <c:pt idx="225">
                  <c:v>1.1333049874952872E-2</c:v>
                </c:pt>
                <c:pt idx="226">
                  <c:v>1.8119904310454071E-3</c:v>
                </c:pt>
                <c:pt idx="227">
                  <c:v>7.5659453275211952E-3</c:v>
                </c:pt>
                <c:pt idx="228">
                  <c:v>8.5876418841184243E-2</c:v>
                </c:pt>
                <c:pt idx="229">
                  <c:v>-4.6288131257983256E-3</c:v>
                </c:pt>
                <c:pt idx="230">
                  <c:v>7.8705426996394934E-4</c:v>
                </c:pt>
                <c:pt idx="231">
                  <c:v>-7.0233341441670039E-3</c:v>
                </c:pt>
                <c:pt idx="232">
                  <c:v>-1.8162178491984537E-2</c:v>
                </c:pt>
                <c:pt idx="233">
                  <c:v>-3.3918988108510906E-2</c:v>
                </c:pt>
                <c:pt idx="234">
                  <c:v>-1.065226794926255E-2</c:v>
                </c:pt>
                <c:pt idx="235">
                  <c:v>4.2172414131171676E-2</c:v>
                </c:pt>
                <c:pt idx="236">
                  <c:v>-1.5494286144511982E-2</c:v>
                </c:pt>
                <c:pt idx="237">
                  <c:v>-1.5068123110233533E-2</c:v>
                </c:pt>
                <c:pt idx="238">
                  <c:v>2.6162173802979583E-2</c:v>
                </c:pt>
                <c:pt idx="239">
                  <c:v>-1.0835654426190056E-3</c:v>
                </c:pt>
                <c:pt idx="240">
                  <c:v>-8.5868124476565777E-3</c:v>
                </c:pt>
                <c:pt idx="241">
                  <c:v>5.96794692616478E-2</c:v>
                </c:pt>
                <c:pt idx="242">
                  <c:v>-6.9069502776509806E-3</c:v>
                </c:pt>
                <c:pt idx="243">
                  <c:v>2.6583338565312031E-2</c:v>
                </c:pt>
                <c:pt idx="244">
                  <c:v>-5.1760074915705112E-2</c:v>
                </c:pt>
                <c:pt idx="245">
                  <c:v>-0.12967246630104501</c:v>
                </c:pt>
                <c:pt idx="246">
                  <c:v>3.1691864589064256E-2</c:v>
                </c:pt>
                <c:pt idx="247">
                  <c:v>-4.3172615707428363E-2</c:v>
                </c:pt>
                <c:pt idx="248">
                  <c:v>6.9468709405039242E-2</c:v>
                </c:pt>
                <c:pt idx="249">
                  <c:v>-4.4064642891298633E-2</c:v>
                </c:pt>
                <c:pt idx="250">
                  <c:v>8.2833072246248252E-2</c:v>
                </c:pt>
                <c:pt idx="251">
                  <c:v>-1.5126798210708059E-2</c:v>
                </c:pt>
                <c:pt idx="252">
                  <c:v>-2.1354428258376634E-3</c:v>
                </c:pt>
                <c:pt idx="253">
                  <c:v>-3.553998640559719E-3</c:v>
                </c:pt>
                <c:pt idx="254">
                  <c:v>-4.520684332658842E-3</c:v>
                </c:pt>
                <c:pt idx="255">
                  <c:v>0.1581982946633369</c:v>
                </c:pt>
                <c:pt idx="256">
                  <c:v>2.6384818506496099E-2</c:v>
                </c:pt>
                <c:pt idx="257">
                  <c:v>1.4592950178562436E-3</c:v>
                </c:pt>
                <c:pt idx="258">
                  <c:v>-4.4561612597139644E-2</c:v>
                </c:pt>
                <c:pt idx="259">
                  <c:v>-1.4278729307128146E-2</c:v>
                </c:pt>
                <c:pt idx="260">
                  <c:v>8.5411161780475364E-3</c:v>
                </c:pt>
                <c:pt idx="261">
                  <c:v>5.2054082105421617E-3</c:v>
                </c:pt>
                <c:pt idx="262">
                  <c:v>0.20752047011247354</c:v>
                </c:pt>
                <c:pt idx="263">
                  <c:v>5.3587867963922342E-2</c:v>
                </c:pt>
                <c:pt idx="264">
                  <c:v>0.17710626915988281</c:v>
                </c:pt>
                <c:pt idx="265">
                  <c:v>2.6421275926463039E-2</c:v>
                </c:pt>
                <c:pt idx="266">
                  <c:v>2.736558235627129E-3</c:v>
                </c:pt>
                <c:pt idx="267">
                  <c:v>-1.5359507395075633E-2</c:v>
                </c:pt>
                <c:pt idx="268">
                  <c:v>-3.1546491607186367E-2</c:v>
                </c:pt>
                <c:pt idx="269">
                  <c:v>-9.4097817689223429E-2</c:v>
                </c:pt>
                <c:pt idx="270">
                  <c:v>-1.0023411461856924E-3</c:v>
                </c:pt>
                <c:pt idx="271">
                  <c:v>-1.4319919953215132E-2</c:v>
                </c:pt>
                <c:pt idx="272">
                  <c:v>-3.5707025822473426E-4</c:v>
                </c:pt>
                <c:pt idx="273">
                  <c:v>2.4501403364503904E-2</c:v>
                </c:pt>
                <c:pt idx="274">
                  <c:v>4.3497718548959341E-3</c:v>
                </c:pt>
                <c:pt idx="275">
                  <c:v>-4.2302947511561273E-2</c:v>
                </c:pt>
                <c:pt idx="276">
                  <c:v>-2.6891074829027417E-2</c:v>
                </c:pt>
                <c:pt idx="277">
                  <c:v>-1.3587825607377813E-2</c:v>
                </c:pt>
                <c:pt idx="278">
                  <c:v>-1.1642212705320398E-2</c:v>
                </c:pt>
                <c:pt idx="279">
                  <c:v>-1.4755349958174513E-2</c:v>
                </c:pt>
                <c:pt idx="280">
                  <c:v>-3.2057412858637391E-2</c:v>
                </c:pt>
                <c:pt idx="281">
                  <c:v>-5.7354420848942933E-3</c:v>
                </c:pt>
                <c:pt idx="282">
                  <c:v>4.5827037854518027E-2</c:v>
                </c:pt>
                <c:pt idx="283">
                  <c:v>-1.1662364178539941E-2</c:v>
                </c:pt>
                <c:pt idx="284">
                  <c:v>-8.3853993732052601E-4</c:v>
                </c:pt>
                <c:pt idx="285">
                  <c:v>-2.8290090167248039E-2</c:v>
                </c:pt>
                <c:pt idx="286">
                  <c:v>-1.1436401544875352E-2</c:v>
                </c:pt>
                <c:pt idx="287">
                  <c:v>3.7904271326744565E-2</c:v>
                </c:pt>
                <c:pt idx="288">
                  <c:v>-1.2898227554411279E-2</c:v>
                </c:pt>
                <c:pt idx="289">
                  <c:v>2.3958055749948581E-2</c:v>
                </c:pt>
                <c:pt idx="290">
                  <c:v>-1.1969963959640451E-2</c:v>
                </c:pt>
                <c:pt idx="291">
                  <c:v>7.7155144933220843E-3</c:v>
                </c:pt>
                <c:pt idx="292">
                  <c:v>2.0750455395732059E-2</c:v>
                </c:pt>
                <c:pt idx="293">
                  <c:v>5.5299696526718956E-2</c:v>
                </c:pt>
                <c:pt idx="294">
                  <c:v>-9.7298951653276289E-3</c:v>
                </c:pt>
                <c:pt idx="295">
                  <c:v>7.6135536275190319E-4</c:v>
                </c:pt>
                <c:pt idx="296">
                  <c:v>-1.9405262258903155E-2</c:v>
                </c:pt>
                <c:pt idx="297">
                  <c:v>2.3628116253656684E-2</c:v>
                </c:pt>
                <c:pt idx="298">
                  <c:v>3.0299483053854992E-3</c:v>
                </c:pt>
                <c:pt idx="299">
                  <c:v>-1.8810009438893216E-2</c:v>
                </c:pt>
                <c:pt idx="300">
                  <c:v>1.3971582308113017E-2</c:v>
                </c:pt>
                <c:pt idx="301">
                  <c:v>2.4033361586654145E-2</c:v>
                </c:pt>
                <c:pt idx="302">
                  <c:v>-8.4594215396566308E-2</c:v>
                </c:pt>
                <c:pt idx="303">
                  <c:v>6.362954745742222E-4</c:v>
                </c:pt>
                <c:pt idx="304">
                  <c:v>3.417617544541951E-3</c:v>
                </c:pt>
                <c:pt idx="305">
                  <c:v>1.5085131968801679E-3</c:v>
                </c:pt>
                <c:pt idx="306">
                  <c:v>-8.5561516079597499E-3</c:v>
                </c:pt>
                <c:pt idx="307">
                  <c:v>2.9770042579267519E-2</c:v>
                </c:pt>
                <c:pt idx="308">
                  <c:v>1.6850864510324914E-3</c:v>
                </c:pt>
                <c:pt idx="309">
                  <c:v>-8.9627013609868689E-3</c:v>
                </c:pt>
                <c:pt idx="310">
                  <c:v>-6.6046414508250328E-2</c:v>
                </c:pt>
                <c:pt idx="311">
                  <c:v>3.0582872400794159E-2</c:v>
                </c:pt>
                <c:pt idx="312">
                  <c:v>8.3757423681750875E-2</c:v>
                </c:pt>
                <c:pt idx="313">
                  <c:v>1.6878775184419714E-2</c:v>
                </c:pt>
                <c:pt idx="314">
                  <c:v>-3.7062917208177115E-3</c:v>
                </c:pt>
                <c:pt idx="315">
                  <c:v>6.250622994771371E-2</c:v>
                </c:pt>
                <c:pt idx="316">
                  <c:v>9.7819960765166414E-3</c:v>
                </c:pt>
                <c:pt idx="317">
                  <c:v>5.2078352821876894E-2</c:v>
                </c:pt>
                <c:pt idx="318">
                  <c:v>-6.3030861754720391E-4</c:v>
                </c:pt>
                <c:pt idx="319">
                  <c:v>1.422358311112637E-2</c:v>
                </c:pt>
                <c:pt idx="320">
                  <c:v>-3.1643746925759109E-3</c:v>
                </c:pt>
                <c:pt idx="321">
                  <c:v>-1.419815519109302E-3</c:v>
                </c:pt>
                <c:pt idx="322">
                  <c:v>3.208396237605049E-3</c:v>
                </c:pt>
                <c:pt idx="323">
                  <c:v>-8.4108142452388179E-4</c:v>
                </c:pt>
                <c:pt idx="324">
                  <c:v>1.7594726115739423E-3</c:v>
                </c:pt>
                <c:pt idx="325">
                  <c:v>-4.4408295566186973E-2</c:v>
                </c:pt>
                <c:pt idx="326">
                  <c:v>1.2671816071580189E-2</c:v>
                </c:pt>
                <c:pt idx="327">
                  <c:v>1.4232016963414473E-2</c:v>
                </c:pt>
                <c:pt idx="328">
                  <c:v>-1.2534366234081551E-3</c:v>
                </c:pt>
                <c:pt idx="329">
                  <c:v>2.5294842173588794E-3</c:v>
                </c:pt>
                <c:pt idx="330">
                  <c:v>-1.9424931628937436E-3</c:v>
                </c:pt>
                <c:pt idx="331">
                  <c:v>3.3685472330221344E-2</c:v>
                </c:pt>
                <c:pt idx="332">
                  <c:v>-1.9110532928132362E-2</c:v>
                </c:pt>
                <c:pt idx="333">
                  <c:v>8.513651232643582E-3</c:v>
                </c:pt>
                <c:pt idx="334">
                  <c:v>3.6419890816955069E-2</c:v>
                </c:pt>
                <c:pt idx="335">
                  <c:v>7.4941572793274513E-3</c:v>
                </c:pt>
                <c:pt idx="336">
                  <c:v>-1.0934611665214256E-2</c:v>
                </c:pt>
                <c:pt idx="337">
                  <c:v>1.1512623024887203E-2</c:v>
                </c:pt>
                <c:pt idx="338">
                  <c:v>2.8425609301408139E-2</c:v>
                </c:pt>
                <c:pt idx="339">
                  <c:v>2.9982307654747853E-3</c:v>
                </c:pt>
                <c:pt idx="340">
                  <c:v>-9.2416446549293818E-3</c:v>
                </c:pt>
                <c:pt idx="341">
                  <c:v>1.5440958550196893E-3</c:v>
                </c:pt>
                <c:pt idx="342">
                  <c:v>-1.0671904597401527E-2</c:v>
                </c:pt>
                <c:pt idx="343">
                  <c:v>3.3192993662181092E-3</c:v>
                </c:pt>
                <c:pt idx="344">
                  <c:v>-5.3244859406667011E-3</c:v>
                </c:pt>
                <c:pt idx="345">
                  <c:v>0.15097248601106239</c:v>
                </c:pt>
                <c:pt idx="346">
                  <c:v>-1.0443720819139912E-3</c:v>
                </c:pt>
                <c:pt idx="347">
                  <c:v>0.10211928817673721</c:v>
                </c:pt>
                <c:pt idx="348">
                  <c:v>2.1391853494407975E-2</c:v>
                </c:pt>
                <c:pt idx="349">
                  <c:v>4.3184464641454756E-3</c:v>
                </c:pt>
                <c:pt idx="350">
                  <c:v>-2.0241949072097309E-4</c:v>
                </c:pt>
                <c:pt idx="351">
                  <c:v>3.2427125584668648E-2</c:v>
                </c:pt>
                <c:pt idx="352">
                  <c:v>3.9983982285092257E-3</c:v>
                </c:pt>
                <c:pt idx="353">
                  <c:v>2.0845136607718917E-3</c:v>
                </c:pt>
                <c:pt idx="354">
                  <c:v>4.1431439524988178E-3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29-45F5-BC92-0009D17189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142640"/>
        <c:axId val="159279376"/>
      </c:scatterChart>
      <c:valAx>
        <c:axId val="144142640"/>
        <c:scaling>
          <c:orientation val="minMax"/>
          <c:max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Peak</a:t>
                </a:r>
                <a:r>
                  <a:rPr lang="en-US" altLang="ko-KR" baseline="0"/>
                  <a:t> ZT reevaluated from TEP by KERI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9279376"/>
        <c:crossesAt val="-0.5"/>
        <c:crossBetween val="midCat"/>
      </c:valAx>
      <c:valAx>
        <c:axId val="159279376"/>
        <c:scaling>
          <c:orientation val="minMax"/>
          <c:max val="0.5"/>
          <c:min val="-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Relative</a:t>
                </a:r>
                <a:r>
                  <a:rPr lang="en-US" altLang="ko-KR" baseline="0"/>
                  <a:t> deviation of ZT declared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4142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14288</xdr:colOff>
      <xdr:row>43</xdr:row>
      <xdr:rowOff>214312</xdr:rowOff>
    </xdr:from>
    <xdr:to>
      <xdr:col>22</xdr:col>
      <xdr:colOff>471488</xdr:colOff>
      <xdr:row>56</xdr:row>
      <xdr:rowOff>114298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id="{0D7F6826-C70F-42E7-89B8-B88C0290E5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14288</xdr:colOff>
      <xdr:row>20</xdr:row>
      <xdr:rowOff>47625</xdr:rowOff>
    </xdr:from>
    <xdr:to>
      <xdr:col>22</xdr:col>
      <xdr:colOff>471488</xdr:colOff>
      <xdr:row>33</xdr:row>
      <xdr:rowOff>71439</xdr:rowOff>
    </xdr:to>
    <xdr:graphicFrame macro="">
      <xdr:nvGraphicFramePr>
        <xdr:cNvPr id="59" name="차트 58">
          <a:extLst>
            <a:ext uri="{FF2B5EF4-FFF2-40B4-BE49-F238E27FC236}">
              <a16:creationId xmlns:a16="http://schemas.microsoft.com/office/drawing/2014/main" id="{5DC4E9A2-9D84-4AF3-86A4-7AA73620B0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14288</xdr:colOff>
      <xdr:row>34</xdr:row>
      <xdr:rowOff>71437</xdr:rowOff>
    </xdr:from>
    <xdr:to>
      <xdr:col>22</xdr:col>
      <xdr:colOff>471488</xdr:colOff>
      <xdr:row>47</xdr:row>
      <xdr:rowOff>28575</xdr:rowOff>
    </xdr:to>
    <xdr:graphicFrame macro="">
      <xdr:nvGraphicFramePr>
        <xdr:cNvPr id="61" name="차트 60">
          <a:extLst>
            <a:ext uri="{FF2B5EF4-FFF2-40B4-BE49-F238E27FC236}">
              <a16:creationId xmlns:a16="http://schemas.microsoft.com/office/drawing/2014/main" id="{0559066C-7C61-4BB4-8542-0888054160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5</xdr:row>
      <xdr:rowOff>0</xdr:rowOff>
    </xdr:from>
    <xdr:to>
      <xdr:col>5</xdr:col>
      <xdr:colOff>218625</xdr:colOff>
      <xdr:row>16</xdr:row>
      <xdr:rowOff>70124</xdr:rowOff>
    </xdr:to>
    <xdr:graphicFrame macro="">
      <xdr:nvGraphicFramePr>
        <xdr:cNvPr id="66" name="차트 65">
          <a:extLst>
            <a:ext uri="{FF2B5EF4-FFF2-40B4-BE49-F238E27FC236}">
              <a16:creationId xmlns:a16="http://schemas.microsoft.com/office/drawing/2014/main" id="{F026EA84-F288-4F3E-ACD3-CF0D3CD51D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14288</xdr:colOff>
      <xdr:row>16</xdr:row>
      <xdr:rowOff>214312</xdr:rowOff>
    </xdr:from>
    <xdr:to>
      <xdr:col>5</xdr:col>
      <xdr:colOff>232913</xdr:colOff>
      <xdr:row>28</xdr:row>
      <xdr:rowOff>70123</xdr:rowOff>
    </xdr:to>
    <xdr:graphicFrame macro="">
      <xdr:nvGraphicFramePr>
        <xdr:cNvPr id="67" name="차트 66">
          <a:extLst>
            <a:ext uri="{FF2B5EF4-FFF2-40B4-BE49-F238E27FC236}">
              <a16:creationId xmlns:a16="http://schemas.microsoft.com/office/drawing/2014/main" id="{F5EF3E52-3EDB-460A-8C1B-EF75408BFB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695325</xdr:colOff>
      <xdr:row>5</xdr:row>
      <xdr:rowOff>0</xdr:rowOff>
    </xdr:from>
    <xdr:to>
      <xdr:col>9</xdr:col>
      <xdr:colOff>466275</xdr:colOff>
      <xdr:row>16</xdr:row>
      <xdr:rowOff>70125</xdr:rowOff>
    </xdr:to>
    <xdr:graphicFrame macro="">
      <xdr:nvGraphicFramePr>
        <xdr:cNvPr id="68" name="차트 67">
          <a:extLst>
            <a:ext uri="{FF2B5EF4-FFF2-40B4-BE49-F238E27FC236}">
              <a16:creationId xmlns:a16="http://schemas.microsoft.com/office/drawing/2014/main" id="{927221E1-082A-4FF5-957B-DCEA3A5CBE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695325</xdr:colOff>
      <xdr:row>16</xdr:row>
      <xdr:rowOff>214312</xdr:rowOff>
    </xdr:from>
    <xdr:to>
      <xdr:col>9</xdr:col>
      <xdr:colOff>466275</xdr:colOff>
      <xdr:row>28</xdr:row>
      <xdr:rowOff>70124</xdr:rowOff>
    </xdr:to>
    <xdr:graphicFrame macro="">
      <xdr:nvGraphicFramePr>
        <xdr:cNvPr id="69" name="차트 68">
          <a:extLst>
            <a:ext uri="{FF2B5EF4-FFF2-40B4-BE49-F238E27FC236}">
              <a16:creationId xmlns:a16="http://schemas.microsoft.com/office/drawing/2014/main" id="{E6F2E353-2510-437B-91DB-70615884A0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26</xdr:row>
      <xdr:rowOff>0</xdr:rowOff>
    </xdr:from>
    <xdr:to>
      <xdr:col>13</xdr:col>
      <xdr:colOff>642938</xdr:colOff>
      <xdr:row>40</xdr:row>
      <xdr:rowOff>66675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E7A9B83B-1244-4170-A9F2-57A06FA85C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171449</xdr:colOff>
      <xdr:row>26</xdr:row>
      <xdr:rowOff>14287</xdr:rowOff>
    </xdr:from>
    <xdr:to>
      <xdr:col>20</xdr:col>
      <xdr:colOff>300037</xdr:colOff>
      <xdr:row>40</xdr:row>
      <xdr:rowOff>80962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749A6C06-E3DA-4013-872F-54E69EB679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11</xdr:row>
      <xdr:rowOff>0</xdr:rowOff>
    </xdr:from>
    <xdr:to>
      <xdr:col>13</xdr:col>
      <xdr:colOff>642938</xdr:colOff>
      <xdr:row>25</xdr:row>
      <xdr:rowOff>66675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F508E7E4-4791-447B-B15E-2F79588005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57"/>
  <sheetViews>
    <sheetView tabSelected="1" zoomScaleNormal="100" workbookViewId="0">
      <selection sqref="A1:XFD1"/>
    </sheetView>
  </sheetViews>
  <sheetFormatPr defaultRowHeight="16.899999999999999" x14ac:dyDescent="0.6"/>
  <cols>
    <col min="2" max="2" width="7" bestFit="1" customWidth="1"/>
    <col min="3" max="3" width="7" customWidth="1"/>
    <col min="4" max="5" width="15.1875" customWidth="1"/>
    <col min="6" max="6" width="16.125" style="8" customWidth="1"/>
    <col min="7" max="7" width="16.125" customWidth="1"/>
    <col min="23" max="23" width="9" style="8"/>
  </cols>
  <sheetData>
    <row r="1" spans="1:27" ht="26.25" x14ac:dyDescent="0.6">
      <c r="B1" s="2" t="s">
        <v>0</v>
      </c>
      <c r="C1" s="2" t="s">
        <v>27</v>
      </c>
      <c r="D1" s="3" t="s">
        <v>1</v>
      </c>
      <c r="E1" s="3" t="s">
        <v>2</v>
      </c>
      <c r="F1" s="7" t="s">
        <v>3</v>
      </c>
      <c r="G1" s="3" t="s">
        <v>4</v>
      </c>
      <c r="H1" s="3" t="s">
        <v>19</v>
      </c>
      <c r="I1" s="3" t="s">
        <v>20</v>
      </c>
      <c r="T1" s="3" t="s">
        <v>21</v>
      </c>
      <c r="U1">
        <f>AVERAGE(D:D)</f>
        <v>1.211731116565165</v>
      </c>
      <c r="V1">
        <f>AVERAGE(E:E)</f>
        <v>1.2101830339944488</v>
      </c>
      <c r="W1">
        <f>AVERAGE(F:F)</f>
        <v>4.6116719139162625E-3</v>
      </c>
      <c r="X1">
        <f>AVERAGE(G:G)</f>
        <v>6.0849592946984775E-3</v>
      </c>
      <c r="Y1">
        <f>AVERAGE(H:H)</f>
        <v>0.11789974247603865</v>
      </c>
      <c r="Z1">
        <f>AVERAGE(I:I)</f>
        <v>0.1214966065866378</v>
      </c>
    </row>
    <row r="2" spans="1:27" x14ac:dyDescent="0.6">
      <c r="B2">
        <v>235</v>
      </c>
      <c r="T2" t="s">
        <v>22</v>
      </c>
      <c r="U2">
        <f>MAX(D:D)</f>
        <v>3.0426463829787198</v>
      </c>
      <c r="V2">
        <f>MAX(E:E)</f>
        <v>3.0882140622124199</v>
      </c>
      <c r="W2" s="8">
        <f>MAX(F:F)</f>
        <v>0.22628113929298599</v>
      </c>
      <c r="X2">
        <f>MAX(G:G)</f>
        <v>0.22628113929298599</v>
      </c>
      <c r="Y2">
        <f>MAX(H:H)</f>
        <v>21.652252305705101</v>
      </c>
      <c r="Z2">
        <f>MAX(I:I)</f>
        <v>21.652252305705101</v>
      </c>
    </row>
    <row r="3" spans="1:27" x14ac:dyDescent="0.6">
      <c r="A3">
        <v>0</v>
      </c>
      <c r="B3">
        <v>1</v>
      </c>
      <c r="C3">
        <f>ROUND(D3*5,0)/5</f>
        <v>1.8</v>
      </c>
      <c r="D3">
        <v>1.7009490729416299</v>
      </c>
      <c r="E3">
        <v>1.5175828981230799</v>
      </c>
      <c r="F3" s="8">
        <v>0.103761812842126</v>
      </c>
      <c r="G3">
        <v>9.7585414708660306E-2</v>
      </c>
      <c r="H3">
        <v>0.115036170652699</v>
      </c>
      <c r="I3">
        <v>0.114739844218799</v>
      </c>
      <c r="P3" s="4" t="s">
        <v>33</v>
      </c>
      <c r="Q3">
        <f>COUNTIF(F:F,P3)</f>
        <v>6</v>
      </c>
      <c r="T3" t="s">
        <v>23</v>
      </c>
      <c r="U3">
        <f>MIN(D:D)</f>
        <v>4.7582958518257003E-3</v>
      </c>
      <c r="V3">
        <f>MIN(E:E)</f>
        <v>4.1083602641711998E-3</v>
      </c>
      <c r="W3" s="8">
        <f>MIN(F:F)</f>
        <v>-0.31183955072448999</v>
      </c>
      <c r="X3">
        <f>MIN(G:G)</f>
        <v>-0.22729006804354199</v>
      </c>
      <c r="Y3">
        <f>MIN(H:H)</f>
        <v>-0.35322585727212402</v>
      </c>
      <c r="Z3">
        <f>MIN(I:I)</f>
        <v>-0.35149106631367999</v>
      </c>
    </row>
    <row r="4" spans="1:27" x14ac:dyDescent="0.6">
      <c r="A4">
        <v>1</v>
      </c>
      <c r="B4">
        <v>2</v>
      </c>
      <c r="C4">
        <f>ROUND(D4*5,0)/5</f>
        <v>2.2000000000000002</v>
      </c>
      <c r="D4">
        <v>2.2093868852008098</v>
      </c>
      <c r="E4">
        <v>2.3742530581415</v>
      </c>
      <c r="F4" s="8">
        <v>-3.0513633614221599E-2</v>
      </c>
      <c r="G4">
        <v>-3.2279612984903797E-2</v>
      </c>
      <c r="H4">
        <v>-1.50549631011589E-2</v>
      </c>
      <c r="I4">
        <v>-1.6032511482450999E-2</v>
      </c>
      <c r="P4" s="4" t="s">
        <v>34</v>
      </c>
      <c r="Q4">
        <f>COUNTIF(F:F,P4)</f>
        <v>6</v>
      </c>
      <c r="T4" s="5" t="s">
        <v>24</v>
      </c>
      <c r="U4">
        <v>1.2913279223495899</v>
      </c>
      <c r="V4">
        <v>8.3181830222939404</v>
      </c>
      <c r="W4" s="8">
        <v>-3.3041249826585499</v>
      </c>
      <c r="X4">
        <v>-2.2055927828574502</v>
      </c>
      <c r="Y4">
        <v>-0.71762820036136499</v>
      </c>
      <c r="Z4">
        <v>-0.68718038210335897</v>
      </c>
    </row>
    <row r="5" spans="1:27" x14ac:dyDescent="0.6">
      <c r="A5">
        <v>2</v>
      </c>
      <c r="B5">
        <v>4</v>
      </c>
      <c r="C5">
        <f t="shared" ref="C5:C68" si="0">ROUND(D5*5,0)/5</f>
        <v>1.4</v>
      </c>
      <c r="D5">
        <v>1.457454</v>
      </c>
      <c r="E5">
        <v>1.4538872323118699</v>
      </c>
      <c r="F5" s="8">
        <v>1.4983912711996899E-2</v>
      </c>
      <c r="G5">
        <v>1.49052256784014E-2</v>
      </c>
      <c r="H5">
        <v>2.1060363980986201E-2</v>
      </c>
      <c r="I5">
        <v>2.1083610562788301E-2</v>
      </c>
    </row>
    <row r="6" spans="1:27" x14ac:dyDescent="0.6">
      <c r="A6">
        <v>3</v>
      </c>
      <c r="B6">
        <v>5</v>
      </c>
      <c r="C6">
        <f t="shared" si="0"/>
        <v>2.2000000000000002</v>
      </c>
      <c r="D6">
        <v>2.2869664285714202</v>
      </c>
      <c r="E6">
        <v>2.3063830240500001</v>
      </c>
      <c r="F6" s="8">
        <v>-6.9796109729840699E-3</v>
      </c>
      <c r="G6">
        <v>1.51392997759759E-2</v>
      </c>
      <c r="H6">
        <v>-3.6312656339876201E-3</v>
      </c>
      <c r="I6">
        <v>7.1442376374407507E-2</v>
      </c>
    </row>
    <row r="7" spans="1:27" ht="52.5" x14ac:dyDescent="0.6">
      <c r="A7">
        <v>4</v>
      </c>
      <c r="B7">
        <v>6</v>
      </c>
      <c r="C7">
        <f t="shared" si="0"/>
        <v>2</v>
      </c>
      <c r="D7">
        <v>2.0892548211787401</v>
      </c>
      <c r="E7">
        <v>2.1395010152240599</v>
      </c>
      <c r="F7" s="8">
        <v>-2.7721584432145699E-3</v>
      </c>
      <c r="G7">
        <v>-2.7602032463683699E-3</v>
      </c>
      <c r="H7">
        <v>-2.11425366273621E-2</v>
      </c>
      <c r="I7">
        <v>-2.1108830163516199E-2</v>
      </c>
      <c r="S7" t="s">
        <v>25</v>
      </c>
      <c r="U7" s="3" t="s">
        <v>1</v>
      </c>
      <c r="V7" s="3" t="s">
        <v>2</v>
      </c>
      <c r="W7" s="7" t="s">
        <v>3</v>
      </c>
      <c r="X7" s="3" t="s">
        <v>4</v>
      </c>
      <c r="Y7" s="3" t="s">
        <v>32</v>
      </c>
      <c r="Z7" s="3" t="s">
        <v>20</v>
      </c>
    </row>
    <row r="8" spans="1:27" x14ac:dyDescent="0.6">
      <c r="A8">
        <v>5</v>
      </c>
      <c r="B8">
        <v>7</v>
      </c>
      <c r="C8">
        <f t="shared" si="0"/>
        <v>1.6</v>
      </c>
      <c r="D8">
        <v>1.5111514983132499</v>
      </c>
      <c r="E8">
        <v>1.46409792249961</v>
      </c>
      <c r="F8" s="8">
        <v>1.1114004553442899E-2</v>
      </c>
      <c r="G8">
        <v>1.03771168629045E-2</v>
      </c>
      <c r="H8">
        <v>-4.6285812237827602E-3</v>
      </c>
      <c r="I8">
        <v>-7.1123940618830397E-3</v>
      </c>
      <c r="S8" s="4" t="s">
        <v>6</v>
      </c>
      <c r="T8" s="4" t="s">
        <v>5</v>
      </c>
      <c r="U8">
        <f>AVERAGEIFS(D:D,$D:$D,$T8,$D:$D,$S8)</f>
        <v>0.26887321351028537</v>
      </c>
      <c r="V8">
        <f>AVERAGEIFS(E:E,$D:$D,$T8,$D:$D,$S8)</f>
        <v>0.26796869711294136</v>
      </c>
      <c r="W8" s="8">
        <f>AVERAGEIFS(F:F,$D:$D,$T8,$D:$D,$S8)</f>
        <v>3.0843332562824162E-3</v>
      </c>
      <c r="X8">
        <f>AVERAGEIFS(G:G,$D:$D,$T8,$D:$D,$S8)</f>
        <v>3.2323668598808666E-3</v>
      </c>
      <c r="Y8">
        <f>AVERAGEIFS(H:H,$D:$D,$T8,$D:$D,$S8)</f>
        <v>0.33874447121327755</v>
      </c>
      <c r="Z8">
        <f>AVERAGEIFS(I:I,$D:$D,$T8,$D:$D,$S8)</f>
        <v>0.35358848759796468</v>
      </c>
      <c r="AA8" s="4"/>
    </row>
    <row r="9" spans="1:27" x14ac:dyDescent="0.6">
      <c r="A9">
        <v>6</v>
      </c>
      <c r="B9">
        <v>8</v>
      </c>
      <c r="C9">
        <f t="shared" si="0"/>
        <v>2.2000000000000002</v>
      </c>
      <c r="D9">
        <v>2.1018489173333301</v>
      </c>
      <c r="E9">
        <v>2.0053597068652498</v>
      </c>
      <c r="F9" s="8">
        <v>-2.47543598638643E-2</v>
      </c>
      <c r="G9">
        <v>-2.6964784807026E-2</v>
      </c>
      <c r="H9">
        <v>-2.0478904363942899E-2</v>
      </c>
      <c r="I9">
        <v>-2.0167079692742701E-2</v>
      </c>
      <c r="S9" s="4" t="s">
        <v>13</v>
      </c>
      <c r="T9" s="4" t="s">
        <v>7</v>
      </c>
      <c r="U9">
        <f>AVERAGEIFS(D:D,$D:$D,$T9,$D:$D,$S9)</f>
        <v>0.81132552652063183</v>
      </c>
      <c r="V9">
        <f>AVERAGEIFS(E:E,$D:$D,$T9,$D:$D,$S9)</f>
        <v>0.81698547532971133</v>
      </c>
      <c r="W9" s="8">
        <f>AVERAGEIFS(F:F,$D:$D,$T9,$D:$D,$S9)</f>
        <v>-2.2038573805803758E-3</v>
      </c>
      <c r="X9">
        <f>AVERAGEIFS(G:G,$D:$D,$T9,$D:$D,$S9)</f>
        <v>-1.4730697847303554E-3</v>
      </c>
      <c r="Y9">
        <f>AVERAGEIFS(H:H,$D:$D,$T9,$D:$D,$S9)</f>
        <v>0.28489184585949889</v>
      </c>
      <c r="Z9">
        <f>AVERAGEIFS(I:I,$D:$D,$T9,$D:$D,$S9)</f>
        <v>0.28598631339069047</v>
      </c>
      <c r="AA9" s="4"/>
    </row>
    <row r="10" spans="1:27" x14ac:dyDescent="0.6">
      <c r="A10">
        <v>7</v>
      </c>
      <c r="B10">
        <v>9</v>
      </c>
      <c r="C10">
        <f t="shared" si="0"/>
        <v>1.2</v>
      </c>
      <c r="D10">
        <v>1.25458078009049</v>
      </c>
      <c r="E10">
        <v>1.2619072099719799</v>
      </c>
      <c r="F10" s="8">
        <v>7.6874836520865698E-3</v>
      </c>
      <c r="G10">
        <v>1.0186184357359599E-2</v>
      </c>
      <c r="H10">
        <v>6.7674483622754897E-3</v>
      </c>
      <c r="I10">
        <v>9.4777635393551093E-3</v>
      </c>
      <c r="S10" s="4" t="s">
        <v>14</v>
      </c>
      <c r="T10" s="4" t="s">
        <v>8</v>
      </c>
      <c r="U10">
        <f>AVERAGEIFS(D:D,$D:$D,$T10,$D:$D,$S10)</f>
        <v>1.2542779429836697</v>
      </c>
      <c r="V10">
        <f>AVERAGEIFS(E:E,$D:$D,$T10,$D:$D,$S10)</f>
        <v>1.2484380385410407</v>
      </c>
      <c r="W10" s="8">
        <f>AVERAGEIFS(F:F,$D:$D,$T10,$D:$D,$S10)</f>
        <v>4.5310569675900136E-3</v>
      </c>
      <c r="X10">
        <f>AVERAGEIFS(G:G,$D:$D,$T10,$D:$D,$S10)</f>
        <v>7.3386730335534183E-3</v>
      </c>
      <c r="Y10">
        <f>AVERAGEIFS(H:H,$D:$D,$T10,$D:$D,$S10)</f>
        <v>1.7892993042124022E-2</v>
      </c>
      <c r="Z10">
        <f>AVERAGEIFS(I:I,$D:$D,$T10,$D:$D,$S10)</f>
        <v>2.1706115484022077E-2</v>
      </c>
      <c r="AA10" s="4"/>
    </row>
    <row r="11" spans="1:27" x14ac:dyDescent="0.6">
      <c r="A11">
        <v>8</v>
      </c>
      <c r="B11">
        <v>10</v>
      </c>
      <c r="C11">
        <f t="shared" si="0"/>
        <v>1.8</v>
      </c>
      <c r="D11">
        <v>1.7494888155571</v>
      </c>
      <c r="E11">
        <v>1.7279029725666399</v>
      </c>
      <c r="F11" s="8">
        <v>2.50574147945445E-2</v>
      </c>
      <c r="G11">
        <v>2.50574147945445E-2</v>
      </c>
      <c r="H11">
        <v>2.6260418800180998E-2</v>
      </c>
      <c r="I11">
        <v>2.6260418800180998E-2</v>
      </c>
      <c r="S11" s="4" t="s">
        <v>15</v>
      </c>
      <c r="T11" s="4" t="s">
        <v>9</v>
      </c>
      <c r="U11">
        <f>AVERAGEIFS(D:D,$D:$D,$T11,$D:$D,$S11)</f>
        <v>1.6800750692462008</v>
      </c>
      <c r="V11">
        <f>AVERAGEIFS(E:E,$D:$D,$T11,$D:$D,$S11)</f>
        <v>1.679466370025309</v>
      </c>
      <c r="W11" s="8">
        <f>AVERAGEIFS(F:F,$D:$D,$T11,$D:$D,$S11)</f>
        <v>1.1602706257701458E-2</v>
      </c>
      <c r="X11">
        <f>AVERAGEIFS(G:G,$D:$D,$T11,$D:$D,$S11)</f>
        <v>1.1865340253405944E-2</v>
      </c>
      <c r="Y11">
        <f>AVERAGEIFS(H:H,$D:$D,$T11,$D:$D,$S11)</f>
        <v>2.2460014561859233E-2</v>
      </c>
      <c r="Z11">
        <f>AVERAGEIFS(I:I,$D:$D,$T11,$D:$D,$S11)</f>
        <v>2.3849029903871641E-2</v>
      </c>
      <c r="AA11" s="4"/>
    </row>
    <row r="12" spans="1:27" x14ac:dyDescent="0.6">
      <c r="A12">
        <v>9</v>
      </c>
      <c r="B12">
        <v>11</v>
      </c>
      <c r="C12">
        <f t="shared" si="0"/>
        <v>1.4</v>
      </c>
      <c r="D12">
        <v>1.38943860422252</v>
      </c>
      <c r="E12">
        <v>1.3324273944340399</v>
      </c>
      <c r="F12" s="8">
        <v>2.9391917370925998E-2</v>
      </c>
      <c r="G12">
        <v>2.9236452934616498E-2</v>
      </c>
      <c r="H12">
        <v>3.8839151910377401E-2</v>
      </c>
      <c r="I12">
        <v>3.86003667890331E-2</v>
      </c>
      <c r="S12" s="4" t="s">
        <v>16</v>
      </c>
      <c r="T12" s="4" t="s">
        <v>10</v>
      </c>
      <c r="U12">
        <f>AVERAGEIFS(D:D,$D:$D,$T12,$D:$D,$S12)</f>
        <v>2.2044843531436937</v>
      </c>
      <c r="V12">
        <f>AVERAGEIFS(E:E,$D:$D,$T12,$D:$D,$S12)</f>
        <v>2.1806800842687375</v>
      </c>
      <c r="W12" s="8">
        <f>AVERAGEIFS(F:F,$D:$D,$T12,$D:$D,$S12)</f>
        <v>2.0864800049071125E-2</v>
      </c>
      <c r="X12">
        <f>AVERAGEIFS(G:G,$D:$D,$T12,$D:$D,$S12)</f>
        <v>2.3515152427620326E-2</v>
      </c>
      <c r="Y12">
        <f>AVERAGEIFS(H:H,$D:$D,$T12,$D:$D,$S12)</f>
        <v>1.6749960813109095E-2</v>
      </c>
      <c r="Z12">
        <f>AVERAGEIFS(I:I,$D:$D,$T12,$D:$D,$S12)</f>
        <v>2.1403089217757718E-2</v>
      </c>
      <c r="AA12" s="4"/>
    </row>
    <row r="13" spans="1:27" x14ac:dyDescent="0.6">
      <c r="A13">
        <v>10</v>
      </c>
      <c r="B13">
        <v>12</v>
      </c>
      <c r="C13">
        <f t="shared" si="0"/>
        <v>1.8</v>
      </c>
      <c r="D13">
        <v>1.85714</v>
      </c>
      <c r="E13">
        <v>1.8468809745672801</v>
      </c>
      <c r="F13" s="8">
        <v>2.1935690477369402E-2</v>
      </c>
      <c r="G13">
        <v>2.16615952261205E-2</v>
      </c>
      <c r="H13">
        <v>1.82776720865491E-2</v>
      </c>
      <c r="I13">
        <v>1.82520935401175E-2</v>
      </c>
      <c r="S13" s="4" t="s">
        <v>17</v>
      </c>
      <c r="T13" s="4" t="s">
        <v>11</v>
      </c>
      <c r="U13">
        <f>AVERAGEIFS(D:D,$D:$D,$T13,$D:$D,$S13)</f>
        <v>2.6312273960693666</v>
      </c>
      <c r="V13">
        <f>AVERAGEIFS(E:E,$D:$D,$T13,$D:$D,$S13)</f>
        <v>2.6548255573635497</v>
      </c>
      <c r="W13" s="8">
        <f>AVERAGEIFS(F:F,$D:$D,$T13,$D:$D,$S13)</f>
        <v>-2.5716307309382068E-3</v>
      </c>
      <c r="X13">
        <f>AVERAGEIFS(G:G,$D:$D,$T13,$D:$D,$S13)</f>
        <v>-2.6722037081984723E-3</v>
      </c>
      <c r="Y13">
        <f>AVERAGEIFS(H:H,$D:$D,$T13,$D:$D,$S13)</f>
        <v>-1.0152791039409047E-2</v>
      </c>
      <c r="Z13">
        <f>AVERAGEIFS(I:I,$D:$D,$T13,$D:$D,$S13)</f>
        <v>-1.0196584872542585E-2</v>
      </c>
      <c r="AA13" s="4"/>
    </row>
    <row r="14" spans="1:27" x14ac:dyDescent="0.6">
      <c r="A14">
        <v>11</v>
      </c>
      <c r="B14">
        <v>13</v>
      </c>
      <c r="C14">
        <f t="shared" si="0"/>
        <v>1</v>
      </c>
      <c r="D14">
        <v>0.99487603305785099</v>
      </c>
      <c r="E14">
        <v>1.07766877243387</v>
      </c>
      <c r="F14" s="8">
        <v>-2.1932302961843599E-2</v>
      </c>
      <c r="G14">
        <v>-2.29695340024457E-2</v>
      </c>
      <c r="H14">
        <v>-3.0797214523092899E-2</v>
      </c>
      <c r="I14">
        <v>-3.1499664026032402E-2</v>
      </c>
      <c r="S14" s="4" t="s">
        <v>18</v>
      </c>
      <c r="T14" s="4" t="s">
        <v>12</v>
      </c>
      <c r="U14">
        <f>AVERAGEIFS(D:D,$D:$D,$T14,$D:$D,$S14)</f>
        <v>3.0426463829787198</v>
      </c>
      <c r="V14">
        <f>AVERAGEIFS(E:E,$D:$D,$T14,$D:$D,$S14)</f>
        <v>3.0882140622124199</v>
      </c>
      <c r="W14" s="8">
        <f>AVERAGEIFS(F:F,$D:$D,$T14,$D:$D,$S14)</f>
        <v>6.3406839298926999E-3</v>
      </c>
      <c r="X14">
        <f>AVERAGEIFS(G:G,$D:$D,$T14,$D:$D,$S14)</f>
        <v>6.2568353312830102E-3</v>
      </c>
      <c r="Y14">
        <f>AVERAGEIFS(H:H,$D:$D,$T14,$D:$D,$S14)</f>
        <v>8.9373340782303804E-3</v>
      </c>
      <c r="Z14">
        <f>AVERAGEIFS(I:I,$D:$D,$T14,$D:$D,$S14)</f>
        <v>8.7980339781131098E-3</v>
      </c>
    </row>
    <row r="15" spans="1:27" x14ac:dyDescent="0.6">
      <c r="A15">
        <v>12</v>
      </c>
      <c r="B15">
        <v>14</v>
      </c>
      <c r="C15">
        <f t="shared" si="0"/>
        <v>1</v>
      </c>
      <c r="D15">
        <v>1.05869794626962</v>
      </c>
      <c r="E15">
        <v>1.0553073953991601</v>
      </c>
      <c r="F15" s="8">
        <v>1.26498116422353E-2</v>
      </c>
      <c r="G15">
        <v>1.27487626282454E-2</v>
      </c>
      <c r="H15">
        <v>1.3300119829298501E-2</v>
      </c>
      <c r="I15">
        <v>1.34989698298813E-2</v>
      </c>
    </row>
    <row r="16" spans="1:27" x14ac:dyDescent="0.6">
      <c r="A16">
        <v>13</v>
      </c>
      <c r="B16">
        <v>15</v>
      </c>
      <c r="C16">
        <f t="shared" si="0"/>
        <v>1.4</v>
      </c>
      <c r="D16">
        <v>1.33285886312365</v>
      </c>
      <c r="E16">
        <v>1.3649009463870501</v>
      </c>
      <c r="F16" s="8">
        <v>-4.7568684798261597E-3</v>
      </c>
      <c r="G16">
        <v>-4.7031714600019297E-3</v>
      </c>
      <c r="H16">
        <v>-2.4293755672871501E-3</v>
      </c>
      <c r="I16">
        <v>-2.0868996889866699E-3</v>
      </c>
    </row>
    <row r="17" spans="1:26" x14ac:dyDescent="0.6">
      <c r="A17">
        <v>14</v>
      </c>
      <c r="B17">
        <v>16</v>
      </c>
      <c r="C17">
        <f t="shared" si="0"/>
        <v>1.2</v>
      </c>
      <c r="D17">
        <v>1.10322021474814</v>
      </c>
      <c r="E17">
        <v>1.09102184495025</v>
      </c>
      <c r="F17" s="8">
        <v>3.57218299601219E-3</v>
      </c>
      <c r="G17">
        <v>3.40238919242414E-3</v>
      </c>
      <c r="H17">
        <v>3.52658981554985E-3</v>
      </c>
      <c r="I17">
        <v>3.3889277336271099E-3</v>
      </c>
    </row>
    <row r="18" spans="1:26" ht="52.5" x14ac:dyDescent="0.6">
      <c r="A18">
        <v>15</v>
      </c>
      <c r="B18">
        <v>17</v>
      </c>
      <c r="C18">
        <f t="shared" si="0"/>
        <v>1.8</v>
      </c>
      <c r="D18">
        <v>1.75245401879862</v>
      </c>
      <c r="E18">
        <v>1.77958630276901</v>
      </c>
      <c r="F18" s="8">
        <v>3.5257837804378799E-4</v>
      </c>
      <c r="G18">
        <v>2.0147604769666901E-4</v>
      </c>
      <c r="H18">
        <v>6.5359653705230301E-3</v>
      </c>
      <c r="I18">
        <v>6.6117436039385899E-3</v>
      </c>
      <c r="S18" s="6" t="s">
        <v>26</v>
      </c>
      <c r="U18" s="3" t="s">
        <v>1</v>
      </c>
      <c r="V18" s="3" t="s">
        <v>2</v>
      </c>
      <c r="W18" s="7" t="s">
        <v>3</v>
      </c>
      <c r="X18" s="3" t="s">
        <v>4</v>
      </c>
      <c r="Y18" s="3" t="s">
        <v>19</v>
      </c>
      <c r="Z18" s="3" t="s">
        <v>20</v>
      </c>
    </row>
    <row r="19" spans="1:26" x14ac:dyDescent="0.6">
      <c r="A19">
        <v>16</v>
      </c>
      <c r="B19">
        <v>18</v>
      </c>
      <c r="C19">
        <f t="shared" si="0"/>
        <v>1.4</v>
      </c>
      <c r="D19">
        <v>1.4853504206103101</v>
      </c>
      <c r="E19">
        <v>1.5525533722295699</v>
      </c>
      <c r="F19" s="8">
        <v>-1.29670044638392E-2</v>
      </c>
      <c r="G19">
        <v>-1.29670044638392E-2</v>
      </c>
      <c r="H19">
        <v>-1.51545635750882E-2</v>
      </c>
      <c r="I19">
        <v>-1.51545635750882E-2</v>
      </c>
      <c r="S19" s="4" t="s">
        <v>6</v>
      </c>
      <c r="T19" s="4" t="s">
        <v>5</v>
      </c>
      <c r="U19">
        <f>AVERAGEIFS(D:D,$D:$D,$T19,$D:$D,$S19,$H:$H,"&lt;0.5",$H:$H,"&gt;-0.5")</f>
        <v>0.26987689286949479</v>
      </c>
      <c r="V19">
        <f>AVERAGEIFS(E:E,$D:$D,$T19,$D:$D,$S19,$H:$H,"&lt;0.5",$H:$H,"&gt;-0.5")</f>
        <v>0.27269170059545333</v>
      </c>
      <c r="W19" s="8">
        <f>AVERAGEIFS(F:F,$D:$D,$T19,$D:$D,$S19,$H:$H,"&lt;0.5",$H:$H,"&gt;-0.5")</f>
        <v>6.6647425913502888E-4</v>
      </c>
      <c r="X19">
        <f>AVERAGEIFS(G:G,$D:$D,$T19,$D:$D,$S19,$H:$H,"&lt;0.5",$H:$H,"&gt;-0.5")</f>
        <v>6.1739583001418192E-4</v>
      </c>
      <c r="Y19">
        <f>AVERAGEIFS(H:H,$D:$D,$T19,$D:$D,$S19,$H:$H,"&lt;0.5",$H:$H,"&gt;-0.5")</f>
        <v>3.5907226876627091E-2</v>
      </c>
      <c r="Z19">
        <f>AVERAGEIFS(I:I,$D:$D,$T19,$D:$D,$S19,$H:$H,"&lt;0.5",$H:$H,"&gt;-0.5")</f>
        <v>3.3662704402719658E-2</v>
      </c>
    </row>
    <row r="20" spans="1:26" x14ac:dyDescent="0.6">
      <c r="A20">
        <v>17</v>
      </c>
      <c r="B20">
        <v>19</v>
      </c>
      <c r="C20">
        <f t="shared" si="0"/>
        <v>1.4</v>
      </c>
      <c r="D20">
        <v>1.43936650224574</v>
      </c>
      <c r="E20">
        <v>1.4347087026609799</v>
      </c>
      <c r="F20" s="8">
        <v>1.90834438863268E-3</v>
      </c>
      <c r="G20">
        <v>2.2188817952340199E-3</v>
      </c>
      <c r="H20">
        <v>2.0556767111665E-3</v>
      </c>
      <c r="I20">
        <v>2.3961580573834901E-3</v>
      </c>
      <c r="S20" s="4" t="s">
        <v>13</v>
      </c>
      <c r="T20" s="4" t="s">
        <v>7</v>
      </c>
      <c r="U20">
        <f>AVERAGEIFS(D:D,$D:$D,$T20,$D:$D,$S20,$H:$H,"&lt;0.5",$H:$H,"&gt;-0.5")</f>
        <v>0.81459734035752651</v>
      </c>
      <c r="V20">
        <f>AVERAGEIFS(E:E,$D:$D,$T20,$D:$D,$S20,$H:$H,"&lt;0.5",$H:$H,"&gt;-0.5")</f>
        <v>0.82346586148697287</v>
      </c>
      <c r="W20" s="8">
        <f>AVERAGEIFS(F:F,$D:$D,$T20,$D:$D,$S20,$H:$H,"&lt;0.5",$H:$H,"&gt;-0.5")</f>
        <v>-4.2396469269394459E-3</v>
      </c>
      <c r="X20">
        <f>AVERAGEIFS(G:G,$D:$D,$T20,$D:$D,$S20,$H:$H,"&lt;0.5",$H:$H,"&gt;-0.5")</f>
        <v>-3.4779922623099217E-3</v>
      </c>
      <c r="Y20">
        <f>AVERAGEIFS(H:H,$D:$D,$T20,$D:$D,$S20,$H:$H,"&lt;0.5",$H:$H,"&gt;-0.5")</f>
        <v>3.6580244121152158E-3</v>
      </c>
      <c r="Z20">
        <f>AVERAGEIFS(I:I,$D:$D,$T20,$D:$D,$S20,$H:$H,"&lt;0.5",$H:$H,"&gt;-0.5")</f>
        <v>5.6666149918713172E-3</v>
      </c>
    </row>
    <row r="21" spans="1:26" x14ac:dyDescent="0.6">
      <c r="A21">
        <v>18</v>
      </c>
      <c r="B21">
        <v>20</v>
      </c>
      <c r="C21">
        <f t="shared" si="0"/>
        <v>1.4</v>
      </c>
      <c r="D21">
        <v>1.47503804347826</v>
      </c>
      <c r="E21">
        <v>1.48239075674599</v>
      </c>
      <c r="F21" s="8">
        <v>-3.3612736478718798E-2</v>
      </c>
      <c r="G21">
        <v>-3.3229349991587803E-2</v>
      </c>
      <c r="H21" s="1">
        <v>-9.5702101953901105E-5</v>
      </c>
      <c r="I21">
        <v>1.0458507857668399E-3</v>
      </c>
      <c r="S21" s="4" t="s">
        <v>14</v>
      </c>
      <c r="T21" s="4" t="s">
        <v>8</v>
      </c>
      <c r="U21">
        <f>AVERAGEIFS(D:D,$D:$D,$T21,$D:$D,$S21,$H:$H,"&lt;0.5",$H:$H,"&gt;-0.5")</f>
        <v>1.253756812854941</v>
      </c>
      <c r="V21">
        <f>AVERAGEIFS(E:E,$D:$D,$T21,$D:$D,$S21,$H:$H,"&lt;0.5",$H:$H,"&gt;-0.5")</f>
        <v>1.2488414834604933</v>
      </c>
      <c r="W21" s="8">
        <f>AVERAGEIFS(F:F,$D:$D,$T21,$D:$D,$S21,$H:$H,"&lt;0.5",$H:$H,"&gt;-0.5")</f>
        <v>2.8884637651796744E-3</v>
      </c>
      <c r="X21">
        <f>AVERAGEIFS(G:G,$D:$D,$T21,$D:$D,$S21,$H:$H,"&lt;0.5",$H:$H,"&gt;-0.5")</f>
        <v>5.7168769871872496E-3</v>
      </c>
      <c r="Y21">
        <f>AVERAGEIFS(H:H,$D:$D,$T21,$D:$D,$S21,$H:$H,"&lt;0.5",$H:$H,"&gt;-0.5")</f>
        <v>1.2294811156899533E-2</v>
      </c>
      <c r="Z21">
        <f>AVERAGEIFS(I:I,$D:$D,$T21,$D:$D,$S21,$H:$H,"&lt;0.5",$H:$H,"&gt;-0.5")</f>
        <v>1.6136178950219071E-2</v>
      </c>
    </row>
    <row r="22" spans="1:26" x14ac:dyDescent="0.6">
      <c r="A22">
        <v>19</v>
      </c>
      <c r="B22">
        <v>23</v>
      </c>
      <c r="C22">
        <f t="shared" si="0"/>
        <v>2</v>
      </c>
      <c r="D22">
        <v>2.0052333075641999</v>
      </c>
      <c r="E22">
        <v>1.93987430239926</v>
      </c>
      <c r="F22" s="8">
        <v>4.2501381174451999E-2</v>
      </c>
      <c r="G22">
        <v>4.21456904571565E-2</v>
      </c>
      <c r="H22">
        <v>4.6545511931624303E-2</v>
      </c>
      <c r="I22">
        <v>4.7018515066808E-2</v>
      </c>
      <c r="S22" s="4" t="s">
        <v>15</v>
      </c>
      <c r="T22" s="4" t="s">
        <v>9</v>
      </c>
      <c r="U22">
        <f>AVERAGEIFS(D:D,$D:$D,$T22,$D:$D,$S22,$H:$H,"&lt;0.5",$H:$H,"&gt;-0.5")</f>
        <v>1.6800750692462008</v>
      </c>
      <c r="V22">
        <f>AVERAGEIFS(E:E,$D:$D,$T22,$D:$D,$S22,$H:$H,"&lt;0.5",$H:$H,"&gt;-0.5")</f>
        <v>1.679466370025309</v>
      </c>
      <c r="W22" s="8">
        <f>AVERAGEIFS(F:F,$D:$D,$T22,$D:$D,$S22,$H:$H,"&lt;0.5",$H:$H,"&gt;-0.5")</f>
        <v>1.1602706257701458E-2</v>
      </c>
      <c r="X22">
        <f>AVERAGEIFS(G:G,$D:$D,$T22,$D:$D,$S22,$H:$H,"&lt;0.5",$H:$H,"&gt;-0.5")</f>
        <v>1.1865340253405944E-2</v>
      </c>
      <c r="Y22">
        <f>AVERAGEIFS(H:H,$D:$D,$T22,$D:$D,$S22,$H:$H,"&lt;0.5",$H:$H,"&gt;-0.5")</f>
        <v>2.2460014561859233E-2</v>
      </c>
      <c r="Z22">
        <f>AVERAGEIFS(I:I,$D:$D,$T22,$D:$D,$S22,$H:$H,"&lt;0.5",$H:$H,"&gt;-0.5")</f>
        <v>2.3849029903871641E-2</v>
      </c>
    </row>
    <row r="23" spans="1:26" x14ac:dyDescent="0.6">
      <c r="A23">
        <v>20</v>
      </c>
      <c r="B23">
        <v>25</v>
      </c>
      <c r="C23">
        <f t="shared" si="0"/>
        <v>1.4</v>
      </c>
      <c r="D23">
        <v>1.3049976220672099</v>
      </c>
      <c r="E23">
        <v>1.26754316982578</v>
      </c>
      <c r="F23" s="8">
        <v>2.0171986790523499E-3</v>
      </c>
      <c r="G23">
        <v>1.93219932278672E-3</v>
      </c>
      <c r="H23">
        <v>-5.0486735478327903E-2</v>
      </c>
      <c r="I23">
        <v>-5.0855254210235602E-2</v>
      </c>
      <c r="S23" s="4" t="s">
        <v>16</v>
      </c>
      <c r="T23" s="4" t="s">
        <v>10</v>
      </c>
      <c r="U23">
        <f>AVERAGEIFS(D:D,$D:$D,$T23,$D:$D,$S23,$H:$H,"&lt;0.5",$H:$H,"&gt;-0.5")</f>
        <v>2.2044843531436937</v>
      </c>
      <c r="V23">
        <f>AVERAGEIFS(E:E,$D:$D,$T23,$D:$D,$S23,$H:$H,"&lt;0.5",$H:$H,"&gt;-0.5")</f>
        <v>2.1806800842687375</v>
      </c>
      <c r="W23" s="8">
        <f>AVERAGEIFS(F:F,$D:$D,$T23,$D:$D,$S23,$H:$H,"&lt;0.5",$H:$H,"&gt;-0.5")</f>
        <v>2.0864800049071125E-2</v>
      </c>
      <c r="X23">
        <f>AVERAGEIFS(G:G,$D:$D,$T23,$D:$D,$S23,$H:$H,"&lt;0.5",$H:$H,"&gt;-0.5")</f>
        <v>2.3515152427620326E-2</v>
      </c>
      <c r="Y23">
        <f>AVERAGEIFS(H:H,$D:$D,$T23,$D:$D,$S23,$H:$H,"&lt;0.5",$H:$H,"&gt;-0.5")</f>
        <v>1.6749960813109095E-2</v>
      </c>
      <c r="Z23">
        <f>AVERAGEIFS(I:I,$D:$D,$T23,$D:$D,$S23,$H:$H,"&lt;0.5",$H:$H,"&gt;-0.5")</f>
        <v>2.1403089217757718E-2</v>
      </c>
    </row>
    <row r="24" spans="1:26" x14ac:dyDescent="0.6">
      <c r="A24">
        <v>21</v>
      </c>
      <c r="B24">
        <v>26</v>
      </c>
      <c r="C24">
        <f t="shared" si="0"/>
        <v>1.2</v>
      </c>
      <c r="D24">
        <v>1.2189610389610299</v>
      </c>
      <c r="E24">
        <v>1.0413874524147499</v>
      </c>
      <c r="F24" s="8">
        <v>0.116628009715809</v>
      </c>
      <c r="G24">
        <v>0.116634333943748</v>
      </c>
      <c r="H24">
        <v>0.30813121849422498</v>
      </c>
      <c r="I24">
        <v>0.31139844718259801</v>
      </c>
      <c r="S24" s="4" t="s">
        <v>17</v>
      </c>
      <c r="T24" s="4" t="s">
        <v>11</v>
      </c>
      <c r="U24">
        <f>AVERAGEIFS(D:D,$D:$D,$T24,$D:$D,$S24,$H:$H,"&lt;0.5",$H:$H,"&gt;-0.5")</f>
        <v>2.6312273960693666</v>
      </c>
      <c r="V24">
        <f>AVERAGEIFS(E:E,$D:$D,$T24,$D:$D,$S24,$H:$H,"&lt;0.5",$H:$H,"&gt;-0.5")</f>
        <v>2.6548255573635497</v>
      </c>
      <c r="W24" s="8">
        <f>AVERAGEIFS(F:F,$D:$D,$T24,$D:$D,$S24,$H:$H,"&lt;0.5",$H:$H,"&gt;-0.5")</f>
        <v>-2.5716307309382068E-3</v>
      </c>
      <c r="X24">
        <f>AVERAGEIFS(G:G,$D:$D,$T24,$D:$D,$S24,$H:$H,"&lt;0.5",$H:$H,"&gt;-0.5")</f>
        <v>-2.6722037081984723E-3</v>
      </c>
      <c r="Y24">
        <f>AVERAGEIFS(H:H,$D:$D,$T24,$D:$D,$S24,$H:$H,"&lt;0.5",$H:$H,"&gt;-0.5")</f>
        <v>-1.0152791039409047E-2</v>
      </c>
      <c r="Z24">
        <f>AVERAGEIFS(I:I,$D:$D,$T24,$D:$D,$S24,$H:$H,"&lt;0.5",$H:$H,"&gt;-0.5")</f>
        <v>-1.0196584872542585E-2</v>
      </c>
    </row>
    <row r="25" spans="1:26" x14ac:dyDescent="0.6">
      <c r="A25">
        <v>22</v>
      </c>
      <c r="B25">
        <v>27</v>
      </c>
      <c r="C25">
        <f t="shared" si="0"/>
        <v>2.6</v>
      </c>
      <c r="D25">
        <v>2.6108333149884699</v>
      </c>
      <c r="E25">
        <v>2.65394521586538</v>
      </c>
      <c r="F25" s="8">
        <v>1.10181719295571E-2</v>
      </c>
      <c r="G25">
        <v>1.10513140522484E-2</v>
      </c>
      <c r="H25">
        <v>-4.1093507464645497E-2</v>
      </c>
      <c r="I25">
        <v>-4.0743900973154799E-2</v>
      </c>
      <c r="S25" s="4" t="s">
        <v>18</v>
      </c>
      <c r="T25" s="4" t="s">
        <v>12</v>
      </c>
      <c r="U25">
        <f>AVERAGEIFS(D:D,$D:$D,$T25,$D:$D,$S25,$H:$H,"&lt;0.5",$H:$H,"&gt;-0.5")</f>
        <v>3.0426463829787198</v>
      </c>
      <c r="V25">
        <f>AVERAGEIFS(E:E,$D:$D,$T25,$D:$D,$S25,$H:$H,"&lt;0.5",$H:$H,"&gt;-0.5")</f>
        <v>3.0882140622124199</v>
      </c>
      <c r="W25" s="8">
        <f>AVERAGEIFS(F:F,$D:$D,$T25,$D:$D,$S25,$H:$H,"&lt;0.5",$H:$H,"&gt;-0.5")</f>
        <v>6.3406839298926999E-3</v>
      </c>
      <c r="X25">
        <f>AVERAGEIFS(G:G,$D:$D,$T25,$D:$D,$S25,$H:$H,"&lt;0.5",$H:$H,"&gt;-0.5")</f>
        <v>6.2568353312830102E-3</v>
      </c>
      <c r="Y25">
        <f>AVERAGEIFS(H:H,$D:$D,$T25,$D:$D,$S25,$H:$H,"&lt;0.5",$H:$H,"&gt;-0.5")</f>
        <v>8.9373340782303804E-3</v>
      </c>
      <c r="Z25">
        <f>AVERAGEIFS(I:I,$D:$D,$T25,$D:$D,$S25,$H:$H,"&lt;0.5",$H:$H,"&gt;-0.5")</f>
        <v>8.7980339781131098E-3</v>
      </c>
    </row>
    <row r="26" spans="1:26" x14ac:dyDescent="0.6">
      <c r="A26">
        <v>23</v>
      </c>
      <c r="B26">
        <v>28</v>
      </c>
      <c r="C26">
        <f t="shared" si="0"/>
        <v>2</v>
      </c>
      <c r="D26">
        <v>2.0394192196662102</v>
      </c>
      <c r="E26">
        <v>2.02074128757764</v>
      </c>
      <c r="F26" s="8">
        <v>6.38453533986231E-2</v>
      </c>
      <c r="G26">
        <v>6.3291370344226397E-2</v>
      </c>
      <c r="H26">
        <v>4.0650542879677502E-2</v>
      </c>
      <c r="I26">
        <v>4.0892951196415298E-2</v>
      </c>
    </row>
    <row r="27" spans="1:26" x14ac:dyDescent="0.6">
      <c r="A27">
        <v>24</v>
      </c>
      <c r="B27">
        <v>31</v>
      </c>
      <c r="C27">
        <f t="shared" si="0"/>
        <v>0.8</v>
      </c>
      <c r="D27">
        <v>0.85399709547772595</v>
      </c>
      <c r="E27">
        <v>0.85593838892610496</v>
      </c>
      <c r="F27" s="8">
        <v>9.25584529589459E-4</v>
      </c>
      <c r="G27">
        <v>1.06522912399768E-3</v>
      </c>
      <c r="H27">
        <v>1.23174941934011E-3</v>
      </c>
      <c r="I27">
        <v>1.4921660876449699E-3</v>
      </c>
    </row>
    <row r="28" spans="1:26" x14ac:dyDescent="0.6">
      <c r="A28">
        <v>25</v>
      </c>
      <c r="B28">
        <v>32</v>
      </c>
      <c r="C28">
        <f t="shared" si="0"/>
        <v>0.8</v>
      </c>
      <c r="D28">
        <v>0.86299690008628105</v>
      </c>
      <c r="E28">
        <v>0.85849526315639602</v>
      </c>
      <c r="F28" s="8">
        <v>5.1963113873723602E-3</v>
      </c>
      <c r="G28">
        <v>5.20689704658551E-3</v>
      </c>
      <c r="H28">
        <v>6.7415560565975401E-3</v>
      </c>
      <c r="I28">
        <v>6.7619434848575502E-3</v>
      </c>
    </row>
    <row r="29" spans="1:26" x14ac:dyDescent="0.6">
      <c r="A29">
        <v>26</v>
      </c>
      <c r="B29">
        <v>33</v>
      </c>
      <c r="C29">
        <f t="shared" si="0"/>
        <v>0.8</v>
      </c>
      <c r="D29">
        <v>0.72798125881389397</v>
      </c>
      <c r="E29">
        <v>0.74269398372412399</v>
      </c>
      <c r="F29" s="8">
        <v>-1.19572542581141E-2</v>
      </c>
      <c r="G29">
        <v>-1.19204562982634E-2</v>
      </c>
      <c r="H29">
        <v>-1.7057538896317798E-2</v>
      </c>
      <c r="I29">
        <v>-1.70320508800288E-2</v>
      </c>
    </row>
    <row r="30" spans="1:26" x14ac:dyDescent="0.6">
      <c r="A30">
        <v>27</v>
      </c>
      <c r="B30">
        <v>34</v>
      </c>
      <c r="C30">
        <f t="shared" si="0"/>
        <v>1.8</v>
      </c>
      <c r="D30">
        <v>1.7995228652057</v>
      </c>
      <c r="E30">
        <v>1.7816001746066901</v>
      </c>
      <c r="F30" s="8">
        <v>6.7094024752663598E-3</v>
      </c>
      <c r="G30">
        <v>6.9772528898946499E-3</v>
      </c>
      <c r="H30">
        <v>5.3388620181830798E-3</v>
      </c>
      <c r="I30">
        <v>5.4949816227071197E-3</v>
      </c>
    </row>
    <row r="31" spans="1:26" x14ac:dyDescent="0.6">
      <c r="A31">
        <v>28</v>
      </c>
      <c r="B31">
        <v>35</v>
      </c>
      <c r="C31">
        <f t="shared" si="0"/>
        <v>0.4</v>
      </c>
      <c r="D31">
        <v>0.47976845782812799</v>
      </c>
      <c r="E31">
        <v>0.53798999754334398</v>
      </c>
      <c r="F31" s="8">
        <v>-1.43082472498627E-2</v>
      </c>
      <c r="G31">
        <v>-1.53293660071998E-2</v>
      </c>
      <c r="H31">
        <v>-3.6891067061809099E-2</v>
      </c>
      <c r="I31">
        <v>-3.8531709667926801E-2</v>
      </c>
    </row>
    <row r="32" spans="1:26" x14ac:dyDescent="0.6">
      <c r="A32">
        <v>29</v>
      </c>
      <c r="B32">
        <v>36</v>
      </c>
      <c r="C32">
        <f t="shared" si="0"/>
        <v>1.4</v>
      </c>
      <c r="D32">
        <v>1.4147342344571601</v>
      </c>
      <c r="E32">
        <v>1.4104758831237101</v>
      </c>
      <c r="F32" s="8">
        <v>7.1208725480141396E-3</v>
      </c>
      <c r="G32">
        <v>6.2717234108634499E-3</v>
      </c>
      <c r="H32">
        <v>5.6586116563125E-3</v>
      </c>
      <c r="I32">
        <v>5.1185050412750899E-3</v>
      </c>
    </row>
    <row r="33" spans="1:9" x14ac:dyDescent="0.6">
      <c r="A33">
        <v>30</v>
      </c>
      <c r="B33">
        <v>37</v>
      </c>
      <c r="C33">
        <f t="shared" si="0"/>
        <v>1.2</v>
      </c>
      <c r="D33">
        <v>1.22557678393811</v>
      </c>
      <c r="E33">
        <v>1.22848070062538</v>
      </c>
      <c r="F33" s="8">
        <v>3.57246720493883E-3</v>
      </c>
      <c r="G33">
        <v>3.4995279055547801E-3</v>
      </c>
      <c r="H33">
        <v>4.5362476966296101E-3</v>
      </c>
      <c r="I33">
        <v>4.4383949612395801E-3</v>
      </c>
    </row>
    <row r="34" spans="1:9" x14ac:dyDescent="0.6">
      <c r="A34">
        <v>31</v>
      </c>
      <c r="B34">
        <v>38</v>
      </c>
      <c r="C34">
        <f t="shared" si="0"/>
        <v>1.2</v>
      </c>
      <c r="D34">
        <v>1.18623249269311</v>
      </c>
      <c r="E34">
        <v>1.19471016192174</v>
      </c>
      <c r="F34" s="8">
        <v>1.93028118567893E-3</v>
      </c>
      <c r="G34">
        <v>2.4986137710942E-3</v>
      </c>
      <c r="H34">
        <v>1.84064296610868E-3</v>
      </c>
      <c r="I34">
        <v>2.4309403073708899E-3</v>
      </c>
    </row>
    <row r="35" spans="1:9" x14ac:dyDescent="0.6">
      <c r="A35">
        <v>32</v>
      </c>
      <c r="B35">
        <v>39</v>
      </c>
      <c r="C35">
        <f t="shared" si="0"/>
        <v>1.4</v>
      </c>
      <c r="D35">
        <v>1.46950208715251</v>
      </c>
      <c r="E35">
        <v>1.46121433323094</v>
      </c>
      <c r="F35" s="8">
        <v>5.5516935778153797E-3</v>
      </c>
      <c r="G35">
        <v>5.0810420589789797E-3</v>
      </c>
      <c r="H35">
        <v>4.3372445727258603E-3</v>
      </c>
      <c r="I35">
        <v>3.8559425750567598E-3</v>
      </c>
    </row>
    <row r="36" spans="1:9" x14ac:dyDescent="0.6">
      <c r="A36">
        <v>33</v>
      </c>
      <c r="B36">
        <v>40</v>
      </c>
      <c r="C36">
        <f t="shared" si="0"/>
        <v>0.8</v>
      </c>
      <c r="D36">
        <v>0.79991554666200604</v>
      </c>
      <c r="E36">
        <v>0.80317254323104104</v>
      </c>
      <c r="F36" s="8">
        <v>-1.3723186913850501E-2</v>
      </c>
      <c r="G36">
        <v>-1.3986268861602201E-2</v>
      </c>
      <c r="H36">
        <v>-1.8494466390669501E-2</v>
      </c>
      <c r="I36">
        <v>-1.8973154784302101E-2</v>
      </c>
    </row>
    <row r="37" spans="1:9" x14ac:dyDescent="0.6">
      <c r="A37">
        <v>34</v>
      </c>
      <c r="B37">
        <v>41</v>
      </c>
      <c r="C37">
        <f t="shared" si="0"/>
        <v>0.8</v>
      </c>
      <c r="D37">
        <v>0.76275178643349195</v>
      </c>
      <c r="E37">
        <v>0.76702407205481804</v>
      </c>
      <c r="F37" s="9">
        <v>-6.3422566282929501E-5</v>
      </c>
      <c r="G37">
        <v>1.22928434070447E-4</v>
      </c>
      <c r="H37">
        <v>6.8612537727847603E-4</v>
      </c>
      <c r="I37">
        <v>1.4932557415946201E-3</v>
      </c>
    </row>
    <row r="38" spans="1:9" x14ac:dyDescent="0.6">
      <c r="A38">
        <v>35</v>
      </c>
      <c r="B38">
        <v>42</v>
      </c>
      <c r="C38">
        <f t="shared" si="0"/>
        <v>1</v>
      </c>
      <c r="D38">
        <v>1.0061168841525701</v>
      </c>
      <c r="E38">
        <v>1.0044741824194099</v>
      </c>
      <c r="F38" s="8">
        <v>1.15692514546838E-2</v>
      </c>
      <c r="G38">
        <v>1.13885222895921E-2</v>
      </c>
      <c r="H38">
        <v>1.3476376941145901E-2</v>
      </c>
      <c r="I38">
        <v>1.33678655467594E-2</v>
      </c>
    </row>
    <row r="39" spans="1:9" x14ac:dyDescent="0.6">
      <c r="A39">
        <v>36</v>
      </c>
      <c r="B39">
        <v>43</v>
      </c>
      <c r="C39">
        <f t="shared" si="0"/>
        <v>1.2</v>
      </c>
      <c r="D39">
        <v>1.19973525238689</v>
      </c>
      <c r="E39">
        <v>1.1741424195927901</v>
      </c>
      <c r="F39" s="8">
        <v>1.9064027202295102E-2</v>
      </c>
      <c r="G39">
        <v>1.90659545222783E-2</v>
      </c>
      <c r="H39">
        <v>2.3277839429473601E-2</v>
      </c>
      <c r="I39">
        <v>2.3530269763569801E-2</v>
      </c>
    </row>
    <row r="40" spans="1:9" x14ac:dyDescent="0.6">
      <c r="A40">
        <v>37</v>
      </c>
      <c r="B40">
        <v>44</v>
      </c>
      <c r="C40">
        <f t="shared" si="0"/>
        <v>1.2</v>
      </c>
      <c r="D40">
        <v>1.22945654030577</v>
      </c>
      <c r="E40">
        <v>1.22215995173263</v>
      </c>
      <c r="F40" s="8">
        <v>2.43144185613656E-3</v>
      </c>
      <c r="G40">
        <v>3.1111487897538198E-3</v>
      </c>
      <c r="H40">
        <v>2.8043724654853298E-3</v>
      </c>
      <c r="I40">
        <v>3.81647917981822E-3</v>
      </c>
    </row>
    <row r="41" spans="1:9" x14ac:dyDescent="0.6">
      <c r="A41">
        <v>38</v>
      </c>
      <c r="B41">
        <v>45</v>
      </c>
      <c r="C41">
        <f t="shared" si="0"/>
        <v>0.2</v>
      </c>
      <c r="D41">
        <v>0.24388968753778301</v>
      </c>
      <c r="E41">
        <v>0.24203456741871901</v>
      </c>
      <c r="F41" s="8">
        <v>3.8540063262715101E-4</v>
      </c>
      <c r="G41">
        <v>4.07769683390567E-4</v>
      </c>
      <c r="H41">
        <v>1.1124913961110801E-3</v>
      </c>
      <c r="I41">
        <v>1.3006912132398801E-3</v>
      </c>
    </row>
    <row r="42" spans="1:9" x14ac:dyDescent="0.6">
      <c r="A42">
        <v>39</v>
      </c>
      <c r="B42">
        <v>46</v>
      </c>
      <c r="C42">
        <f t="shared" si="0"/>
        <v>1</v>
      </c>
      <c r="D42">
        <v>1.0353899284322501</v>
      </c>
      <c r="E42">
        <v>1.0449511801928899</v>
      </c>
      <c r="F42" s="8">
        <v>7.2078280665250098E-3</v>
      </c>
      <c r="G42">
        <v>7.6739710862842401E-3</v>
      </c>
      <c r="H42">
        <v>9.5227837505658195E-3</v>
      </c>
      <c r="I42">
        <v>1.0027481039636601E-2</v>
      </c>
    </row>
    <row r="43" spans="1:9" x14ac:dyDescent="0.6">
      <c r="A43">
        <v>40</v>
      </c>
      <c r="B43">
        <v>47</v>
      </c>
      <c r="C43">
        <f t="shared" si="0"/>
        <v>0.8</v>
      </c>
      <c r="D43">
        <v>0.89126164380925899</v>
      </c>
      <c r="E43">
        <v>0.89482238390007796</v>
      </c>
      <c r="F43" s="8">
        <v>-8.1066603630539004E-4</v>
      </c>
      <c r="G43">
        <v>-7.8514941451058998E-4</v>
      </c>
      <c r="H43">
        <v>-9.4463636433908798E-4</v>
      </c>
      <c r="I43">
        <v>-9.2313732438721195E-4</v>
      </c>
    </row>
    <row r="44" spans="1:9" x14ac:dyDescent="0.6">
      <c r="A44">
        <v>41</v>
      </c>
      <c r="B44">
        <v>48</v>
      </c>
      <c r="C44">
        <f t="shared" si="0"/>
        <v>0.6</v>
      </c>
      <c r="D44">
        <v>0.59687028200000003</v>
      </c>
      <c r="E44">
        <v>0.60239067148678505</v>
      </c>
      <c r="F44" s="8">
        <v>-2.6339819895330901E-3</v>
      </c>
      <c r="G44">
        <v>-2.5029305848291998E-3</v>
      </c>
      <c r="H44">
        <v>-4.5208369713493797E-3</v>
      </c>
      <c r="I44">
        <v>-4.26164061522757E-3</v>
      </c>
    </row>
    <row r="45" spans="1:9" x14ac:dyDescent="0.6">
      <c r="A45">
        <v>42</v>
      </c>
      <c r="B45">
        <v>49</v>
      </c>
      <c r="C45">
        <f t="shared" si="0"/>
        <v>1.2</v>
      </c>
      <c r="D45">
        <v>1.1371319905410999</v>
      </c>
      <c r="E45">
        <v>1.17543123569432</v>
      </c>
      <c r="F45" s="8">
        <v>-8.4120655328104796E-3</v>
      </c>
      <c r="G45">
        <v>-8.0274001846142497E-3</v>
      </c>
      <c r="H45">
        <v>-7.2456490845100698E-3</v>
      </c>
      <c r="I45">
        <v>-6.8776977548226197E-3</v>
      </c>
    </row>
    <row r="46" spans="1:9" x14ac:dyDescent="0.6">
      <c r="A46">
        <v>43</v>
      </c>
      <c r="B46">
        <v>50</v>
      </c>
      <c r="C46">
        <f t="shared" si="0"/>
        <v>1.2</v>
      </c>
      <c r="D46">
        <v>1.1312993400739699</v>
      </c>
      <c r="E46">
        <v>1.1721888035286401</v>
      </c>
      <c r="F46" s="8">
        <v>-2.0432202085285001E-2</v>
      </c>
      <c r="G46">
        <v>-1.9771690769566301E-2</v>
      </c>
      <c r="H46">
        <v>-1.78985374756843E-2</v>
      </c>
      <c r="I46">
        <v>-1.72988425884853E-2</v>
      </c>
    </row>
    <row r="47" spans="1:9" x14ac:dyDescent="0.6">
      <c r="A47">
        <v>44</v>
      </c>
      <c r="B47">
        <v>51</v>
      </c>
      <c r="C47">
        <f t="shared" si="0"/>
        <v>0.8</v>
      </c>
      <c r="D47">
        <v>0.89987226176713397</v>
      </c>
      <c r="E47">
        <v>0.89492523072679797</v>
      </c>
      <c r="F47" s="8">
        <v>-4.1622066728772E-3</v>
      </c>
      <c r="G47">
        <v>-4.1605777469450704E-3</v>
      </c>
      <c r="H47">
        <v>-4.9384490833816602E-3</v>
      </c>
      <c r="I47">
        <v>-4.9574333528096901E-3</v>
      </c>
    </row>
    <row r="48" spans="1:9" x14ac:dyDescent="0.6">
      <c r="A48">
        <v>45</v>
      </c>
      <c r="B48">
        <v>52</v>
      </c>
      <c r="C48">
        <f t="shared" si="0"/>
        <v>0.4</v>
      </c>
      <c r="D48">
        <v>0.452110938272344</v>
      </c>
      <c r="E48">
        <v>0.45198408472770102</v>
      </c>
      <c r="F48" s="8">
        <v>-5.0105644256033999E-4</v>
      </c>
      <c r="G48">
        <v>-3.7630480740233498E-4</v>
      </c>
      <c r="H48">
        <v>-1.1882858746155201E-3</v>
      </c>
      <c r="I48">
        <v>-8.4669735190522999E-4</v>
      </c>
    </row>
    <row r="49" spans="1:9" x14ac:dyDescent="0.6">
      <c r="A49">
        <v>46</v>
      </c>
      <c r="B49">
        <v>53</v>
      </c>
      <c r="C49">
        <f t="shared" si="0"/>
        <v>0.8</v>
      </c>
      <c r="D49">
        <v>0.86964300000000005</v>
      </c>
      <c r="E49">
        <v>0.90471063166069099</v>
      </c>
      <c r="F49" s="8">
        <v>-3.1154188861320601E-2</v>
      </c>
      <c r="G49">
        <v>-3.1293509496043703E-2</v>
      </c>
      <c r="H49">
        <v>-3.7006230942705602E-2</v>
      </c>
      <c r="I49">
        <v>-3.7361218973752497E-2</v>
      </c>
    </row>
    <row r="50" spans="1:9" x14ac:dyDescent="0.6">
      <c r="A50">
        <v>47</v>
      </c>
      <c r="B50">
        <v>54</v>
      </c>
      <c r="C50">
        <f t="shared" si="0"/>
        <v>0.8</v>
      </c>
      <c r="D50">
        <v>0.705298597087748</v>
      </c>
      <c r="E50">
        <v>0.70333821872763003</v>
      </c>
      <c r="F50" s="8">
        <v>3.7193746402179001E-3</v>
      </c>
      <c r="G50">
        <v>3.68671926888877E-3</v>
      </c>
      <c r="H50">
        <v>6.0631391163902398E-3</v>
      </c>
      <c r="I50">
        <v>5.9951831826637299E-3</v>
      </c>
    </row>
    <row r="51" spans="1:9" x14ac:dyDescent="0.6">
      <c r="A51">
        <v>48</v>
      </c>
      <c r="B51">
        <v>55</v>
      </c>
      <c r="C51">
        <f t="shared" si="0"/>
        <v>1</v>
      </c>
      <c r="D51">
        <v>1.0966602638085401</v>
      </c>
      <c r="E51">
        <v>1.0902076749507299</v>
      </c>
      <c r="F51" s="8">
        <v>8.5086830579709904E-3</v>
      </c>
      <c r="G51">
        <v>8.8128011183150404E-3</v>
      </c>
      <c r="H51">
        <v>1.1522477545805499E-2</v>
      </c>
      <c r="I51">
        <v>1.17132144197986E-2</v>
      </c>
    </row>
    <row r="52" spans="1:9" x14ac:dyDescent="0.6">
      <c r="A52">
        <v>49</v>
      </c>
      <c r="B52">
        <v>56</v>
      </c>
      <c r="C52">
        <f t="shared" si="0"/>
        <v>1</v>
      </c>
      <c r="D52">
        <v>0.96049411988434097</v>
      </c>
      <c r="E52">
        <v>0.95765131398874603</v>
      </c>
      <c r="F52" s="8">
        <v>-8.2661236913162597E-3</v>
      </c>
      <c r="G52">
        <v>-7.9147115316358201E-3</v>
      </c>
      <c r="H52">
        <v>-8.8220220897241505E-3</v>
      </c>
      <c r="I52">
        <v>-7.1851442543030501E-3</v>
      </c>
    </row>
    <row r="53" spans="1:9" x14ac:dyDescent="0.6">
      <c r="A53">
        <v>50</v>
      </c>
      <c r="B53">
        <v>57</v>
      </c>
      <c r="C53">
        <f t="shared" si="0"/>
        <v>1</v>
      </c>
      <c r="D53">
        <v>1.02387062189724</v>
      </c>
      <c r="E53">
        <v>1.04167594673099</v>
      </c>
      <c r="F53" s="8">
        <v>-9.1834734762891897E-3</v>
      </c>
      <c r="G53">
        <v>-8.7098129261912894E-3</v>
      </c>
      <c r="H53">
        <v>-1.5653425389349499E-2</v>
      </c>
      <c r="I53">
        <v>-1.2480846745791099E-2</v>
      </c>
    </row>
    <row r="54" spans="1:9" x14ac:dyDescent="0.6">
      <c r="A54">
        <v>51</v>
      </c>
      <c r="B54">
        <v>59</v>
      </c>
      <c r="C54">
        <f t="shared" si="0"/>
        <v>1</v>
      </c>
      <c r="D54">
        <v>0.94294036774304302</v>
      </c>
      <c r="E54">
        <v>0.90749333213276695</v>
      </c>
      <c r="F54" s="8">
        <v>2.7885914441283698E-2</v>
      </c>
      <c r="G54">
        <v>2.7613619842939498E-2</v>
      </c>
      <c r="H54">
        <v>0.15654349559827799</v>
      </c>
      <c r="I54">
        <v>0.18386828480913101</v>
      </c>
    </row>
    <row r="55" spans="1:9" x14ac:dyDescent="0.6">
      <c r="A55">
        <v>52</v>
      </c>
      <c r="B55">
        <v>60</v>
      </c>
      <c r="C55">
        <f t="shared" si="0"/>
        <v>0.4</v>
      </c>
      <c r="D55">
        <v>0.30585788671938002</v>
      </c>
      <c r="E55">
        <v>0.31303120872119999</v>
      </c>
      <c r="F55" s="8">
        <v>1.12828301784443E-3</v>
      </c>
      <c r="G55">
        <v>1.1435588587907701E-3</v>
      </c>
      <c r="H55">
        <v>3.2211097427901202E-2</v>
      </c>
      <c r="I55">
        <v>3.59413792262952E-2</v>
      </c>
    </row>
    <row r="56" spans="1:9" x14ac:dyDescent="0.6">
      <c r="A56">
        <v>53</v>
      </c>
      <c r="B56">
        <v>62</v>
      </c>
      <c r="C56">
        <f t="shared" si="0"/>
        <v>0.6</v>
      </c>
      <c r="D56">
        <v>0.60833461488100105</v>
      </c>
      <c r="E56">
        <v>0.63857394609713902</v>
      </c>
      <c r="F56" s="8">
        <v>-1.1246414558754501E-2</v>
      </c>
      <c r="G56">
        <v>-1.1253751974521E-2</v>
      </c>
      <c r="H56">
        <v>-1.98209416304958E-2</v>
      </c>
      <c r="I56">
        <v>-1.9701102841574999E-2</v>
      </c>
    </row>
    <row r="57" spans="1:9" x14ac:dyDescent="0.6">
      <c r="A57">
        <v>54</v>
      </c>
      <c r="B57">
        <v>63</v>
      </c>
      <c r="C57">
        <f t="shared" si="0"/>
        <v>1.2</v>
      </c>
      <c r="D57">
        <v>1.1412516791690701</v>
      </c>
      <c r="E57">
        <v>1.15313915624166</v>
      </c>
      <c r="F57" s="8">
        <v>-3.8705974373190802E-3</v>
      </c>
      <c r="G57">
        <v>-3.7698659016907501E-3</v>
      </c>
      <c r="H57">
        <v>-2.8619486833219702E-3</v>
      </c>
      <c r="I57">
        <v>-2.83090697182808E-3</v>
      </c>
    </row>
    <row r="58" spans="1:9" x14ac:dyDescent="0.6">
      <c r="A58">
        <v>55</v>
      </c>
      <c r="B58">
        <v>64</v>
      </c>
      <c r="C58">
        <f t="shared" si="0"/>
        <v>0.6</v>
      </c>
      <c r="D58">
        <v>0.53734300298284798</v>
      </c>
      <c r="E58">
        <v>0.43382295700968798</v>
      </c>
      <c r="F58" s="8">
        <v>3.9239105554675503E-2</v>
      </c>
      <c r="G58">
        <v>4.1928983257846497E-2</v>
      </c>
      <c r="H58">
        <v>1.50122408706275</v>
      </c>
      <c r="I58">
        <v>1.46198881425626</v>
      </c>
    </row>
    <row r="59" spans="1:9" x14ac:dyDescent="0.6">
      <c r="A59">
        <v>56</v>
      </c>
      <c r="B59">
        <v>65</v>
      </c>
      <c r="C59">
        <f t="shared" si="0"/>
        <v>1.2</v>
      </c>
      <c r="D59">
        <v>1.2756872277867499</v>
      </c>
      <c r="E59">
        <v>1.27375281141376</v>
      </c>
      <c r="F59" s="8">
        <v>4.8493648724355902E-4</v>
      </c>
      <c r="G59">
        <v>6.95872596372636E-4</v>
      </c>
      <c r="H59" s="1">
        <v>-8.1463234764378404E-5</v>
      </c>
      <c r="I59">
        <v>1.2571958200812501E-4</v>
      </c>
    </row>
    <row r="60" spans="1:9" x14ac:dyDescent="0.6">
      <c r="A60">
        <v>57</v>
      </c>
      <c r="B60">
        <v>66</v>
      </c>
      <c r="C60">
        <f t="shared" si="0"/>
        <v>1.4</v>
      </c>
      <c r="D60">
        <v>1.3582211233370001</v>
      </c>
      <c r="E60">
        <v>1.37317332868402</v>
      </c>
      <c r="F60" s="8">
        <v>-1.6440726116027399E-3</v>
      </c>
      <c r="G60">
        <v>-3.1387876742504598E-3</v>
      </c>
      <c r="H60">
        <v>-1.21394482792238E-3</v>
      </c>
      <c r="I60">
        <v>-2.5077554981682202E-3</v>
      </c>
    </row>
    <row r="61" spans="1:9" x14ac:dyDescent="0.6">
      <c r="A61">
        <v>58</v>
      </c>
      <c r="B61">
        <v>67</v>
      </c>
      <c r="C61">
        <f t="shared" si="0"/>
        <v>1.2</v>
      </c>
      <c r="D61">
        <v>1.15914646492035</v>
      </c>
      <c r="E61">
        <v>1.15206770472791</v>
      </c>
      <c r="F61" s="8">
        <v>5.93093384989162E-3</v>
      </c>
      <c r="G61">
        <v>5.6012170414702304E-3</v>
      </c>
      <c r="H61">
        <v>6.1401836457164001E-3</v>
      </c>
      <c r="I61">
        <v>5.8967493209638499E-3</v>
      </c>
    </row>
    <row r="62" spans="1:9" x14ac:dyDescent="0.6">
      <c r="A62">
        <v>59</v>
      </c>
      <c r="B62">
        <v>68</v>
      </c>
      <c r="C62">
        <f t="shared" si="0"/>
        <v>0.8</v>
      </c>
      <c r="D62">
        <v>0.83997482458950701</v>
      </c>
      <c r="E62">
        <v>0.82337036799477503</v>
      </c>
      <c r="F62" s="8">
        <v>9.3471656445349802E-3</v>
      </c>
      <c r="G62">
        <v>9.3478416256232797E-3</v>
      </c>
      <c r="H62">
        <v>1.3828723962156401E-2</v>
      </c>
      <c r="I62">
        <v>1.4113225987436201E-2</v>
      </c>
    </row>
    <row r="63" spans="1:9" x14ac:dyDescent="0.6">
      <c r="A63">
        <v>60</v>
      </c>
      <c r="B63">
        <v>69</v>
      </c>
      <c r="C63">
        <f t="shared" si="0"/>
        <v>0.4</v>
      </c>
      <c r="D63">
        <v>0.46092029367395099</v>
      </c>
      <c r="E63">
        <v>0.51040769845072098</v>
      </c>
      <c r="F63" s="8">
        <v>-4.1395918819824698E-2</v>
      </c>
      <c r="G63">
        <v>-4.4844302771639998E-2</v>
      </c>
      <c r="H63">
        <v>-0.12276750631409</v>
      </c>
      <c r="I63">
        <v>-0.116941422853303</v>
      </c>
    </row>
    <row r="64" spans="1:9" x14ac:dyDescent="0.6">
      <c r="A64">
        <v>61</v>
      </c>
      <c r="B64">
        <v>70</v>
      </c>
      <c r="C64">
        <f t="shared" si="0"/>
        <v>0.6</v>
      </c>
      <c r="D64">
        <v>0.55403004186536198</v>
      </c>
      <c r="E64">
        <v>0.53839842625428502</v>
      </c>
      <c r="F64" s="8">
        <v>3.28369583616797E-2</v>
      </c>
      <c r="G64">
        <v>3.7702552393111002E-2</v>
      </c>
      <c r="H64">
        <v>8.6432407040772305E-2</v>
      </c>
      <c r="I64">
        <v>9.9614046444641793E-2</v>
      </c>
    </row>
    <row r="65" spans="1:9" x14ac:dyDescent="0.6">
      <c r="A65">
        <v>62</v>
      </c>
      <c r="B65">
        <v>71</v>
      </c>
      <c r="C65">
        <f t="shared" si="0"/>
        <v>1</v>
      </c>
      <c r="D65">
        <v>0.95364364978358895</v>
      </c>
      <c r="E65">
        <v>0.95550200063083501</v>
      </c>
      <c r="F65" s="8">
        <v>-3.1019615178083798E-3</v>
      </c>
      <c r="G65">
        <v>-3.07052989933293E-3</v>
      </c>
      <c r="H65">
        <v>-4.1803370184975899E-3</v>
      </c>
      <c r="I65">
        <v>-4.1862871865633797E-3</v>
      </c>
    </row>
    <row r="66" spans="1:9" x14ac:dyDescent="0.6">
      <c r="A66">
        <v>63</v>
      </c>
      <c r="B66">
        <v>72</v>
      </c>
      <c r="C66">
        <f t="shared" si="0"/>
        <v>0.2</v>
      </c>
      <c r="D66">
        <v>0.28987890170791197</v>
      </c>
      <c r="E66">
        <v>0.29791883993832302</v>
      </c>
      <c r="F66" s="8">
        <v>-6.9185368828762897E-3</v>
      </c>
      <c r="G66">
        <v>-6.8532881589642098E-3</v>
      </c>
      <c r="H66">
        <v>-2.6496710491887201E-2</v>
      </c>
      <c r="I66">
        <v>-2.6347738299931801E-2</v>
      </c>
    </row>
    <row r="67" spans="1:9" x14ac:dyDescent="0.6">
      <c r="A67">
        <v>64</v>
      </c>
      <c r="B67">
        <v>73</v>
      </c>
      <c r="C67">
        <f t="shared" si="0"/>
        <v>0.4</v>
      </c>
      <c r="D67">
        <v>0.39561046438383901</v>
      </c>
      <c r="E67">
        <v>0.38299835038589902</v>
      </c>
      <c r="F67" s="8">
        <v>1.5901615033754299E-2</v>
      </c>
      <c r="G67">
        <v>1.5719838828446801E-2</v>
      </c>
      <c r="H67">
        <v>0.13891472475872599</v>
      </c>
      <c r="I67">
        <v>0.13860432509971901</v>
      </c>
    </row>
    <row r="68" spans="1:9" x14ac:dyDescent="0.6">
      <c r="A68">
        <v>65</v>
      </c>
      <c r="B68">
        <v>74</v>
      </c>
      <c r="C68">
        <f t="shared" si="0"/>
        <v>0.4</v>
      </c>
      <c r="D68">
        <v>0.47870377591312901</v>
      </c>
      <c r="E68">
        <v>0.48019739047632898</v>
      </c>
      <c r="F68" s="8">
        <v>-9.6140824925278797E-4</v>
      </c>
      <c r="G68">
        <v>-8.4682956127010202E-4</v>
      </c>
      <c r="H68">
        <v>-1.9807643450404401E-3</v>
      </c>
      <c r="I68">
        <v>-1.59524317588157E-3</v>
      </c>
    </row>
    <row r="69" spans="1:9" x14ac:dyDescent="0.6">
      <c r="A69">
        <v>66</v>
      </c>
      <c r="B69">
        <v>75</v>
      </c>
      <c r="C69">
        <f t="shared" ref="C69:C133" si="1">ROUND(D69*5,0)/5</f>
        <v>0.8</v>
      </c>
      <c r="D69">
        <v>0.745577005909552</v>
      </c>
      <c r="E69">
        <v>0.76459514885364699</v>
      </c>
      <c r="F69" s="8">
        <v>-7.2714982031498098E-3</v>
      </c>
      <c r="G69">
        <v>-7.3445755735820897E-3</v>
      </c>
      <c r="H69">
        <v>-1.23466862542547E-2</v>
      </c>
      <c r="I69">
        <v>-1.25545334609653E-2</v>
      </c>
    </row>
    <row r="70" spans="1:9" x14ac:dyDescent="0.6">
      <c r="A70">
        <v>67</v>
      </c>
      <c r="B70">
        <v>76</v>
      </c>
      <c r="C70">
        <f t="shared" si="1"/>
        <v>0.4</v>
      </c>
      <c r="D70">
        <v>0.35765546808030602</v>
      </c>
      <c r="E70">
        <v>0.34219261725658801</v>
      </c>
      <c r="F70" s="8">
        <v>1.2359650625656599E-2</v>
      </c>
      <c r="G70">
        <v>1.9906183292771901E-2</v>
      </c>
      <c r="H70">
        <v>7.8049275932877897</v>
      </c>
      <c r="I70">
        <v>8.3189012889956704</v>
      </c>
    </row>
    <row r="71" spans="1:9" x14ac:dyDescent="0.6">
      <c r="A71">
        <v>68</v>
      </c>
      <c r="B71">
        <v>77</v>
      </c>
      <c r="C71">
        <f t="shared" si="1"/>
        <v>1.2</v>
      </c>
      <c r="D71">
        <v>1.2081471574518701</v>
      </c>
      <c r="E71">
        <v>1.32069825557131</v>
      </c>
      <c r="F71" s="8">
        <v>-2.5255190137096501E-2</v>
      </c>
      <c r="G71">
        <v>-2.5590963645185899E-2</v>
      </c>
      <c r="H71">
        <v>-2.1344318936557301E-2</v>
      </c>
      <c r="I71">
        <v>-2.1083302295125401E-2</v>
      </c>
    </row>
    <row r="72" spans="1:9" x14ac:dyDescent="0.6">
      <c r="A72">
        <v>69</v>
      </c>
      <c r="B72">
        <v>78</v>
      </c>
      <c r="C72">
        <f t="shared" si="1"/>
        <v>1.2</v>
      </c>
      <c r="D72">
        <v>1.1327459432875999</v>
      </c>
      <c r="E72">
        <v>1.1093064916303801</v>
      </c>
      <c r="F72" s="8">
        <v>2.9240126408996699E-2</v>
      </c>
      <c r="G72">
        <v>2.88925859681331E-2</v>
      </c>
      <c r="H72">
        <v>3.9806639149028003E-2</v>
      </c>
      <c r="I72">
        <v>3.9343699243139699E-2</v>
      </c>
    </row>
    <row r="73" spans="1:9" x14ac:dyDescent="0.6">
      <c r="A73">
        <v>70</v>
      </c>
      <c r="B73">
        <v>79</v>
      </c>
      <c r="C73">
        <f t="shared" si="1"/>
        <v>1.6</v>
      </c>
      <c r="D73">
        <v>1.6414844328854199</v>
      </c>
      <c r="E73">
        <v>1.8199542124903001</v>
      </c>
      <c r="F73" s="8">
        <v>-5.8365798171540001E-2</v>
      </c>
      <c r="G73">
        <v>-5.8345603000849601E-2</v>
      </c>
      <c r="H73">
        <v>-1.51074448394731E-2</v>
      </c>
      <c r="I73">
        <v>-1.53835330105498E-2</v>
      </c>
    </row>
    <row r="74" spans="1:9" x14ac:dyDescent="0.6">
      <c r="A74">
        <v>71</v>
      </c>
      <c r="B74">
        <v>80</v>
      </c>
      <c r="C74">
        <f t="shared" si="1"/>
        <v>1.2</v>
      </c>
      <c r="D74">
        <v>1.2668235354529001</v>
      </c>
      <c r="E74">
        <v>1.2996599633527099</v>
      </c>
      <c r="F74" s="8">
        <v>1.14966069084429E-2</v>
      </c>
      <c r="G74">
        <v>1.2270690309300499E-2</v>
      </c>
      <c r="H74">
        <v>2.1603042232667499E-2</v>
      </c>
      <c r="I74">
        <v>3.70081941126073E-2</v>
      </c>
    </row>
    <row r="75" spans="1:9" x14ac:dyDescent="0.6">
      <c r="A75">
        <v>72</v>
      </c>
      <c r="B75">
        <v>81</v>
      </c>
      <c r="C75">
        <f t="shared" si="1"/>
        <v>1</v>
      </c>
      <c r="D75">
        <v>0.93031789048049196</v>
      </c>
      <c r="E75">
        <v>1.0892413636634599</v>
      </c>
      <c r="F75" s="8">
        <v>-9.4830395641302398E-2</v>
      </c>
      <c r="G75">
        <v>-9.1709513066867601E-2</v>
      </c>
      <c r="H75">
        <v>-0.12968867675474</v>
      </c>
      <c r="I75">
        <v>-0.12836546518238601</v>
      </c>
    </row>
    <row r="76" spans="1:9" x14ac:dyDescent="0.6">
      <c r="A76">
        <v>73</v>
      </c>
      <c r="B76">
        <v>83</v>
      </c>
      <c r="C76">
        <f t="shared" si="1"/>
        <v>0.8</v>
      </c>
      <c r="D76">
        <v>0.78438632142857101</v>
      </c>
      <c r="E76">
        <v>0.79917911212854298</v>
      </c>
      <c r="F76" s="8">
        <v>-1.10267799822004E-2</v>
      </c>
      <c r="G76">
        <v>-1.10570723882467E-2</v>
      </c>
      <c r="H76">
        <v>-1.8995658636905E-2</v>
      </c>
      <c r="I76">
        <v>-1.9196470113254201E-2</v>
      </c>
    </row>
    <row r="77" spans="1:9" x14ac:dyDescent="0.6">
      <c r="A77">
        <v>74</v>
      </c>
      <c r="B77">
        <v>84</v>
      </c>
      <c r="C77">
        <f t="shared" si="1"/>
        <v>0.8</v>
      </c>
      <c r="D77">
        <v>0.80893131520022599</v>
      </c>
      <c r="E77">
        <v>0.64688906767647203</v>
      </c>
      <c r="F77" s="8">
        <v>1.4861414765316799E-2</v>
      </c>
      <c r="G77">
        <v>2.6520317932142998E-3</v>
      </c>
      <c r="H77">
        <v>1.2096325299498001E-2</v>
      </c>
      <c r="I77">
        <v>-7.5745609718968002E-3</v>
      </c>
    </row>
    <row r="78" spans="1:9" x14ac:dyDescent="0.6">
      <c r="A78">
        <v>75</v>
      </c>
      <c r="B78">
        <v>85</v>
      </c>
      <c r="C78">
        <f t="shared" si="1"/>
        <v>2.2000000000000002</v>
      </c>
      <c r="D78">
        <v>2.2781829997999998</v>
      </c>
      <c r="E78">
        <v>2.25868432739738</v>
      </c>
      <c r="F78" s="8">
        <v>2.47521813882822E-2</v>
      </c>
      <c r="G78">
        <v>2.46581044038497E-2</v>
      </c>
      <c r="H78">
        <v>2.57442015477766E-2</v>
      </c>
      <c r="I78">
        <v>2.6745931875121101E-2</v>
      </c>
    </row>
    <row r="79" spans="1:9" x14ac:dyDescent="0.6">
      <c r="A79">
        <v>76</v>
      </c>
      <c r="B79">
        <v>86</v>
      </c>
      <c r="C79">
        <f t="shared" si="1"/>
        <v>0.2</v>
      </c>
      <c r="D79">
        <v>0.26059399999999999</v>
      </c>
      <c r="E79">
        <v>0.26767023680382801</v>
      </c>
      <c r="F79" s="8">
        <v>2.5790140774685499E-3</v>
      </c>
      <c r="G79">
        <v>2.6325992847118099E-3</v>
      </c>
      <c r="H79">
        <v>6.4657481682860896E-2</v>
      </c>
      <c r="I79">
        <v>6.3607162829136699E-2</v>
      </c>
    </row>
    <row r="80" spans="1:9" x14ac:dyDescent="0.6">
      <c r="A80">
        <v>77</v>
      </c>
      <c r="B80">
        <v>87</v>
      </c>
      <c r="C80">
        <f t="shared" si="1"/>
        <v>0.6</v>
      </c>
      <c r="D80">
        <v>0.61279237680587795</v>
      </c>
      <c r="E80">
        <v>0.607895027962151</v>
      </c>
      <c r="F80" s="8">
        <v>-1.18264755398391E-2</v>
      </c>
      <c r="G80">
        <v>-1.15519826312826E-2</v>
      </c>
      <c r="H80">
        <v>-3.8279864116246898E-2</v>
      </c>
      <c r="I80">
        <v>-3.8307480931266701E-2</v>
      </c>
    </row>
    <row r="81" spans="1:9" x14ac:dyDescent="0.6">
      <c r="A81">
        <v>78</v>
      </c>
      <c r="B81">
        <v>88</v>
      </c>
      <c r="C81">
        <f t="shared" si="1"/>
        <v>1</v>
      </c>
      <c r="D81">
        <v>1.0606231622757001</v>
      </c>
      <c r="E81">
        <v>1.06334931181127</v>
      </c>
      <c r="F81" s="8">
        <v>1.0468276391511299E-2</v>
      </c>
      <c r="G81">
        <v>1.0857024360753699E-2</v>
      </c>
      <c r="H81">
        <v>4.05117109506919E-2</v>
      </c>
      <c r="I81">
        <v>4.1845892406274302E-2</v>
      </c>
    </row>
    <row r="83" spans="1:9" x14ac:dyDescent="0.6">
      <c r="A83">
        <v>79</v>
      </c>
      <c r="B83">
        <v>89</v>
      </c>
      <c r="C83">
        <f t="shared" si="1"/>
        <v>1</v>
      </c>
      <c r="D83">
        <v>1.02213546056688</v>
      </c>
      <c r="E83">
        <v>1.0264300616725499</v>
      </c>
      <c r="F83" s="8">
        <v>9.7648132549379395E-3</v>
      </c>
      <c r="G83">
        <v>9.6434321988125207E-3</v>
      </c>
      <c r="H83">
        <v>3.3710387037725602E-2</v>
      </c>
      <c r="I83">
        <v>3.3195690881210001E-2</v>
      </c>
    </row>
    <row r="84" spans="1:9" x14ac:dyDescent="0.6">
      <c r="A84">
        <v>80</v>
      </c>
      <c r="B84">
        <v>90</v>
      </c>
      <c r="C84">
        <f t="shared" si="1"/>
        <v>1.2</v>
      </c>
      <c r="D84">
        <v>1.20346913875791</v>
      </c>
      <c r="E84">
        <v>1.20188917316368</v>
      </c>
      <c r="F84" s="8">
        <v>-2.83002397518301E-3</v>
      </c>
      <c r="G84">
        <v>-2.9050841523412699E-3</v>
      </c>
      <c r="H84">
        <v>-6.6599652309596398E-4</v>
      </c>
      <c r="I84">
        <v>-1.9343834347795401E-3</v>
      </c>
    </row>
    <row r="85" spans="1:9" x14ac:dyDescent="0.6">
      <c r="A85">
        <v>81</v>
      </c>
      <c r="B85">
        <v>91</v>
      </c>
      <c r="C85">
        <f t="shared" si="1"/>
        <v>1.6</v>
      </c>
      <c r="D85">
        <v>1.5643411763136801</v>
      </c>
      <c r="E85">
        <v>1.5820503131121499</v>
      </c>
      <c r="F85" s="8">
        <v>-4.3179340430052199E-3</v>
      </c>
      <c r="G85">
        <v>-4.1927277447457202E-3</v>
      </c>
      <c r="H85">
        <v>1.5519408905756899E-3</v>
      </c>
      <c r="I85">
        <v>2.50012639958712E-3</v>
      </c>
    </row>
    <row r="86" spans="1:9" x14ac:dyDescent="0.6">
      <c r="A86">
        <v>82</v>
      </c>
      <c r="B86">
        <v>92</v>
      </c>
      <c r="C86">
        <f t="shared" si="1"/>
        <v>1.8</v>
      </c>
      <c r="D86">
        <v>1.71108537175538</v>
      </c>
      <c r="E86">
        <v>1.5678308555770299</v>
      </c>
      <c r="F86" s="8">
        <v>4.6696643627746497E-2</v>
      </c>
      <c r="G86">
        <v>4.2730093821343101E-2</v>
      </c>
      <c r="H86">
        <v>2.44425840865535E-2</v>
      </c>
      <c r="I86">
        <v>2.3279382250904399E-2</v>
      </c>
    </row>
    <row r="87" spans="1:9" x14ac:dyDescent="0.6">
      <c r="A87">
        <v>83</v>
      </c>
      <c r="B87">
        <v>94</v>
      </c>
      <c r="C87">
        <f t="shared" si="1"/>
        <v>1.8</v>
      </c>
      <c r="D87">
        <v>1.8487763478000001</v>
      </c>
      <c r="E87">
        <v>1.96427850210606</v>
      </c>
      <c r="F87" s="8">
        <v>1.6166563207295599E-2</v>
      </c>
      <c r="G87">
        <v>1.4143885306527101E-2</v>
      </c>
      <c r="H87">
        <v>3.7462604429729297E-2</v>
      </c>
      <c r="I87">
        <v>3.6185576066812303E-2</v>
      </c>
    </row>
    <row r="88" spans="1:9" x14ac:dyDescent="0.6">
      <c r="A88">
        <v>84</v>
      </c>
      <c r="B88">
        <v>95</v>
      </c>
      <c r="C88">
        <f t="shared" si="1"/>
        <v>1.4</v>
      </c>
      <c r="D88">
        <v>1.3351035516605101</v>
      </c>
      <c r="E88">
        <v>1.1037746285254799</v>
      </c>
      <c r="F88" s="8">
        <v>0.18889089230890399</v>
      </c>
      <c r="G88">
        <v>0.187704182938282</v>
      </c>
      <c r="H88">
        <v>0.37501039314534301</v>
      </c>
      <c r="I88">
        <v>0.37225302793607001</v>
      </c>
    </row>
    <row r="89" spans="1:9" x14ac:dyDescent="0.6">
      <c r="A89">
        <v>85</v>
      </c>
      <c r="B89">
        <v>96</v>
      </c>
      <c r="C89">
        <f t="shared" si="1"/>
        <v>1.4</v>
      </c>
      <c r="D89">
        <v>1.4240231492439099</v>
      </c>
      <c r="E89">
        <v>1.3982562782999199</v>
      </c>
      <c r="F89" s="8">
        <v>2.0333791210403601E-2</v>
      </c>
      <c r="G89">
        <v>2.0333791210403601E-2</v>
      </c>
      <c r="H89">
        <v>2.1926781056196401E-2</v>
      </c>
      <c r="I89">
        <v>2.1926781056196401E-2</v>
      </c>
    </row>
    <row r="90" spans="1:9" x14ac:dyDescent="0.6">
      <c r="A90">
        <v>86</v>
      </c>
      <c r="B90">
        <v>97</v>
      </c>
      <c r="C90">
        <f t="shared" si="1"/>
        <v>1.2</v>
      </c>
      <c r="D90">
        <v>1.1949596155542599</v>
      </c>
      <c r="E90">
        <v>1.1622914704254901</v>
      </c>
      <c r="F90" s="8">
        <v>4.0521172289476097E-2</v>
      </c>
      <c r="G90">
        <v>4.0214732327104097E-2</v>
      </c>
      <c r="H90">
        <v>4.8022762028546599E-2</v>
      </c>
      <c r="I90">
        <v>4.80231599593412E-2</v>
      </c>
    </row>
    <row r="91" spans="1:9" x14ac:dyDescent="0.6">
      <c r="A91">
        <v>87</v>
      </c>
      <c r="B91">
        <v>98</v>
      </c>
      <c r="C91">
        <f t="shared" si="1"/>
        <v>1.6</v>
      </c>
      <c r="D91">
        <v>1.53547443868099</v>
      </c>
      <c r="E91">
        <v>1.6410788454130201</v>
      </c>
      <c r="F91" s="8">
        <v>8.7337108288297702E-2</v>
      </c>
      <c r="G91">
        <v>8.6568646560183399E-2</v>
      </c>
      <c r="H91">
        <v>0.26014404818564801</v>
      </c>
      <c r="I91">
        <v>0.26808285168944301</v>
      </c>
    </row>
    <row r="92" spans="1:9" x14ac:dyDescent="0.6">
      <c r="A92">
        <v>88</v>
      </c>
      <c r="B92">
        <v>99</v>
      </c>
      <c r="C92">
        <f t="shared" si="1"/>
        <v>0.4</v>
      </c>
      <c r="D92">
        <v>0.48055907998880099</v>
      </c>
      <c r="E92">
        <v>0.47426251858582003</v>
      </c>
      <c r="F92" s="8">
        <v>1.7484517319779299E-3</v>
      </c>
      <c r="G92">
        <v>1.7484517319779299E-3</v>
      </c>
      <c r="H92">
        <v>4.1039582460313303E-3</v>
      </c>
      <c r="I92">
        <v>4.1039582460313303E-3</v>
      </c>
    </row>
    <row r="93" spans="1:9" x14ac:dyDescent="0.6">
      <c r="A93">
        <v>89</v>
      </c>
      <c r="B93">
        <v>100</v>
      </c>
      <c r="C93">
        <f t="shared" si="1"/>
        <v>1.4</v>
      </c>
      <c r="D93">
        <v>1.3048914342612901</v>
      </c>
      <c r="E93">
        <v>1.25500180207357</v>
      </c>
      <c r="F93" s="8">
        <v>1.6027874933557101E-3</v>
      </c>
      <c r="G93">
        <v>2.1544790630829199E-3</v>
      </c>
      <c r="H93">
        <v>9.6705023860518499E-4</v>
      </c>
      <c r="I93">
        <v>1.0680617631385501E-3</v>
      </c>
    </row>
    <row r="94" spans="1:9" x14ac:dyDescent="0.6">
      <c r="A94">
        <v>90</v>
      </c>
      <c r="B94">
        <v>101</v>
      </c>
      <c r="C94">
        <f t="shared" si="1"/>
        <v>1</v>
      </c>
      <c r="D94">
        <v>0.93378639440975597</v>
      </c>
      <c r="E94">
        <v>0.94279507897149495</v>
      </c>
      <c r="F94" s="8">
        <v>1.14238215464024E-2</v>
      </c>
      <c r="G94">
        <v>1.1320703428686499E-2</v>
      </c>
      <c r="H94">
        <v>4.3948047770739102E-2</v>
      </c>
      <c r="I94">
        <v>4.4633230004372401E-2</v>
      </c>
    </row>
    <row r="95" spans="1:9" x14ac:dyDescent="0.6">
      <c r="A95">
        <v>91</v>
      </c>
      <c r="B95">
        <v>102</v>
      </c>
      <c r="C95">
        <f t="shared" si="1"/>
        <v>1.6</v>
      </c>
      <c r="D95">
        <v>1.5221557773574099</v>
      </c>
      <c r="E95">
        <v>1.42154067076718</v>
      </c>
      <c r="F95" s="8">
        <v>5.6780896224446098E-2</v>
      </c>
      <c r="G95">
        <v>5.6397273311654499E-2</v>
      </c>
      <c r="H95">
        <v>2.7739782313004901E-2</v>
      </c>
      <c r="I95">
        <v>2.37440281576634E-2</v>
      </c>
    </row>
    <row r="96" spans="1:9" x14ac:dyDescent="0.6">
      <c r="A96">
        <v>92</v>
      </c>
      <c r="B96">
        <v>103</v>
      </c>
      <c r="C96">
        <f t="shared" si="1"/>
        <v>1.4</v>
      </c>
      <c r="D96">
        <v>1.4776866841703999</v>
      </c>
      <c r="E96">
        <v>1.5555101433388601</v>
      </c>
      <c r="F96" s="8">
        <v>-8.4744449326918294E-3</v>
      </c>
      <c r="G96">
        <v>-9.0311246474987505E-3</v>
      </c>
      <c r="H96">
        <v>3.77593672279592E-3</v>
      </c>
      <c r="I96">
        <v>4.2101940882268204E-3</v>
      </c>
    </row>
    <row r="97" spans="1:9" x14ac:dyDescent="0.6">
      <c r="A97">
        <v>93</v>
      </c>
      <c r="B97">
        <v>104</v>
      </c>
      <c r="C97">
        <f t="shared" si="1"/>
        <v>1.6</v>
      </c>
      <c r="D97">
        <v>1.6171771795074801</v>
      </c>
      <c r="E97">
        <v>1.6328486502090001</v>
      </c>
      <c r="F97" s="8">
        <v>-3.88463613375534E-3</v>
      </c>
      <c r="G97">
        <v>-3.76222368366529E-3</v>
      </c>
      <c r="H97">
        <v>-7.1795267548786998E-3</v>
      </c>
      <c r="I97">
        <v>-6.1831626371788798E-3</v>
      </c>
    </row>
    <row r="98" spans="1:9" x14ac:dyDescent="0.6">
      <c r="A98">
        <v>94</v>
      </c>
      <c r="B98">
        <v>105</v>
      </c>
      <c r="C98">
        <f t="shared" si="1"/>
        <v>1.4</v>
      </c>
      <c r="D98">
        <v>1.31376684234438</v>
      </c>
      <c r="E98">
        <v>1.34362628030928</v>
      </c>
      <c r="F98" s="8">
        <v>8.9062962469936696E-3</v>
      </c>
      <c r="G98">
        <v>8.7745698104669898E-3</v>
      </c>
      <c r="H98">
        <v>1.94678690782722E-2</v>
      </c>
      <c r="I98">
        <v>1.9677354631723001E-2</v>
      </c>
    </row>
    <row r="99" spans="1:9" x14ac:dyDescent="0.6">
      <c r="A99">
        <v>95</v>
      </c>
      <c r="B99">
        <v>106</v>
      </c>
      <c r="C99">
        <f t="shared" si="1"/>
        <v>1.8</v>
      </c>
      <c r="D99">
        <v>1.7412785108237601</v>
      </c>
      <c r="E99">
        <v>1.77732405995021</v>
      </c>
      <c r="F99" s="8">
        <v>7.1683874046534497E-3</v>
      </c>
      <c r="G99">
        <v>7.2661897488065404E-3</v>
      </c>
      <c r="H99">
        <v>1.41475698123412E-2</v>
      </c>
      <c r="I99">
        <v>1.41093033743762E-2</v>
      </c>
    </row>
    <row r="100" spans="1:9" x14ac:dyDescent="0.6">
      <c r="A100">
        <v>96</v>
      </c>
      <c r="B100">
        <v>107</v>
      </c>
      <c r="C100">
        <f t="shared" si="1"/>
        <v>1.4</v>
      </c>
      <c r="D100">
        <v>1.39775</v>
      </c>
      <c r="E100">
        <v>1.13952551019101</v>
      </c>
      <c r="F100" s="8">
        <v>-0.163139077563246</v>
      </c>
      <c r="G100">
        <v>-1.6661851968411199E-3</v>
      </c>
      <c r="H100">
        <v>-8.4734543858382E-2</v>
      </c>
      <c r="I100">
        <v>6.3447247300654698E-4</v>
      </c>
    </row>
    <row r="101" spans="1:9" x14ac:dyDescent="0.6">
      <c r="A101">
        <v>97</v>
      </c>
      <c r="B101">
        <v>108</v>
      </c>
      <c r="C101">
        <f t="shared" si="1"/>
        <v>1.6</v>
      </c>
      <c r="D101">
        <v>1.60030530364372</v>
      </c>
      <c r="E101">
        <v>1.64754266809145</v>
      </c>
      <c r="F101" s="8">
        <v>-1.09457297548028E-2</v>
      </c>
      <c r="G101">
        <v>-1.09457297548028E-2</v>
      </c>
      <c r="H101">
        <v>-8.1265612170800493E-3</v>
      </c>
      <c r="I101">
        <v>-8.1265612170800493E-3</v>
      </c>
    </row>
    <row r="102" spans="1:9" x14ac:dyDescent="0.6">
      <c r="A102">
        <v>98</v>
      </c>
      <c r="B102">
        <v>109</v>
      </c>
      <c r="C102">
        <f t="shared" si="1"/>
        <v>1.2</v>
      </c>
      <c r="D102">
        <v>1.13887728097647</v>
      </c>
      <c r="E102">
        <v>1.1438335079158</v>
      </c>
      <c r="F102" s="8">
        <v>2.2626200402542401E-2</v>
      </c>
      <c r="G102">
        <v>2.2174153092568899E-2</v>
      </c>
      <c r="H102">
        <v>7.3461766181280003E-2</v>
      </c>
      <c r="I102">
        <v>7.3266781668168093E-2</v>
      </c>
    </row>
    <row r="103" spans="1:9" x14ac:dyDescent="0.6">
      <c r="A103">
        <v>99</v>
      </c>
      <c r="B103">
        <v>110</v>
      </c>
      <c r="C103">
        <f t="shared" si="1"/>
        <v>1.6</v>
      </c>
      <c r="D103">
        <v>1.64567836426957</v>
      </c>
      <c r="E103">
        <v>1.62499769999439</v>
      </c>
      <c r="F103" s="8">
        <v>8.1032968565062397E-2</v>
      </c>
      <c r="G103">
        <v>8.1032753143068195E-2</v>
      </c>
      <c r="H103">
        <v>6.9074227161127599E-2</v>
      </c>
      <c r="I103">
        <v>6.8860744609805805E-2</v>
      </c>
    </row>
    <row r="104" spans="1:9" x14ac:dyDescent="0.6">
      <c r="A104">
        <v>100</v>
      </c>
      <c r="B104">
        <v>111</v>
      </c>
      <c r="C104">
        <f t="shared" si="1"/>
        <v>1.4</v>
      </c>
      <c r="D104">
        <v>1.47173696762141</v>
      </c>
      <c r="E104">
        <v>1.4607440460686301</v>
      </c>
      <c r="F104" s="8">
        <v>1.33014294307316E-2</v>
      </c>
      <c r="G104">
        <v>1.3807273714717299E-2</v>
      </c>
      <c r="H104">
        <v>2.3387284785943999E-2</v>
      </c>
      <c r="I104">
        <v>2.5225352730430601E-2</v>
      </c>
    </row>
    <row r="105" spans="1:9" x14ac:dyDescent="0.6">
      <c r="A105">
        <v>101</v>
      </c>
      <c r="B105">
        <v>112</v>
      </c>
      <c r="C105">
        <f t="shared" si="1"/>
        <v>1.8</v>
      </c>
      <c r="D105">
        <v>1.72558989788074</v>
      </c>
      <c r="E105">
        <v>1.6559583402473601</v>
      </c>
      <c r="F105" s="8">
        <v>1.84315770075613E-2</v>
      </c>
      <c r="G105">
        <v>1.79231393848415E-2</v>
      </c>
      <c r="H105">
        <v>1.14716611370566E-2</v>
      </c>
      <c r="I105">
        <v>1.05736847437617E-2</v>
      </c>
    </row>
    <row r="106" spans="1:9" x14ac:dyDescent="0.6">
      <c r="A106">
        <v>102</v>
      </c>
      <c r="B106">
        <v>113</v>
      </c>
      <c r="C106">
        <f t="shared" si="1"/>
        <v>1.4</v>
      </c>
      <c r="D106">
        <v>1.4540746904024699</v>
      </c>
      <c r="E106">
        <v>1.0612070715123401</v>
      </c>
      <c r="F106" s="8">
        <v>-2.3545205674033599E-2</v>
      </c>
      <c r="G106">
        <v>-4.4938789861735197E-2</v>
      </c>
      <c r="H106">
        <v>-0.114125481773034</v>
      </c>
      <c r="I106">
        <v>-0.14215344732701701</v>
      </c>
    </row>
    <row r="107" spans="1:9" x14ac:dyDescent="0.6">
      <c r="A107">
        <v>103</v>
      </c>
      <c r="B107">
        <v>115</v>
      </c>
      <c r="C107">
        <f t="shared" si="1"/>
        <v>2.2000000000000002</v>
      </c>
      <c r="D107">
        <v>2.2156899999999999</v>
      </c>
      <c r="E107">
        <v>2.2263073120958001</v>
      </c>
      <c r="F107" s="8">
        <v>7.0100874694399703E-3</v>
      </c>
      <c r="G107">
        <v>7.4144227366436301E-3</v>
      </c>
      <c r="H107">
        <v>9.7402497015703707E-3</v>
      </c>
      <c r="I107">
        <v>9.8756671503129802E-3</v>
      </c>
    </row>
    <row r="108" spans="1:9" x14ac:dyDescent="0.6">
      <c r="A108">
        <v>104</v>
      </c>
      <c r="B108">
        <v>116</v>
      </c>
      <c r="C108">
        <f t="shared" si="1"/>
        <v>0.6</v>
      </c>
      <c r="D108">
        <v>0.51531816270553399</v>
      </c>
      <c r="E108">
        <v>0.55894505601116695</v>
      </c>
      <c r="F108" s="8">
        <v>6.4546131609707104E-3</v>
      </c>
      <c r="G108">
        <v>6.4546131609707104E-3</v>
      </c>
      <c r="H108">
        <v>21.652252305705101</v>
      </c>
      <c r="I108">
        <v>21.652252305705101</v>
      </c>
    </row>
    <row r="109" spans="1:9" x14ac:dyDescent="0.6">
      <c r="A109">
        <v>105</v>
      </c>
      <c r="B109">
        <v>117</v>
      </c>
      <c r="C109">
        <f t="shared" si="1"/>
        <v>2</v>
      </c>
      <c r="D109">
        <v>1.9409716046693899</v>
      </c>
      <c r="E109">
        <v>1.94443020796051</v>
      </c>
      <c r="F109" s="8">
        <v>-1.36703929471101E-3</v>
      </c>
      <c r="G109">
        <v>-1.1182199797431899E-3</v>
      </c>
      <c r="H109">
        <v>-2.9572684207650999E-2</v>
      </c>
      <c r="I109">
        <v>-2.8056014282383201E-2</v>
      </c>
    </row>
    <row r="110" spans="1:9" x14ac:dyDescent="0.6">
      <c r="A110">
        <v>106</v>
      </c>
      <c r="B110">
        <v>118</v>
      </c>
      <c r="C110">
        <f t="shared" si="1"/>
        <v>0.6</v>
      </c>
      <c r="D110">
        <v>0.66527377482322503</v>
      </c>
      <c r="E110">
        <v>0.67160857121039796</v>
      </c>
      <c r="F110" s="8">
        <v>-8.6841576600715298E-4</v>
      </c>
      <c r="G110">
        <v>-8.4892588146415096E-4</v>
      </c>
      <c r="H110">
        <v>-5.3215355728801197E-3</v>
      </c>
      <c r="I110">
        <v>-2.78849370139355E-3</v>
      </c>
    </row>
    <row r="111" spans="1:9" x14ac:dyDescent="0.6">
      <c r="A111">
        <v>107</v>
      </c>
      <c r="B111">
        <v>119</v>
      </c>
      <c r="C111">
        <f t="shared" si="1"/>
        <v>1</v>
      </c>
      <c r="D111">
        <v>0.91174612750128203</v>
      </c>
      <c r="E111">
        <v>0.92649599734051502</v>
      </c>
      <c r="F111" s="8">
        <v>9.3226828134476897E-4</v>
      </c>
      <c r="G111">
        <v>8.8209128940406505E-4</v>
      </c>
      <c r="H111">
        <v>1.33538608645998E-2</v>
      </c>
      <c r="I111">
        <v>1.3227494690748401E-2</v>
      </c>
    </row>
    <row r="112" spans="1:9" x14ac:dyDescent="0.6">
      <c r="A112">
        <v>108</v>
      </c>
      <c r="B112">
        <v>120</v>
      </c>
      <c r="C112">
        <f t="shared" si="1"/>
        <v>1.2</v>
      </c>
      <c r="D112">
        <v>1.13448811028101</v>
      </c>
      <c r="E112">
        <v>1.1548213629514601</v>
      </c>
      <c r="F112" s="8">
        <v>-4.0835233016023199E-3</v>
      </c>
      <c r="G112">
        <v>-4.1837922748363702E-3</v>
      </c>
      <c r="H112">
        <v>-1.11623957123601E-2</v>
      </c>
      <c r="I112">
        <v>-8.0005799193718398E-3</v>
      </c>
    </row>
    <row r="113" spans="1:9" x14ac:dyDescent="0.6">
      <c r="A113">
        <v>109</v>
      </c>
      <c r="B113">
        <v>121</v>
      </c>
      <c r="C113">
        <f t="shared" si="1"/>
        <v>1.2</v>
      </c>
      <c r="D113">
        <v>1.2894408366094701</v>
      </c>
      <c r="E113">
        <v>1.2966196313826801</v>
      </c>
      <c r="F113" s="8">
        <v>2.3755858813129301E-2</v>
      </c>
      <c r="G113">
        <v>2.3273029244657299E-2</v>
      </c>
      <c r="H113">
        <v>2.4841986127485401E-2</v>
      </c>
      <c r="I113">
        <v>2.4183861896477001E-2</v>
      </c>
    </row>
    <row r="114" spans="1:9" x14ac:dyDescent="0.6">
      <c r="A114">
        <v>110</v>
      </c>
      <c r="B114">
        <v>122</v>
      </c>
      <c r="C114">
        <f t="shared" si="1"/>
        <v>1.8</v>
      </c>
      <c r="D114">
        <v>1.7037877358926601</v>
      </c>
      <c r="E114">
        <v>1.85056617724099</v>
      </c>
      <c r="F114" s="8">
        <v>3.72552928666614E-3</v>
      </c>
      <c r="G114">
        <v>3.7898004811209901E-3</v>
      </c>
      <c r="H114">
        <v>0.19411142309829599</v>
      </c>
      <c r="I114">
        <v>0.20731498121747799</v>
      </c>
    </row>
    <row r="115" spans="1:9" x14ac:dyDescent="0.6">
      <c r="A115">
        <v>111</v>
      </c>
      <c r="B115">
        <v>123</v>
      </c>
      <c r="C115">
        <f t="shared" si="1"/>
        <v>1.2</v>
      </c>
      <c r="D115">
        <v>1.20293039582384</v>
      </c>
      <c r="E115">
        <v>1.17308523232898</v>
      </c>
      <c r="F115" s="8">
        <v>1.23264615095066E-2</v>
      </c>
      <c r="G115">
        <v>1.2207603028646E-2</v>
      </c>
      <c r="H115">
        <v>1.3785072852513999E-2</v>
      </c>
      <c r="I115">
        <v>1.28512079766076E-2</v>
      </c>
    </row>
    <row r="116" spans="1:9" x14ac:dyDescent="0.6">
      <c r="A116">
        <v>112</v>
      </c>
      <c r="B116">
        <v>124</v>
      </c>
      <c r="C116">
        <f t="shared" si="1"/>
        <v>1</v>
      </c>
      <c r="D116">
        <v>0.98042998262536696</v>
      </c>
      <c r="E116">
        <v>1.0547829442230601</v>
      </c>
      <c r="F116" s="8">
        <v>3.7780152066893398E-2</v>
      </c>
      <c r="G116">
        <v>3.6448096715733999E-2</v>
      </c>
      <c r="H116">
        <v>5.2096751081850197E-2</v>
      </c>
      <c r="I116">
        <v>5.0338418760191399E-2</v>
      </c>
    </row>
    <row r="117" spans="1:9" x14ac:dyDescent="0.6">
      <c r="A117">
        <v>113</v>
      </c>
      <c r="B117">
        <v>125</v>
      </c>
      <c r="C117">
        <f t="shared" si="1"/>
        <v>1.4</v>
      </c>
      <c r="D117">
        <v>1.3246305103620499</v>
      </c>
      <c r="E117">
        <v>1.1939729744149301</v>
      </c>
      <c r="F117" s="8">
        <v>0.22628113929298599</v>
      </c>
      <c r="G117">
        <v>0.22628113929298599</v>
      </c>
      <c r="H117">
        <v>0.77364754754742904</v>
      </c>
      <c r="I117">
        <v>0.77364754754742904</v>
      </c>
    </row>
    <row r="118" spans="1:9" x14ac:dyDescent="0.6">
      <c r="A118">
        <v>114</v>
      </c>
      <c r="B118">
        <v>126</v>
      </c>
      <c r="C118">
        <f t="shared" si="1"/>
        <v>1.2</v>
      </c>
      <c r="D118">
        <v>1.13999755214204</v>
      </c>
      <c r="E118">
        <v>1.2183661973239199</v>
      </c>
      <c r="F118" s="8">
        <v>-1.0605560356086501E-2</v>
      </c>
      <c r="G118">
        <v>-1.0914203315066E-2</v>
      </c>
      <c r="H118">
        <v>-4.6514638141316803E-2</v>
      </c>
      <c r="I118">
        <v>-4.4912711614811897E-2</v>
      </c>
    </row>
    <row r="119" spans="1:9" x14ac:dyDescent="0.6">
      <c r="A119">
        <v>115</v>
      </c>
      <c r="B119">
        <v>127</v>
      </c>
      <c r="C119">
        <f t="shared" si="1"/>
        <v>1</v>
      </c>
      <c r="D119">
        <v>0.96239957766890705</v>
      </c>
      <c r="E119">
        <v>0.92534297172640001</v>
      </c>
      <c r="F119" s="8">
        <v>-5.5097542105062699E-3</v>
      </c>
      <c r="G119">
        <v>-4.4973942479882203E-3</v>
      </c>
      <c r="H119">
        <v>-3.3218274144294901E-2</v>
      </c>
      <c r="I119">
        <v>-2.88508856769518E-2</v>
      </c>
    </row>
    <row r="120" spans="1:9" x14ac:dyDescent="0.6">
      <c r="A120">
        <v>116</v>
      </c>
      <c r="B120">
        <v>128</v>
      </c>
      <c r="C120">
        <f t="shared" si="1"/>
        <v>1</v>
      </c>
      <c r="D120">
        <v>0.99949528386459696</v>
      </c>
      <c r="E120">
        <v>1.1046834520539499</v>
      </c>
      <c r="F120" s="8">
        <v>-1.2075272106653399E-2</v>
      </c>
      <c r="G120">
        <v>-1.32853429124359E-2</v>
      </c>
      <c r="H120">
        <v>-2.6699310397809099E-2</v>
      </c>
      <c r="I120">
        <v>-2.7522536963197501E-2</v>
      </c>
    </row>
    <row r="121" spans="1:9" x14ac:dyDescent="0.6">
      <c r="A121">
        <v>117</v>
      </c>
      <c r="B121">
        <v>129</v>
      </c>
      <c r="C121">
        <f t="shared" si="1"/>
        <v>0.6</v>
      </c>
      <c r="D121">
        <v>0.616211315075335</v>
      </c>
      <c r="E121">
        <v>0.44165533125379097</v>
      </c>
      <c r="F121" s="8">
        <v>7.60265911548582E-2</v>
      </c>
      <c r="G121">
        <v>7.63679791837623E-2</v>
      </c>
      <c r="H121">
        <v>0.39986471743086399</v>
      </c>
      <c r="I121">
        <v>0.39458824526650399</v>
      </c>
    </row>
    <row r="122" spans="1:9" x14ac:dyDescent="0.6">
      <c r="A122">
        <v>118</v>
      </c>
      <c r="B122">
        <v>130</v>
      </c>
      <c r="C122">
        <f t="shared" si="1"/>
        <v>1</v>
      </c>
      <c r="D122">
        <v>0.987703641312213</v>
      </c>
      <c r="E122">
        <v>1.0966791321395799</v>
      </c>
      <c r="F122" s="8">
        <v>-4.0594032882343603E-2</v>
      </c>
      <c r="G122">
        <v>-4.0299602599403801E-2</v>
      </c>
      <c r="H122">
        <v>-2.47336935642858E-2</v>
      </c>
      <c r="I122">
        <v>-1.7992237835598598E-2</v>
      </c>
    </row>
    <row r="123" spans="1:9" x14ac:dyDescent="0.6">
      <c r="A123">
        <v>119</v>
      </c>
      <c r="B123">
        <v>131</v>
      </c>
      <c r="C123">
        <f t="shared" si="1"/>
        <v>0.8</v>
      </c>
      <c r="D123">
        <v>0.73030693226122001</v>
      </c>
      <c r="E123">
        <v>0.73973917691652602</v>
      </c>
      <c r="F123" s="8">
        <v>2.1828723650796099E-2</v>
      </c>
      <c r="G123">
        <v>2.1483530893275999E-2</v>
      </c>
      <c r="H123">
        <v>7.0635987860204197E-2</v>
      </c>
      <c r="I123">
        <v>6.9026874531969401E-2</v>
      </c>
    </row>
    <row r="124" spans="1:9" x14ac:dyDescent="0.6">
      <c r="A124">
        <v>120</v>
      </c>
      <c r="B124">
        <v>132</v>
      </c>
      <c r="C124">
        <f t="shared" si="1"/>
        <v>1</v>
      </c>
      <c r="D124">
        <v>1.0213186643835599</v>
      </c>
      <c r="E124">
        <v>1.0409452971322299</v>
      </c>
      <c r="F124" s="8">
        <v>-8.55661706674961E-3</v>
      </c>
      <c r="G124">
        <v>-8.6686780651037895E-3</v>
      </c>
      <c r="H124">
        <v>0.122283598004361</v>
      </c>
      <c r="I124">
        <v>0.116555211424013</v>
      </c>
    </row>
    <row r="125" spans="1:9" x14ac:dyDescent="0.6">
      <c r="A125">
        <v>121</v>
      </c>
      <c r="B125">
        <v>133</v>
      </c>
      <c r="C125">
        <f t="shared" si="1"/>
        <v>1.2</v>
      </c>
      <c r="D125">
        <v>1.2572062077883499</v>
      </c>
      <c r="E125">
        <v>1.29718391545133</v>
      </c>
      <c r="F125" s="8">
        <v>-2.1530557930209401E-2</v>
      </c>
      <c r="G125">
        <v>-2.17991759092632E-2</v>
      </c>
      <c r="H125">
        <v>-7.6473332946134197E-3</v>
      </c>
      <c r="I125">
        <v>-9.4733710815859597E-3</v>
      </c>
    </row>
    <row r="126" spans="1:9" x14ac:dyDescent="0.6">
      <c r="A126">
        <v>122</v>
      </c>
      <c r="B126">
        <v>134</v>
      </c>
      <c r="C126">
        <f t="shared" si="1"/>
        <v>1.4</v>
      </c>
      <c r="D126">
        <v>1.3937155797313301</v>
      </c>
      <c r="E126">
        <v>1.4319145036861101</v>
      </c>
      <c r="F126" s="8">
        <v>-2.54347599462681E-2</v>
      </c>
      <c r="G126">
        <v>-2.53530794014943E-2</v>
      </c>
      <c r="H126">
        <v>-2.2897891000276401E-2</v>
      </c>
      <c r="I126">
        <v>-2.3597817856777999E-2</v>
      </c>
    </row>
    <row r="127" spans="1:9" x14ac:dyDescent="0.6">
      <c r="A127">
        <v>123</v>
      </c>
      <c r="B127">
        <v>135</v>
      </c>
      <c r="C127">
        <f t="shared" si="1"/>
        <v>1.2</v>
      </c>
      <c r="D127">
        <v>1.24911009410104</v>
      </c>
      <c r="E127">
        <v>1.37247398409246</v>
      </c>
      <c r="F127" s="8">
        <v>2.4651519004892E-2</v>
      </c>
      <c r="G127">
        <v>2.3314561621542499E-2</v>
      </c>
      <c r="H127">
        <v>6.4905546545517098E-2</v>
      </c>
      <c r="I127">
        <v>6.3706185232671506E-2</v>
      </c>
    </row>
    <row r="128" spans="1:9" x14ac:dyDescent="0.6">
      <c r="A128">
        <v>124</v>
      </c>
      <c r="B128">
        <v>136</v>
      </c>
      <c r="C128">
        <f t="shared" si="1"/>
        <v>1.6</v>
      </c>
      <c r="D128">
        <v>1.6726349125053299</v>
      </c>
      <c r="E128">
        <v>1.65013301008278</v>
      </c>
      <c r="F128" s="8">
        <v>5.7885047908112202E-3</v>
      </c>
      <c r="G128">
        <v>6.2117090093016603E-3</v>
      </c>
      <c r="H128">
        <v>1.26801348595153E-2</v>
      </c>
      <c r="I128">
        <v>1.28568430432131E-2</v>
      </c>
    </row>
    <row r="129" spans="1:9" x14ac:dyDescent="0.6">
      <c r="A129">
        <v>125</v>
      </c>
      <c r="B129">
        <v>137</v>
      </c>
      <c r="C129">
        <f t="shared" si="1"/>
        <v>0.6</v>
      </c>
      <c r="D129">
        <v>0.62871321074491404</v>
      </c>
      <c r="E129">
        <v>0.61834851417789705</v>
      </c>
      <c r="F129" s="8">
        <v>4.2617167955581303E-3</v>
      </c>
      <c r="G129">
        <v>4.2617167955581303E-3</v>
      </c>
      <c r="H129">
        <v>1.0945556039262301E-3</v>
      </c>
      <c r="I129">
        <v>1.0945556039262301E-3</v>
      </c>
    </row>
    <row r="130" spans="1:9" x14ac:dyDescent="0.6">
      <c r="A130">
        <v>126</v>
      </c>
      <c r="B130">
        <v>138</v>
      </c>
      <c r="C130">
        <f t="shared" si="1"/>
        <v>1.2</v>
      </c>
      <c r="D130">
        <v>1.1006741296056699</v>
      </c>
      <c r="E130">
        <v>1.13617175866106</v>
      </c>
      <c r="F130" s="8">
        <v>9.2739112223053197E-4</v>
      </c>
      <c r="G130">
        <v>8.75577589000252E-4</v>
      </c>
      <c r="H130">
        <v>4.4855763880865601E-3</v>
      </c>
      <c r="I130">
        <v>3.9645938113266801E-3</v>
      </c>
    </row>
    <row r="131" spans="1:9" x14ac:dyDescent="0.6">
      <c r="A131">
        <v>127</v>
      </c>
      <c r="B131">
        <v>139</v>
      </c>
      <c r="C131">
        <f t="shared" si="1"/>
        <v>0.6</v>
      </c>
      <c r="D131">
        <v>0.57850321942957605</v>
      </c>
      <c r="E131">
        <v>0.67539602171579305</v>
      </c>
      <c r="F131" s="8">
        <v>-2.2289537379318901E-2</v>
      </c>
      <c r="G131">
        <v>-2.3364745859430599E-2</v>
      </c>
      <c r="H131">
        <v>-2.2599689217068199E-2</v>
      </c>
      <c r="I131">
        <v>-2.3373275890203899E-2</v>
      </c>
    </row>
    <row r="132" spans="1:9" x14ac:dyDescent="0.6">
      <c r="A132">
        <v>128</v>
      </c>
      <c r="B132">
        <v>140</v>
      </c>
      <c r="C132">
        <f t="shared" si="1"/>
        <v>1.8</v>
      </c>
      <c r="D132">
        <v>1.85657396658846</v>
      </c>
      <c r="E132">
        <v>1.9040573647583201</v>
      </c>
      <c r="F132" s="8">
        <v>7.3834713362951596E-2</v>
      </c>
      <c r="G132">
        <v>7.2606217822786506E-2</v>
      </c>
      <c r="H132">
        <v>9.6862299739037996E-2</v>
      </c>
      <c r="I132">
        <v>9.4551212218407593E-2</v>
      </c>
    </row>
    <row r="133" spans="1:9" x14ac:dyDescent="0.6">
      <c r="A133">
        <v>129</v>
      </c>
      <c r="B133">
        <v>141</v>
      </c>
      <c r="C133">
        <f t="shared" si="1"/>
        <v>1.6</v>
      </c>
      <c r="D133">
        <v>1.62903341328413</v>
      </c>
      <c r="E133">
        <v>1.6363331210495999</v>
      </c>
      <c r="F133" s="8">
        <v>1.07975624184539E-2</v>
      </c>
      <c r="G133">
        <v>1.06751126106857E-2</v>
      </c>
      <c r="H133">
        <v>1.4656544102947901E-2</v>
      </c>
      <c r="I133">
        <v>1.44880156335341E-2</v>
      </c>
    </row>
    <row r="134" spans="1:9" x14ac:dyDescent="0.6">
      <c r="A134">
        <v>130</v>
      </c>
      <c r="B134">
        <v>142</v>
      </c>
      <c r="C134">
        <f t="shared" ref="C134:C197" si="2">ROUND(D134*5,0)/5</f>
        <v>2</v>
      </c>
      <c r="D134">
        <v>1.90462456132379</v>
      </c>
      <c r="E134">
        <v>1.9249604327193</v>
      </c>
      <c r="F134" s="8">
        <v>-1.1067133888847299E-2</v>
      </c>
      <c r="G134">
        <v>-1.0762102683701201E-2</v>
      </c>
      <c r="H134">
        <v>-3.4367471732636599E-3</v>
      </c>
      <c r="I134">
        <v>-2.9337084155824601E-3</v>
      </c>
    </row>
    <row r="135" spans="1:9" x14ac:dyDescent="0.6">
      <c r="A135">
        <v>131</v>
      </c>
      <c r="B135">
        <v>143</v>
      </c>
      <c r="C135">
        <f t="shared" si="2"/>
        <v>0.6</v>
      </c>
      <c r="D135">
        <v>0.500959775</v>
      </c>
      <c r="E135">
        <v>0.50986721937405499</v>
      </c>
      <c r="F135" s="8">
        <v>-1.07476285837437E-2</v>
      </c>
      <c r="G135">
        <v>-1.0500687628196601E-2</v>
      </c>
      <c r="H135">
        <v>2.5390812507097901E-3</v>
      </c>
      <c r="I135">
        <v>3.2098422540266501E-3</v>
      </c>
    </row>
    <row r="136" spans="1:9" x14ac:dyDescent="0.6">
      <c r="A136">
        <v>132</v>
      </c>
      <c r="B136">
        <v>144</v>
      </c>
      <c r="C136">
        <f t="shared" si="2"/>
        <v>0.6</v>
      </c>
      <c r="D136">
        <v>0.51915719103890401</v>
      </c>
      <c r="E136">
        <v>0.48250028011435198</v>
      </c>
      <c r="F136" s="8">
        <v>1.7116841990194299E-2</v>
      </c>
      <c r="G136">
        <v>1.73769688203111E-2</v>
      </c>
      <c r="H136">
        <v>0.13621835418327799</v>
      </c>
      <c r="I136">
        <v>0.135513735419555</v>
      </c>
    </row>
    <row r="137" spans="1:9" x14ac:dyDescent="0.6">
      <c r="A137">
        <v>133</v>
      </c>
      <c r="B137">
        <v>145</v>
      </c>
      <c r="C137">
        <f t="shared" si="2"/>
        <v>0.8</v>
      </c>
      <c r="D137">
        <v>0.77174082970789304</v>
      </c>
      <c r="E137">
        <v>0.79273299949569698</v>
      </c>
      <c r="F137" s="8">
        <v>1.11426099463924E-2</v>
      </c>
      <c r="G137">
        <v>1.0698767998518099E-2</v>
      </c>
      <c r="H137">
        <v>2.35240550266827E-2</v>
      </c>
      <c r="I137">
        <v>2.27305576829047E-2</v>
      </c>
    </row>
    <row r="138" spans="1:9" x14ac:dyDescent="0.6">
      <c r="A138">
        <v>134</v>
      </c>
      <c r="B138">
        <v>146</v>
      </c>
      <c r="C138">
        <f t="shared" si="2"/>
        <v>1.6</v>
      </c>
      <c r="D138">
        <v>1.63522758077149</v>
      </c>
      <c r="E138">
        <v>1.59648953974867</v>
      </c>
      <c r="F138" s="8">
        <v>4.4080877029700196E-3</v>
      </c>
      <c r="G138">
        <v>4.3876385388721103E-3</v>
      </c>
      <c r="H138">
        <v>4.0387455696118601E-3</v>
      </c>
      <c r="I138">
        <v>4.1334268349828302E-3</v>
      </c>
    </row>
    <row r="139" spans="1:9" x14ac:dyDescent="0.6">
      <c r="A139">
        <v>135</v>
      </c>
      <c r="B139">
        <v>147</v>
      </c>
      <c r="C139">
        <f t="shared" si="2"/>
        <v>1</v>
      </c>
      <c r="D139">
        <v>0.90404246872358396</v>
      </c>
      <c r="E139">
        <v>0.91681655421497998</v>
      </c>
      <c r="F139" s="8">
        <v>6.3947378719817396E-3</v>
      </c>
      <c r="G139">
        <v>6.2505795321823199E-3</v>
      </c>
      <c r="H139">
        <v>1.20407619966903E-2</v>
      </c>
      <c r="I139">
        <v>1.1805588297429099E-2</v>
      </c>
    </row>
    <row r="140" spans="1:9" x14ac:dyDescent="0.6">
      <c r="A140">
        <v>136</v>
      </c>
      <c r="B140">
        <v>148</v>
      </c>
      <c r="C140">
        <f t="shared" si="2"/>
        <v>1.2</v>
      </c>
      <c r="D140">
        <v>1.2699386836736499</v>
      </c>
      <c r="E140">
        <v>1.2540549102654499</v>
      </c>
      <c r="F140" s="8">
        <v>4.41259872173105E-4</v>
      </c>
      <c r="G140">
        <v>3.2508125914906702E-4</v>
      </c>
      <c r="H140">
        <v>-2.23657582661043E-3</v>
      </c>
      <c r="I140">
        <v>-2.3561276695820798E-3</v>
      </c>
    </row>
    <row r="141" spans="1:9" x14ac:dyDescent="0.6">
      <c r="A141">
        <v>137</v>
      </c>
      <c r="B141">
        <v>149</v>
      </c>
      <c r="C141">
        <f t="shared" si="2"/>
        <v>1.8</v>
      </c>
      <c r="D141">
        <v>1.7537499999999999</v>
      </c>
      <c r="E141">
        <v>1.7531886843826301</v>
      </c>
      <c r="F141" s="8">
        <v>8.8001835752351196E-3</v>
      </c>
      <c r="G141">
        <v>8.6915142908496404E-3</v>
      </c>
      <c r="H141">
        <v>6.0043813688024101E-3</v>
      </c>
      <c r="I141">
        <v>6.1467927122261096E-3</v>
      </c>
    </row>
    <row r="142" spans="1:9" x14ac:dyDescent="0.6">
      <c r="A142">
        <v>138</v>
      </c>
      <c r="B142">
        <v>150</v>
      </c>
      <c r="C142">
        <f t="shared" si="2"/>
        <v>0.8</v>
      </c>
      <c r="D142">
        <v>0.80433484385382004</v>
      </c>
      <c r="E142">
        <v>0.79636274217182002</v>
      </c>
      <c r="F142" s="8">
        <v>1.4712092361590799E-3</v>
      </c>
      <c r="G142">
        <v>1.38063540947472E-3</v>
      </c>
      <c r="H142">
        <v>6.8994064921095897E-4</v>
      </c>
      <c r="I142">
        <v>4.4500247818994999E-4</v>
      </c>
    </row>
    <row r="143" spans="1:9" x14ac:dyDescent="0.6">
      <c r="A143">
        <v>139</v>
      </c>
      <c r="B143">
        <v>151</v>
      </c>
      <c r="C143">
        <f t="shared" si="2"/>
        <v>1.6</v>
      </c>
      <c r="D143">
        <v>1.6377580893574899</v>
      </c>
      <c r="E143">
        <v>1.67143593476348</v>
      </c>
      <c r="F143" s="8">
        <v>4.6544402048161798E-3</v>
      </c>
      <c r="G143">
        <v>5.0285892965703299E-3</v>
      </c>
      <c r="H143">
        <v>0.44484493491445298</v>
      </c>
      <c r="I143">
        <v>0.48442591981555</v>
      </c>
    </row>
    <row r="144" spans="1:9" x14ac:dyDescent="0.6">
      <c r="A144">
        <v>140</v>
      </c>
      <c r="B144">
        <v>152</v>
      </c>
      <c r="C144">
        <f t="shared" si="2"/>
        <v>1.8</v>
      </c>
      <c r="D144">
        <v>1.89958704443399</v>
      </c>
      <c r="E144">
        <v>2.02487769485138</v>
      </c>
      <c r="F144" s="8">
        <v>-5.9909421824546998E-2</v>
      </c>
      <c r="G144">
        <v>-5.9703159145134799E-2</v>
      </c>
      <c r="H144">
        <v>-4.2287658097972101E-2</v>
      </c>
      <c r="I144">
        <v>-4.1758688467513801E-2</v>
      </c>
    </row>
    <row r="145" spans="1:9" x14ac:dyDescent="0.6">
      <c r="A145">
        <v>141</v>
      </c>
      <c r="B145">
        <v>153</v>
      </c>
      <c r="C145">
        <f t="shared" si="2"/>
        <v>1</v>
      </c>
      <c r="D145">
        <v>0.96802073210096995</v>
      </c>
      <c r="E145">
        <v>0.98250376136265305</v>
      </c>
      <c r="F145" s="8">
        <v>1.1264680060554999E-2</v>
      </c>
      <c r="G145">
        <v>1.08561587406676E-2</v>
      </c>
      <c r="H145">
        <v>3.92622366728421E-2</v>
      </c>
      <c r="I145">
        <v>3.8353963809400003E-2</v>
      </c>
    </row>
    <row r="146" spans="1:9" x14ac:dyDescent="0.6">
      <c r="A146">
        <v>142</v>
      </c>
      <c r="B146">
        <v>154</v>
      </c>
      <c r="C146">
        <f t="shared" si="2"/>
        <v>0.4</v>
      </c>
      <c r="D146">
        <v>0.42637672390053399</v>
      </c>
      <c r="E146">
        <v>0.43482505209736799</v>
      </c>
      <c r="F146" s="8">
        <v>6.5388704084646404E-4</v>
      </c>
      <c r="G146">
        <v>8.2868948948801703E-4</v>
      </c>
      <c r="H146">
        <v>5.97086103140901E-3</v>
      </c>
      <c r="I146">
        <v>6.5070075956859697E-3</v>
      </c>
    </row>
    <row r="147" spans="1:9" x14ac:dyDescent="0.6">
      <c r="A147">
        <v>143</v>
      </c>
      <c r="B147">
        <v>155</v>
      </c>
      <c r="C147">
        <f t="shared" si="2"/>
        <v>0.8</v>
      </c>
      <c r="D147">
        <v>0.81544124851014299</v>
      </c>
      <c r="E147">
        <v>0.83033290475563903</v>
      </c>
      <c r="F147" s="8">
        <v>1.3509677336343E-2</v>
      </c>
      <c r="G147">
        <v>1.3061370610284499E-2</v>
      </c>
      <c r="H147">
        <v>2.44100223606133E-2</v>
      </c>
      <c r="I147">
        <v>2.3712718681654501E-2</v>
      </c>
    </row>
    <row r="148" spans="1:9" x14ac:dyDescent="0.6">
      <c r="A148">
        <v>144</v>
      </c>
      <c r="B148">
        <v>156</v>
      </c>
      <c r="C148">
        <f t="shared" si="2"/>
        <v>1</v>
      </c>
      <c r="D148">
        <v>0.99269637962679702</v>
      </c>
      <c r="E148">
        <v>0.96822477196690904</v>
      </c>
      <c r="F148" s="8">
        <v>3.2379743290850402E-2</v>
      </c>
      <c r="G148">
        <v>0.101421347958136</v>
      </c>
      <c r="H148">
        <v>3.7260658412432798E-2</v>
      </c>
      <c r="I148">
        <v>0.17381880415217801</v>
      </c>
    </row>
    <row r="149" spans="1:9" x14ac:dyDescent="0.6">
      <c r="A149">
        <v>145</v>
      </c>
      <c r="B149">
        <v>157</v>
      </c>
      <c r="C149">
        <f t="shared" si="2"/>
        <v>1.4</v>
      </c>
      <c r="D149">
        <v>1.4087784278872399</v>
      </c>
      <c r="E149">
        <v>1.4158861982626201</v>
      </c>
      <c r="F149" s="8">
        <v>-5.68846426001084E-3</v>
      </c>
      <c r="G149">
        <v>-5.68846426001084E-3</v>
      </c>
      <c r="H149">
        <v>-4.1825827382654E-3</v>
      </c>
      <c r="I149">
        <v>-4.1825827382654E-3</v>
      </c>
    </row>
    <row r="150" spans="1:9" x14ac:dyDescent="0.6">
      <c r="A150">
        <v>146</v>
      </c>
      <c r="B150">
        <v>159</v>
      </c>
      <c r="C150">
        <f t="shared" si="2"/>
        <v>1</v>
      </c>
      <c r="D150">
        <v>0.96875172413793098</v>
      </c>
      <c r="E150">
        <v>0.96993870526355996</v>
      </c>
      <c r="F150" s="8">
        <v>2.8276025186794299E-3</v>
      </c>
      <c r="G150">
        <v>3.0234604583705498E-3</v>
      </c>
      <c r="H150">
        <v>7.9445709076269005E-4</v>
      </c>
      <c r="I150">
        <v>1.06428322599933E-3</v>
      </c>
    </row>
    <row r="151" spans="1:9" x14ac:dyDescent="0.6">
      <c r="A151">
        <v>147</v>
      </c>
      <c r="B151">
        <v>160</v>
      </c>
      <c r="C151">
        <f t="shared" si="2"/>
        <v>1</v>
      </c>
      <c r="D151">
        <v>0.99424757447641399</v>
      </c>
      <c r="E151">
        <v>0.93848302972929498</v>
      </c>
      <c r="F151" s="8">
        <v>3.5900588443154503E-2</v>
      </c>
      <c r="G151">
        <v>3.6324235845863397E-2</v>
      </c>
      <c r="H151">
        <v>6.9040611361495197E-2</v>
      </c>
      <c r="I151">
        <v>6.9125519512579794E-2</v>
      </c>
    </row>
    <row r="152" spans="1:9" x14ac:dyDescent="0.6">
      <c r="A152">
        <v>148</v>
      </c>
      <c r="B152">
        <v>161</v>
      </c>
      <c r="C152">
        <f t="shared" si="2"/>
        <v>1.2</v>
      </c>
      <c r="D152">
        <v>1.18723953631402</v>
      </c>
      <c r="E152">
        <v>1.1711050900304301</v>
      </c>
      <c r="F152" s="8">
        <v>1.87166043537287E-2</v>
      </c>
      <c r="G152">
        <v>1.8507045732058702E-2</v>
      </c>
      <c r="H152">
        <v>2.1023327554776101E-2</v>
      </c>
      <c r="I152">
        <v>2.0903175499282799E-2</v>
      </c>
    </row>
    <row r="153" spans="1:9" x14ac:dyDescent="0.6">
      <c r="A153">
        <v>149</v>
      </c>
      <c r="B153">
        <v>162</v>
      </c>
      <c r="C153">
        <f t="shared" si="2"/>
        <v>1</v>
      </c>
      <c r="D153">
        <v>0.96113694434706398</v>
      </c>
      <c r="E153">
        <v>0.95316661062844199</v>
      </c>
      <c r="F153" s="8">
        <v>3.0947855905195699E-2</v>
      </c>
      <c r="G153">
        <v>3.0331855469158502E-2</v>
      </c>
      <c r="H153">
        <v>1.49133071331807</v>
      </c>
      <c r="I153">
        <v>1.4440910086315999</v>
      </c>
    </row>
    <row r="154" spans="1:9" x14ac:dyDescent="0.6">
      <c r="A154">
        <v>150</v>
      </c>
      <c r="B154">
        <v>163</v>
      </c>
      <c r="C154">
        <f t="shared" si="2"/>
        <v>0.6</v>
      </c>
      <c r="D154">
        <v>0.690246499533827</v>
      </c>
      <c r="E154">
        <v>0.680318169221652</v>
      </c>
      <c r="F154" s="8">
        <v>5.9929076289892804E-3</v>
      </c>
      <c r="G154">
        <v>6.0607922451284303E-3</v>
      </c>
      <c r="H154">
        <v>2.6631013596914301E-2</v>
      </c>
      <c r="I154">
        <v>2.6545151019879799E-2</v>
      </c>
    </row>
    <row r="155" spans="1:9" x14ac:dyDescent="0.6">
      <c r="A155">
        <v>151</v>
      </c>
      <c r="B155">
        <v>164</v>
      </c>
      <c r="C155">
        <f t="shared" si="2"/>
        <v>1.2</v>
      </c>
      <c r="D155">
        <v>1.1204221919472399</v>
      </c>
      <c r="E155">
        <v>1.18883545029754</v>
      </c>
      <c r="F155" s="8">
        <v>-7.4399396023906404E-3</v>
      </c>
      <c r="G155">
        <v>-8.2107310704530399E-3</v>
      </c>
      <c r="H155">
        <v>-3.6095256201862701E-3</v>
      </c>
      <c r="I155">
        <v>-4.0822500797920097E-3</v>
      </c>
    </row>
    <row r="156" spans="1:9" x14ac:dyDescent="0.6">
      <c r="A156">
        <v>152</v>
      </c>
      <c r="B156">
        <v>165</v>
      </c>
      <c r="C156">
        <f t="shared" si="2"/>
        <v>1</v>
      </c>
      <c r="D156">
        <v>1.0497473995358899</v>
      </c>
      <c r="E156">
        <v>1.0590021855651099</v>
      </c>
      <c r="F156" s="8">
        <v>-5.53874315896805E-2</v>
      </c>
      <c r="G156">
        <v>-5.4767590056207099E-2</v>
      </c>
      <c r="H156">
        <v>-8.5581259148199404E-2</v>
      </c>
      <c r="I156">
        <v>-8.4228637702485301E-2</v>
      </c>
    </row>
    <row r="157" spans="1:9" x14ac:dyDescent="0.6">
      <c r="A157">
        <v>153</v>
      </c>
      <c r="B157">
        <v>166</v>
      </c>
      <c r="C157">
        <f t="shared" si="2"/>
        <v>1.6</v>
      </c>
      <c r="D157">
        <v>1.60071620734456</v>
      </c>
      <c r="E157">
        <v>1.6155493389698099</v>
      </c>
      <c r="F157" s="8">
        <v>-2.7303246505821898E-3</v>
      </c>
      <c r="G157">
        <v>-2.8658037255009801E-3</v>
      </c>
      <c r="H157">
        <v>-1.56044759070733E-3</v>
      </c>
      <c r="I157">
        <v>-1.64613212335981E-3</v>
      </c>
    </row>
    <row r="158" spans="1:9" x14ac:dyDescent="0.6">
      <c r="A158">
        <v>154</v>
      </c>
      <c r="B158">
        <v>167</v>
      </c>
      <c r="C158">
        <f t="shared" si="2"/>
        <v>1.4</v>
      </c>
      <c r="D158">
        <v>1.4123642693110601</v>
      </c>
      <c r="E158">
        <v>1.3995483100069599</v>
      </c>
      <c r="F158" s="9">
        <v>3.8514542829861401E-5</v>
      </c>
      <c r="G158">
        <v>5.7816140830421899E-4</v>
      </c>
      <c r="H158">
        <v>-3.2498256331890701E-4</v>
      </c>
      <c r="I158">
        <v>2.2181676967943501E-3</v>
      </c>
    </row>
    <row r="159" spans="1:9" x14ac:dyDescent="0.6">
      <c r="A159">
        <v>155</v>
      </c>
      <c r="B159">
        <v>168</v>
      </c>
      <c r="C159">
        <f t="shared" si="2"/>
        <v>1.4</v>
      </c>
      <c r="D159">
        <v>1.4641556255625501</v>
      </c>
      <c r="E159">
        <v>1.4969098427294201</v>
      </c>
      <c r="F159" s="8">
        <v>-5.2247346203421197E-3</v>
      </c>
      <c r="G159">
        <v>-6.3516535149760597E-3</v>
      </c>
      <c r="H159">
        <v>-3.37150664290151E-3</v>
      </c>
      <c r="I159">
        <v>-4.3343886998192301E-3</v>
      </c>
    </row>
    <row r="160" spans="1:9" x14ac:dyDescent="0.6">
      <c r="A160">
        <v>156</v>
      </c>
      <c r="B160">
        <v>169</v>
      </c>
      <c r="C160">
        <f t="shared" si="2"/>
        <v>0.2</v>
      </c>
      <c r="D160">
        <v>0.124327685220934</v>
      </c>
      <c r="E160">
        <v>0.12807880213171099</v>
      </c>
      <c r="F160" s="8">
        <v>4.6304954396460297E-3</v>
      </c>
      <c r="G160">
        <v>4.4763997087194397E-3</v>
      </c>
      <c r="H160">
        <v>5.8992162509850898E-2</v>
      </c>
      <c r="I160">
        <v>5.7441871603327199E-2</v>
      </c>
    </row>
    <row r="161" spans="1:9" x14ac:dyDescent="0.6">
      <c r="A161">
        <v>157</v>
      </c>
      <c r="B161">
        <v>171</v>
      </c>
      <c r="C161">
        <f t="shared" si="2"/>
        <v>0.2</v>
      </c>
      <c r="D161">
        <v>0.17543900000000001</v>
      </c>
      <c r="E161">
        <v>0.16842764925818601</v>
      </c>
      <c r="F161" s="8">
        <v>3.6091717397172098E-3</v>
      </c>
      <c r="G161">
        <v>3.5897068796439799E-3</v>
      </c>
      <c r="H161">
        <v>2.81090198530837E-2</v>
      </c>
      <c r="I161">
        <v>2.7817923573243E-2</v>
      </c>
    </row>
    <row r="162" spans="1:9" x14ac:dyDescent="0.6">
      <c r="A162">
        <v>158</v>
      </c>
      <c r="B162">
        <v>172</v>
      </c>
      <c r="C162">
        <f t="shared" si="2"/>
        <v>1.6</v>
      </c>
      <c r="D162">
        <v>1.5699579086982001</v>
      </c>
      <c r="E162">
        <v>1.6815312438790599</v>
      </c>
      <c r="F162" s="8">
        <v>-3.1634208283530703E-2</v>
      </c>
      <c r="G162">
        <v>-3.0485505641451499E-2</v>
      </c>
      <c r="H162">
        <v>-2.2813320820515001E-2</v>
      </c>
      <c r="I162">
        <v>-2.3153825255452998E-2</v>
      </c>
    </row>
    <row r="163" spans="1:9" x14ac:dyDescent="0.6">
      <c r="A163">
        <v>159</v>
      </c>
      <c r="B163">
        <v>173</v>
      </c>
      <c r="C163">
        <f t="shared" si="2"/>
        <v>0.2</v>
      </c>
      <c r="D163">
        <v>0.16530409311234401</v>
      </c>
      <c r="E163">
        <v>0.16398572067728201</v>
      </c>
      <c r="F163" s="9">
        <v>-1.2161930352375699E-5</v>
      </c>
      <c r="G163" s="1">
        <v>6.4072363754675602E-6</v>
      </c>
      <c r="H163">
        <v>-2.2078011606536199E-3</v>
      </c>
      <c r="I163">
        <v>-1.71742965126737E-3</v>
      </c>
    </row>
    <row r="164" spans="1:9" x14ac:dyDescent="0.6">
      <c r="A164">
        <v>160</v>
      </c>
      <c r="B164">
        <v>174</v>
      </c>
      <c r="C164">
        <f t="shared" si="2"/>
        <v>0.8</v>
      </c>
      <c r="D164">
        <v>0.870099073255305</v>
      </c>
      <c r="E164">
        <v>0.77903592472293404</v>
      </c>
      <c r="F164" s="8">
        <v>6.04605066541768E-2</v>
      </c>
      <c r="G164">
        <v>6.5009257598820494E-2</v>
      </c>
      <c r="H164">
        <v>0.103106356757795</v>
      </c>
      <c r="I164">
        <v>0.11420254882255899</v>
      </c>
    </row>
    <row r="165" spans="1:9" x14ac:dyDescent="0.6">
      <c r="A165">
        <v>161</v>
      </c>
      <c r="B165">
        <v>175</v>
      </c>
      <c r="C165">
        <f t="shared" si="2"/>
        <v>0.6</v>
      </c>
      <c r="D165">
        <v>0.64604192602575605</v>
      </c>
      <c r="E165">
        <v>0.69359933147083397</v>
      </c>
      <c r="F165" s="8">
        <v>-2.8458734722908899E-2</v>
      </c>
      <c r="G165">
        <v>-2.7808625736799E-2</v>
      </c>
      <c r="H165">
        <v>-0.10197068009375999</v>
      </c>
      <c r="I165">
        <v>-9.9337598378771499E-2</v>
      </c>
    </row>
    <row r="166" spans="1:9" x14ac:dyDescent="0.6">
      <c r="A166">
        <v>162</v>
      </c>
      <c r="B166">
        <v>176</v>
      </c>
      <c r="C166">
        <f t="shared" si="2"/>
        <v>1.4</v>
      </c>
      <c r="D166">
        <v>1.37090979255228</v>
      </c>
      <c r="E166">
        <v>1.35895638171787</v>
      </c>
      <c r="F166" s="8">
        <v>1.1696104955598099E-2</v>
      </c>
      <c r="G166">
        <v>1.17439684034168E-2</v>
      </c>
      <c r="H166">
        <v>1.40911455697584E-2</v>
      </c>
      <c r="I166">
        <v>1.42315990425783E-2</v>
      </c>
    </row>
    <row r="167" spans="1:9" x14ac:dyDescent="0.6">
      <c r="A167">
        <v>163</v>
      </c>
      <c r="B167">
        <v>177</v>
      </c>
      <c r="C167">
        <f t="shared" si="2"/>
        <v>0</v>
      </c>
      <c r="D167">
        <v>9.9361390614500097E-2</v>
      </c>
      <c r="E167">
        <v>8.6105723043054999E-2</v>
      </c>
      <c r="F167" s="8">
        <v>9.6172786484251798E-3</v>
      </c>
      <c r="G167">
        <v>9.4985987509274197E-3</v>
      </c>
      <c r="H167">
        <v>0.143683188560878</v>
      </c>
      <c r="I167">
        <v>0.14665386619253901</v>
      </c>
    </row>
    <row r="168" spans="1:9" x14ac:dyDescent="0.6">
      <c r="A168">
        <v>164</v>
      </c>
      <c r="B168">
        <v>178</v>
      </c>
      <c r="C168">
        <f t="shared" si="2"/>
        <v>1</v>
      </c>
      <c r="D168">
        <v>0.98090972232803397</v>
      </c>
      <c r="E168">
        <v>0.98498592031182597</v>
      </c>
      <c r="F168" s="8">
        <v>1.21073676338992E-2</v>
      </c>
      <c r="G168">
        <v>1.1723168489129E-2</v>
      </c>
      <c r="H168">
        <v>4.0829014058182497E-2</v>
      </c>
      <c r="I168">
        <v>3.9960385293668597E-2</v>
      </c>
    </row>
    <row r="169" spans="1:9" x14ac:dyDescent="0.6">
      <c r="A169">
        <v>165</v>
      </c>
      <c r="B169">
        <v>179</v>
      </c>
      <c r="C169">
        <f t="shared" si="2"/>
        <v>0.2</v>
      </c>
      <c r="D169">
        <v>0.25576044469382497</v>
      </c>
      <c r="E169">
        <v>0.26249003499204099</v>
      </c>
      <c r="F169" s="8">
        <v>5.4382514564246601E-3</v>
      </c>
      <c r="G169">
        <v>5.6979298635421102E-3</v>
      </c>
      <c r="H169">
        <v>4.01691141762959E-2</v>
      </c>
      <c r="I169">
        <v>1.52811086500116E-2</v>
      </c>
    </row>
    <row r="170" spans="1:9" x14ac:dyDescent="0.6">
      <c r="A170">
        <v>166</v>
      </c>
      <c r="B170">
        <v>181</v>
      </c>
      <c r="C170">
        <f t="shared" si="2"/>
        <v>1</v>
      </c>
      <c r="D170">
        <v>1.0895078475006901</v>
      </c>
      <c r="E170">
        <v>1.32163072192646</v>
      </c>
      <c r="F170" s="8">
        <v>-0.31183955072448999</v>
      </c>
      <c r="G170">
        <v>-8.6415038618988693E-2</v>
      </c>
      <c r="H170">
        <v>-0.170195515786214</v>
      </c>
      <c r="I170">
        <v>-5.39076624067183E-2</v>
      </c>
    </row>
    <row r="171" spans="1:9" x14ac:dyDescent="0.6">
      <c r="A171">
        <v>167</v>
      </c>
      <c r="B171">
        <v>183</v>
      </c>
      <c r="C171">
        <f t="shared" si="2"/>
        <v>0.8</v>
      </c>
      <c r="D171">
        <v>0.86234578996369204</v>
      </c>
      <c r="E171">
        <v>0.87694397921585998</v>
      </c>
      <c r="F171" s="8">
        <v>1.49264611560962E-2</v>
      </c>
      <c r="G171">
        <v>1.48717720754087E-2</v>
      </c>
      <c r="H171">
        <v>7.5575287459396207E-2</v>
      </c>
      <c r="I171">
        <v>7.6553698781441207E-2</v>
      </c>
    </row>
    <row r="172" spans="1:9" x14ac:dyDescent="0.6">
      <c r="A172">
        <v>168</v>
      </c>
      <c r="B172">
        <v>184</v>
      </c>
      <c r="C172">
        <f t="shared" si="2"/>
        <v>0.4</v>
      </c>
      <c r="D172">
        <v>0.323957981105506</v>
      </c>
      <c r="E172">
        <v>0.32433440969563798</v>
      </c>
      <c r="F172" s="8">
        <v>6.5536941286155597E-3</v>
      </c>
      <c r="G172">
        <v>6.5536941286155597E-3</v>
      </c>
      <c r="H172">
        <v>3.4138039226878601E-2</v>
      </c>
      <c r="I172">
        <v>3.4138039226878601E-2</v>
      </c>
    </row>
    <row r="173" spans="1:9" x14ac:dyDescent="0.6">
      <c r="A173">
        <v>169</v>
      </c>
      <c r="B173">
        <v>185</v>
      </c>
      <c r="C173">
        <f t="shared" si="2"/>
        <v>0.6</v>
      </c>
      <c r="D173">
        <v>0.556582457895615</v>
      </c>
      <c r="E173">
        <v>0.54313295771111902</v>
      </c>
      <c r="F173" s="8">
        <v>1.00668637972105E-2</v>
      </c>
      <c r="G173">
        <v>1.0028564135026501E-2</v>
      </c>
      <c r="H173">
        <v>3.87046559351533E-2</v>
      </c>
      <c r="I173">
        <v>3.8215921224928097E-2</v>
      </c>
    </row>
    <row r="174" spans="1:9" x14ac:dyDescent="0.6">
      <c r="A174">
        <v>170</v>
      </c>
      <c r="B174">
        <v>186</v>
      </c>
      <c r="C174">
        <f t="shared" si="2"/>
        <v>0.8</v>
      </c>
      <c r="D174">
        <v>0.798445847498787</v>
      </c>
      <c r="E174">
        <v>0.92420801879651804</v>
      </c>
      <c r="F174" s="8">
        <v>-2.8980052978277702E-3</v>
      </c>
      <c r="G174">
        <v>-4.1705555762151696E-3</v>
      </c>
      <c r="H174">
        <v>5.9454432140728201E-2</v>
      </c>
      <c r="I174">
        <v>5.14072550201852E-2</v>
      </c>
    </row>
    <row r="175" spans="1:9" x14ac:dyDescent="0.6">
      <c r="A175">
        <v>171</v>
      </c>
      <c r="B175">
        <v>187</v>
      </c>
      <c r="C175">
        <f t="shared" si="2"/>
        <v>1.4</v>
      </c>
      <c r="D175">
        <v>1.45492014605647</v>
      </c>
      <c r="E175">
        <v>1.46057458044959</v>
      </c>
      <c r="F175" s="8">
        <v>4.4482890681195502E-3</v>
      </c>
      <c r="G175">
        <v>4.4176315184711098E-3</v>
      </c>
      <c r="H175">
        <v>7.6328890906007096E-3</v>
      </c>
      <c r="I175">
        <v>7.6216835743340297E-3</v>
      </c>
    </row>
    <row r="176" spans="1:9" x14ac:dyDescent="0.6">
      <c r="A176">
        <v>172</v>
      </c>
      <c r="B176">
        <v>188</v>
      </c>
      <c r="C176">
        <f t="shared" si="2"/>
        <v>1</v>
      </c>
      <c r="D176">
        <v>1.0776863330487401</v>
      </c>
      <c r="E176">
        <v>1.0317546374620501</v>
      </c>
      <c r="F176" s="8">
        <v>6.7736629019179203E-3</v>
      </c>
      <c r="G176">
        <v>6.9529518928976904E-3</v>
      </c>
      <c r="H176">
        <v>7.5149868486626701E-3</v>
      </c>
      <c r="I176">
        <v>7.4257305004929303E-3</v>
      </c>
    </row>
    <row r="177" spans="1:9" x14ac:dyDescent="0.6">
      <c r="A177">
        <v>173</v>
      </c>
      <c r="B177">
        <v>189</v>
      </c>
      <c r="C177">
        <f t="shared" si="2"/>
        <v>0.8</v>
      </c>
      <c r="D177">
        <v>0.81422837351012001</v>
      </c>
      <c r="E177">
        <v>0.79419960220945995</v>
      </c>
      <c r="F177" s="8">
        <v>1.0277061398253301E-2</v>
      </c>
      <c r="G177">
        <v>1.0393134025484901E-2</v>
      </c>
      <c r="H177">
        <v>2.8032455602610199E-2</v>
      </c>
      <c r="I177">
        <v>2.7729994584372399E-2</v>
      </c>
    </row>
    <row r="178" spans="1:9" x14ac:dyDescent="0.6">
      <c r="A178">
        <v>174</v>
      </c>
      <c r="B178">
        <v>190</v>
      </c>
      <c r="C178">
        <f t="shared" si="2"/>
        <v>1.2</v>
      </c>
      <c r="D178">
        <v>1.11062212221132</v>
      </c>
      <c r="E178">
        <v>1.16651328189432</v>
      </c>
      <c r="F178" s="8">
        <v>-2.4184424860772699E-2</v>
      </c>
      <c r="G178">
        <v>-2.42330027903889E-2</v>
      </c>
      <c r="H178">
        <v>-2.32716729800699E-2</v>
      </c>
      <c r="I178">
        <v>-2.32936714177099E-2</v>
      </c>
    </row>
    <row r="179" spans="1:9" x14ac:dyDescent="0.6">
      <c r="A179">
        <v>175</v>
      </c>
      <c r="B179">
        <v>191</v>
      </c>
      <c r="C179">
        <f t="shared" si="2"/>
        <v>1.4</v>
      </c>
      <c r="D179">
        <v>1.4717802533304201</v>
      </c>
      <c r="E179">
        <v>1.4527294845266101</v>
      </c>
      <c r="F179" s="8">
        <v>1.6166634232487601E-2</v>
      </c>
      <c r="G179">
        <v>-6.6208841852268398E-4</v>
      </c>
      <c r="H179">
        <v>1.7258342655652199E-2</v>
      </c>
      <c r="I179">
        <v>3.7481107248345399E-3</v>
      </c>
    </row>
    <row r="180" spans="1:9" x14ac:dyDescent="0.6">
      <c r="A180">
        <v>176</v>
      </c>
      <c r="B180">
        <v>192</v>
      </c>
      <c r="C180">
        <f t="shared" si="2"/>
        <v>0.2</v>
      </c>
      <c r="D180">
        <v>0.149980578163982</v>
      </c>
      <c r="E180">
        <v>5.2054672493935999E-2</v>
      </c>
      <c r="F180" s="8">
        <v>6.6344785801329895E-2</v>
      </c>
      <c r="G180">
        <v>6.5007681322990396E-2</v>
      </c>
      <c r="H180">
        <v>1.9576786792382801</v>
      </c>
      <c r="I180">
        <v>1.9860491820576101</v>
      </c>
    </row>
    <row r="181" spans="1:9" x14ac:dyDescent="0.6">
      <c r="A181">
        <v>177</v>
      </c>
      <c r="B181">
        <v>193</v>
      </c>
      <c r="C181">
        <f t="shared" si="2"/>
        <v>1.8</v>
      </c>
      <c r="D181">
        <v>1.73410002111828</v>
      </c>
      <c r="E181">
        <v>1.53094598336958</v>
      </c>
      <c r="F181" s="8">
        <v>8.8748446500511603E-3</v>
      </c>
      <c r="G181">
        <v>4.0412656497401798E-2</v>
      </c>
      <c r="H181">
        <v>-6.3489019152734902E-2</v>
      </c>
      <c r="I181">
        <v>-3.0693489144134101E-2</v>
      </c>
    </row>
    <row r="182" spans="1:9" x14ac:dyDescent="0.6">
      <c r="A182">
        <v>178</v>
      </c>
      <c r="B182">
        <v>194</v>
      </c>
      <c r="C182">
        <f t="shared" si="2"/>
        <v>1</v>
      </c>
      <c r="D182">
        <v>0.98998212272727204</v>
      </c>
      <c r="E182">
        <v>1.0332153182355299</v>
      </c>
      <c r="F182" s="8">
        <v>-4.6524446300740298E-3</v>
      </c>
      <c r="G182">
        <v>-4.7104335653948897E-3</v>
      </c>
      <c r="H182">
        <v>4.3502450087577098E-3</v>
      </c>
      <c r="I182">
        <v>4.3428608542585697E-3</v>
      </c>
    </row>
    <row r="183" spans="1:9" x14ac:dyDescent="0.6">
      <c r="A183">
        <v>179</v>
      </c>
      <c r="B183">
        <v>195</v>
      </c>
      <c r="C183">
        <f t="shared" si="2"/>
        <v>0.4</v>
      </c>
      <c r="D183">
        <v>0.40167870284857499</v>
      </c>
      <c r="E183">
        <v>0.31103217607134898</v>
      </c>
      <c r="F183" s="8">
        <v>5.5220363179225303E-2</v>
      </c>
      <c r="G183">
        <v>5.7775016742085503E-2</v>
      </c>
      <c r="H183">
        <v>0.35492147614318298</v>
      </c>
      <c r="I183">
        <v>0.356972624045371</v>
      </c>
    </row>
    <row r="184" spans="1:9" x14ac:dyDescent="0.6">
      <c r="A184">
        <v>180</v>
      </c>
      <c r="B184">
        <v>196</v>
      </c>
      <c r="C184">
        <f t="shared" si="2"/>
        <v>1.4</v>
      </c>
      <c r="D184">
        <v>1.31909430046833</v>
      </c>
      <c r="E184">
        <v>1.31589413565396</v>
      </c>
      <c r="F184" s="8">
        <v>6.0927116135960696E-3</v>
      </c>
      <c r="G184">
        <v>6.2117360336997997E-3</v>
      </c>
      <c r="H184">
        <v>2.0492903462647899E-2</v>
      </c>
      <c r="I184">
        <v>2.1620166473170499E-2</v>
      </c>
    </row>
    <row r="185" spans="1:9" x14ac:dyDescent="0.6">
      <c r="A185">
        <v>181</v>
      </c>
      <c r="B185">
        <v>197</v>
      </c>
      <c r="C185">
        <f t="shared" si="2"/>
        <v>1</v>
      </c>
      <c r="D185">
        <v>0.95759568151147101</v>
      </c>
      <c r="E185">
        <v>0.94982208004273105</v>
      </c>
      <c r="F185" s="8">
        <v>8.8795065056137303E-3</v>
      </c>
      <c r="G185">
        <v>8.7425292488262103E-3</v>
      </c>
      <c r="H185">
        <v>1.14916365230497E-2</v>
      </c>
      <c r="I185">
        <v>1.1211729681516701E-2</v>
      </c>
    </row>
    <row r="186" spans="1:9" x14ac:dyDescent="0.6">
      <c r="A186">
        <v>182</v>
      </c>
      <c r="B186">
        <v>199</v>
      </c>
      <c r="C186">
        <f t="shared" si="2"/>
        <v>0</v>
      </c>
      <c r="D186">
        <v>8.2460235207497498E-2</v>
      </c>
      <c r="E186">
        <v>0.10259208557423</v>
      </c>
      <c r="F186" s="8">
        <v>-1.5241818829721501E-2</v>
      </c>
      <c r="G186">
        <v>-1.5153391862003301E-2</v>
      </c>
      <c r="H186">
        <v>-0.29154106109525102</v>
      </c>
      <c r="I186">
        <v>-0.29223414327618502</v>
      </c>
    </row>
    <row r="187" spans="1:9" x14ac:dyDescent="0.6">
      <c r="A187">
        <v>183</v>
      </c>
      <c r="B187">
        <v>200</v>
      </c>
      <c r="C187">
        <f t="shared" si="2"/>
        <v>1</v>
      </c>
      <c r="D187">
        <v>1.0940696864111401</v>
      </c>
      <c r="E187">
        <v>1.1037204802677201</v>
      </c>
      <c r="F187" s="8">
        <v>-1.1216082235291899E-2</v>
      </c>
      <c r="G187">
        <v>-1.1163476939772999E-2</v>
      </c>
      <c r="H187">
        <v>-1.44328489816176E-2</v>
      </c>
      <c r="I187">
        <v>-1.4518710295815401E-2</v>
      </c>
    </row>
    <row r="188" spans="1:9" x14ac:dyDescent="0.6">
      <c r="A188">
        <v>184</v>
      </c>
      <c r="B188">
        <v>201</v>
      </c>
      <c r="C188">
        <f t="shared" si="2"/>
        <v>1.2</v>
      </c>
      <c r="D188">
        <v>1.1434646251340499</v>
      </c>
      <c r="E188">
        <v>1.14588918432451</v>
      </c>
      <c r="F188" s="8">
        <v>9.2512606731657003E-4</v>
      </c>
      <c r="G188">
        <v>1.0039772709577999E-3</v>
      </c>
      <c r="H188" s="1">
        <v>4.0523197604965002E-5</v>
      </c>
      <c r="I188">
        <v>1.53027607233593E-4</v>
      </c>
    </row>
    <row r="189" spans="1:9" x14ac:dyDescent="0.6">
      <c r="A189">
        <v>185</v>
      </c>
      <c r="B189">
        <v>202</v>
      </c>
      <c r="C189">
        <f t="shared" si="2"/>
        <v>1.4</v>
      </c>
      <c r="D189">
        <v>1.44337394538231</v>
      </c>
      <c r="E189">
        <v>1.50281275333553</v>
      </c>
      <c r="F189" s="8">
        <v>9.1836966531184895E-4</v>
      </c>
      <c r="G189">
        <v>6.0164593814693301E-4</v>
      </c>
      <c r="H189">
        <v>0.10821941851649799</v>
      </c>
      <c r="I189">
        <v>0.11347504679499</v>
      </c>
    </row>
    <row r="190" spans="1:9" x14ac:dyDescent="0.6">
      <c r="A190">
        <v>186</v>
      </c>
      <c r="B190">
        <v>203</v>
      </c>
      <c r="C190">
        <f t="shared" si="2"/>
        <v>0.6</v>
      </c>
      <c r="D190">
        <v>0.663899982</v>
      </c>
      <c r="E190">
        <v>0.65826298709042796</v>
      </c>
      <c r="F190" s="8">
        <v>1.68322340194813E-2</v>
      </c>
      <c r="G190">
        <v>1.6902026210569E-2</v>
      </c>
      <c r="H190">
        <v>6.21584841533818E-2</v>
      </c>
      <c r="I190">
        <v>6.2525968408596005E-2</v>
      </c>
    </row>
    <row r="191" spans="1:9" x14ac:dyDescent="0.6">
      <c r="A191">
        <v>187</v>
      </c>
      <c r="B191">
        <v>204</v>
      </c>
      <c r="C191">
        <f t="shared" si="2"/>
        <v>0</v>
      </c>
      <c r="D191">
        <v>5.1998874961092102E-2</v>
      </c>
      <c r="E191">
        <v>5.2746969898182901E-2</v>
      </c>
      <c r="F191" s="8">
        <v>-1.3304519738904801E-3</v>
      </c>
      <c r="G191">
        <v>-1.3141089457779701E-3</v>
      </c>
      <c r="H191">
        <v>-3.2574172786905498E-2</v>
      </c>
      <c r="I191">
        <v>-3.2187286487788798E-2</v>
      </c>
    </row>
    <row r="192" spans="1:9" x14ac:dyDescent="0.6">
      <c r="A192">
        <v>188</v>
      </c>
      <c r="B192">
        <v>205</v>
      </c>
      <c r="C192">
        <f t="shared" si="2"/>
        <v>0</v>
      </c>
      <c r="D192">
        <v>1.25512726787267E-2</v>
      </c>
      <c r="E192">
        <v>1.30171217559076E-2</v>
      </c>
      <c r="F192" s="9">
        <v>-5.5047427048146699E-5</v>
      </c>
      <c r="G192" s="1">
        <v>-5.8877427440711602E-5</v>
      </c>
      <c r="H192">
        <v>0.25115519531557201</v>
      </c>
      <c r="I192">
        <v>0.19876878169504</v>
      </c>
    </row>
    <row r="193" spans="1:9" x14ac:dyDescent="0.6">
      <c r="A193">
        <v>189</v>
      </c>
      <c r="B193">
        <v>206</v>
      </c>
      <c r="C193">
        <f t="shared" si="2"/>
        <v>0.4</v>
      </c>
      <c r="D193">
        <v>0.383588504</v>
      </c>
      <c r="E193">
        <v>0.37208949694894999</v>
      </c>
      <c r="F193" s="8">
        <v>1.3012852570189901E-2</v>
      </c>
      <c r="G193">
        <v>1.3327749653613099E-2</v>
      </c>
      <c r="H193">
        <v>5.2771001547652803E-2</v>
      </c>
      <c r="I193">
        <v>5.3287097111205002E-2</v>
      </c>
    </row>
    <row r="194" spans="1:9" x14ac:dyDescent="0.6">
      <c r="A194">
        <v>190</v>
      </c>
      <c r="B194">
        <v>207</v>
      </c>
      <c r="C194">
        <f t="shared" si="2"/>
        <v>1.4</v>
      </c>
      <c r="D194">
        <v>1.34254966954017</v>
      </c>
      <c r="E194">
        <v>1.3339760951528501</v>
      </c>
      <c r="F194" s="8">
        <v>1.70467827891157E-2</v>
      </c>
      <c r="G194">
        <v>1.7032988251369698E-2</v>
      </c>
      <c r="H194">
        <v>1.84647675546874E-2</v>
      </c>
      <c r="I194">
        <v>1.8398131182799801E-2</v>
      </c>
    </row>
    <row r="195" spans="1:9" x14ac:dyDescent="0.6">
      <c r="A195">
        <v>191</v>
      </c>
      <c r="B195">
        <v>208</v>
      </c>
      <c r="C195">
        <f t="shared" si="2"/>
        <v>1.2</v>
      </c>
      <c r="D195">
        <v>1.25475149776621</v>
      </c>
      <c r="E195">
        <v>1.1586643684428799</v>
      </c>
      <c r="F195" s="8">
        <v>4.9902569690254403E-2</v>
      </c>
      <c r="G195">
        <v>4.9992679800791799E-2</v>
      </c>
      <c r="H195">
        <v>6.3257722540163402E-2</v>
      </c>
      <c r="I195">
        <v>6.3185517927592902E-2</v>
      </c>
    </row>
    <row r="196" spans="1:9" x14ac:dyDescent="0.6">
      <c r="A196">
        <v>192</v>
      </c>
      <c r="B196">
        <v>209</v>
      </c>
      <c r="C196">
        <f t="shared" si="2"/>
        <v>0.4</v>
      </c>
      <c r="D196">
        <v>0.38512063130396201</v>
      </c>
      <c r="E196">
        <v>0.38882984148392802</v>
      </c>
      <c r="F196" s="8">
        <v>1.3258236534018199E-3</v>
      </c>
      <c r="G196">
        <v>1.3005517437001E-3</v>
      </c>
      <c r="H196">
        <v>6.8292294378059703E-3</v>
      </c>
      <c r="I196">
        <v>6.7192418837561003E-3</v>
      </c>
    </row>
    <row r="197" spans="1:9" x14ac:dyDescent="0.6">
      <c r="A197">
        <v>193</v>
      </c>
      <c r="B197">
        <v>210</v>
      </c>
      <c r="C197">
        <f t="shared" si="2"/>
        <v>1</v>
      </c>
      <c r="D197">
        <v>0.941959875579086</v>
      </c>
      <c r="E197">
        <v>0.99007907647889304</v>
      </c>
      <c r="F197" s="8">
        <v>-0.11071055966799601</v>
      </c>
      <c r="G197">
        <v>-0.10944748583636101</v>
      </c>
      <c r="H197">
        <v>-0.19211693618990699</v>
      </c>
      <c r="I197">
        <v>-0.189471083932996</v>
      </c>
    </row>
    <row r="198" spans="1:9" x14ac:dyDescent="0.6">
      <c r="A198">
        <v>194</v>
      </c>
      <c r="B198">
        <v>211</v>
      </c>
      <c r="C198">
        <f t="shared" ref="C198:C221" si="3">ROUND(D198*5,0)/5</f>
        <v>0.2</v>
      </c>
      <c r="D198">
        <v>0.17010064850842899</v>
      </c>
      <c r="E198">
        <v>0.208249884625406</v>
      </c>
      <c r="F198" s="8">
        <v>-1.98428619087021E-2</v>
      </c>
      <c r="G198">
        <v>-2.02087472835757E-2</v>
      </c>
      <c r="H198">
        <v>-0.11366485606002701</v>
      </c>
      <c r="I198">
        <v>-0.11560520090335</v>
      </c>
    </row>
    <row r="199" spans="1:9" x14ac:dyDescent="0.6">
      <c r="A199">
        <v>195</v>
      </c>
      <c r="B199">
        <v>212</v>
      </c>
      <c r="C199">
        <f t="shared" si="3"/>
        <v>1</v>
      </c>
      <c r="D199">
        <v>0.945263398070185</v>
      </c>
      <c r="E199">
        <v>0.95350351051566795</v>
      </c>
      <c r="F199" s="8">
        <v>-2.75029851114898E-4</v>
      </c>
      <c r="G199">
        <v>-2.9859041849647201E-4</v>
      </c>
      <c r="H199" s="1">
        <v>2.3876687890368199E-5</v>
      </c>
      <c r="I199" s="1">
        <v>-2.78130346817489E-5</v>
      </c>
    </row>
    <row r="200" spans="1:9" x14ac:dyDescent="0.6">
      <c r="A200">
        <v>196</v>
      </c>
      <c r="B200">
        <v>213</v>
      </c>
      <c r="C200">
        <f t="shared" si="3"/>
        <v>1.2</v>
      </c>
      <c r="D200">
        <v>1.17333858610785</v>
      </c>
      <c r="E200">
        <v>1.1605444651411501</v>
      </c>
      <c r="F200" s="8">
        <v>2.86530148450828E-2</v>
      </c>
      <c r="G200">
        <v>2.8413388388042801E-2</v>
      </c>
      <c r="H200">
        <v>4.8543839605096402E-2</v>
      </c>
      <c r="I200">
        <v>4.8276836238041902E-2</v>
      </c>
    </row>
    <row r="201" spans="1:9" x14ac:dyDescent="0.6">
      <c r="A201">
        <v>197</v>
      </c>
      <c r="B201">
        <v>214</v>
      </c>
      <c r="C201">
        <f t="shared" si="3"/>
        <v>0.2</v>
      </c>
      <c r="D201">
        <v>0.11332472146628</v>
      </c>
      <c r="E201">
        <v>0.114927513826016</v>
      </c>
      <c r="F201" s="8">
        <v>-4.1985287704199103E-4</v>
      </c>
      <c r="G201">
        <v>-4.12648938888927E-4</v>
      </c>
      <c r="H201">
        <v>-6.0224171680379503E-3</v>
      </c>
      <c r="I201">
        <v>-5.8528879612271901E-3</v>
      </c>
    </row>
    <row r="202" spans="1:9" x14ac:dyDescent="0.6">
      <c r="A202">
        <v>198</v>
      </c>
      <c r="B202">
        <v>215</v>
      </c>
      <c r="C202">
        <f t="shared" si="3"/>
        <v>0.6</v>
      </c>
      <c r="D202">
        <v>0.68383171588473401</v>
      </c>
      <c r="E202">
        <v>0.69112969413195602</v>
      </c>
      <c r="F202" s="8">
        <v>1.30461467368001E-2</v>
      </c>
      <c r="G202">
        <v>1.2955312315239401E-2</v>
      </c>
      <c r="H202">
        <v>5.3085102355226399E-2</v>
      </c>
      <c r="I202">
        <v>5.3046761969781801E-2</v>
      </c>
    </row>
    <row r="203" spans="1:9" x14ac:dyDescent="0.6">
      <c r="A203">
        <v>199</v>
      </c>
      <c r="B203">
        <v>216</v>
      </c>
      <c r="C203">
        <f t="shared" si="3"/>
        <v>0.2</v>
      </c>
      <c r="D203">
        <v>0.100768888024999</v>
      </c>
      <c r="E203">
        <v>0.10072695147878701</v>
      </c>
      <c r="F203" s="9">
        <v>-5.99290743719191E-5</v>
      </c>
      <c r="G203" s="1">
        <v>-1.38178826656185E-5</v>
      </c>
      <c r="H203">
        <v>-2.2519630379551998E-3</v>
      </c>
      <c r="I203">
        <v>7.4411814062050601E-4</v>
      </c>
    </row>
    <row r="204" spans="1:9" x14ac:dyDescent="0.6">
      <c r="A204">
        <v>200</v>
      </c>
      <c r="B204">
        <v>217</v>
      </c>
      <c r="C204">
        <f t="shared" si="3"/>
        <v>0.8</v>
      </c>
      <c r="D204">
        <v>0.71651408243086601</v>
      </c>
      <c r="E204">
        <v>0.70487175826804505</v>
      </c>
      <c r="F204" s="8">
        <v>4.0166621259495397E-3</v>
      </c>
      <c r="G204">
        <v>4.1078674812663699E-3</v>
      </c>
      <c r="H204">
        <v>5.1655942304075402E-3</v>
      </c>
      <c r="I204">
        <v>5.2228864365631601E-3</v>
      </c>
    </row>
    <row r="205" spans="1:9" x14ac:dyDescent="0.6">
      <c r="A205">
        <v>201</v>
      </c>
      <c r="B205">
        <v>218</v>
      </c>
      <c r="C205">
        <f t="shared" si="3"/>
        <v>1</v>
      </c>
      <c r="D205">
        <v>0.97311006312123605</v>
      </c>
      <c r="E205">
        <v>0.96470431386</v>
      </c>
      <c r="F205" s="8">
        <v>3.3929092619560102E-3</v>
      </c>
      <c r="G205">
        <v>3.3658221942876499E-3</v>
      </c>
      <c r="H205">
        <v>6.4993611826843802E-3</v>
      </c>
      <c r="I205">
        <v>6.47348471594625E-3</v>
      </c>
    </row>
    <row r="206" spans="1:9" x14ac:dyDescent="0.6">
      <c r="A206">
        <v>202</v>
      </c>
      <c r="B206">
        <v>219</v>
      </c>
      <c r="C206">
        <f t="shared" si="3"/>
        <v>1</v>
      </c>
      <c r="D206">
        <v>0.91755467918543399</v>
      </c>
      <c r="E206">
        <v>0.92364623208262497</v>
      </c>
      <c r="F206" s="8">
        <v>-5.3988448463226804E-4</v>
      </c>
      <c r="G206">
        <v>-4.7635082098093499E-4</v>
      </c>
      <c r="H206">
        <v>1.6562289925323699E-3</v>
      </c>
      <c r="I206">
        <v>1.87268831567721E-3</v>
      </c>
    </row>
    <row r="207" spans="1:9" x14ac:dyDescent="0.6">
      <c r="A207">
        <v>203</v>
      </c>
      <c r="B207">
        <v>220</v>
      </c>
      <c r="C207">
        <f t="shared" si="3"/>
        <v>0.8</v>
      </c>
      <c r="D207">
        <v>0.77623681214421203</v>
      </c>
      <c r="E207">
        <v>0.779124625338524</v>
      </c>
      <c r="F207" s="8">
        <v>-0.121807068336261</v>
      </c>
      <c r="G207">
        <v>-0.12035594026353801</v>
      </c>
      <c r="H207">
        <v>-0.22129701677647901</v>
      </c>
      <c r="I207">
        <v>-0.22086602784977699</v>
      </c>
    </row>
    <row r="208" spans="1:9" x14ac:dyDescent="0.6">
      <c r="A208">
        <v>204</v>
      </c>
      <c r="B208">
        <v>221</v>
      </c>
      <c r="C208">
        <f t="shared" si="3"/>
        <v>1.2</v>
      </c>
      <c r="D208">
        <v>1.29530078904215</v>
      </c>
      <c r="E208">
        <v>1.3112903190486001</v>
      </c>
      <c r="F208" s="8">
        <v>-5.1205556201209604E-3</v>
      </c>
      <c r="G208">
        <v>-5.0547687818829103E-3</v>
      </c>
      <c r="H208">
        <v>-6.1479153368173504E-3</v>
      </c>
      <c r="I208">
        <v>-5.9157685486106301E-3</v>
      </c>
    </row>
    <row r="209" spans="1:9" x14ac:dyDescent="0.6">
      <c r="A209">
        <v>205</v>
      </c>
      <c r="B209">
        <v>222</v>
      </c>
      <c r="C209">
        <f t="shared" si="3"/>
        <v>1</v>
      </c>
      <c r="D209">
        <v>0.95555009970839</v>
      </c>
      <c r="E209">
        <v>0.967183573136291</v>
      </c>
      <c r="F209" s="8">
        <v>-1.45874555101283E-3</v>
      </c>
      <c r="G209">
        <v>-1.4501420695055599E-3</v>
      </c>
      <c r="H209">
        <v>-7.0200226315185596E-4</v>
      </c>
      <c r="I209">
        <v>-7.2262856741858305E-4</v>
      </c>
    </row>
    <row r="210" spans="1:9" x14ac:dyDescent="0.6">
      <c r="A210">
        <v>206</v>
      </c>
      <c r="B210">
        <v>223</v>
      </c>
      <c r="C210">
        <f t="shared" si="3"/>
        <v>0.8</v>
      </c>
      <c r="D210">
        <v>0.89854588172633798</v>
      </c>
      <c r="E210">
        <v>0.90591327375947295</v>
      </c>
      <c r="F210" s="8">
        <v>4.69987986091892E-3</v>
      </c>
      <c r="G210">
        <v>4.6261307292036697E-3</v>
      </c>
      <c r="H210">
        <v>1.9148678811135699E-2</v>
      </c>
      <c r="I210">
        <v>1.8941498347405199E-2</v>
      </c>
    </row>
    <row r="211" spans="1:9" x14ac:dyDescent="0.6">
      <c r="A211">
        <v>207</v>
      </c>
      <c r="B211">
        <v>224</v>
      </c>
      <c r="C211">
        <f t="shared" si="3"/>
        <v>0.8</v>
      </c>
      <c r="D211">
        <v>0.87847262952101601</v>
      </c>
      <c r="E211">
        <v>0.87821655307375901</v>
      </c>
      <c r="F211" s="8">
        <v>-1.8702778268243899E-2</v>
      </c>
      <c r="G211">
        <v>-1.8424557504376E-2</v>
      </c>
      <c r="H211">
        <v>-3.7366578315235301E-2</v>
      </c>
      <c r="I211">
        <v>-3.72323587868615E-2</v>
      </c>
    </row>
    <row r="212" spans="1:9" x14ac:dyDescent="0.6">
      <c r="A212">
        <v>208</v>
      </c>
      <c r="B212">
        <v>225</v>
      </c>
      <c r="C212">
        <f t="shared" si="3"/>
        <v>1</v>
      </c>
      <c r="D212">
        <v>1.04932996178314</v>
      </c>
      <c r="E212">
        <v>1.10474350935778</v>
      </c>
      <c r="F212" s="8">
        <v>1.44475185123852E-2</v>
      </c>
      <c r="G212">
        <v>1.8647140633983199E-2</v>
      </c>
      <c r="H212">
        <v>4.1257758404703998E-2</v>
      </c>
      <c r="I212">
        <v>4.8013690381581701E-2</v>
      </c>
    </row>
    <row r="213" spans="1:9" x14ac:dyDescent="0.6">
      <c r="A213">
        <v>209</v>
      </c>
      <c r="B213">
        <v>226</v>
      </c>
      <c r="C213">
        <f t="shared" si="3"/>
        <v>1.2</v>
      </c>
      <c r="D213">
        <v>1.2158257008048701</v>
      </c>
      <c r="E213">
        <v>1.22829880388722</v>
      </c>
      <c r="F213" s="8">
        <v>-7.5810481667490702E-3</v>
      </c>
      <c r="G213">
        <v>1.1754797016327799E-2</v>
      </c>
      <c r="H213">
        <v>-7.1358937835723103E-3</v>
      </c>
      <c r="I213">
        <v>2.2872813733345099E-2</v>
      </c>
    </row>
    <row r="214" spans="1:9" x14ac:dyDescent="0.6">
      <c r="A214">
        <v>210</v>
      </c>
      <c r="B214">
        <v>227</v>
      </c>
      <c r="C214">
        <f t="shared" si="3"/>
        <v>1.8</v>
      </c>
      <c r="D214">
        <v>1.89946640978388</v>
      </c>
      <c r="E214">
        <v>1.7976484681157301</v>
      </c>
      <c r="F214" s="8">
        <v>2.2551889894351199E-2</v>
      </c>
      <c r="G214">
        <v>2.1447855589700499E-2</v>
      </c>
      <c r="H214">
        <v>1.5685911738917299E-2</v>
      </c>
      <c r="I214">
        <v>1.52542740129892E-2</v>
      </c>
    </row>
    <row r="215" spans="1:9" x14ac:dyDescent="0.6">
      <c r="A215">
        <v>211</v>
      </c>
      <c r="B215">
        <v>228</v>
      </c>
      <c r="C215">
        <f t="shared" si="3"/>
        <v>1.4</v>
      </c>
      <c r="D215">
        <v>1.4469158568904601</v>
      </c>
      <c r="E215">
        <v>1.4315721332486699</v>
      </c>
      <c r="F215" s="8">
        <v>-1.9981228157474498E-3</v>
      </c>
      <c r="G215">
        <v>-1.66278764813676E-3</v>
      </c>
      <c r="H215">
        <v>-7.8254827704510104E-4</v>
      </c>
      <c r="I215">
        <v>-3.6130075208635402E-4</v>
      </c>
    </row>
    <row r="216" spans="1:9" x14ac:dyDescent="0.6">
      <c r="A216">
        <v>212</v>
      </c>
      <c r="B216">
        <v>229</v>
      </c>
      <c r="C216">
        <f t="shared" si="3"/>
        <v>0.8</v>
      </c>
      <c r="D216">
        <v>0.86331402901060805</v>
      </c>
      <c r="E216">
        <v>0.81015499340213404</v>
      </c>
      <c r="F216" s="8">
        <v>2.15019374668983E-2</v>
      </c>
      <c r="G216">
        <v>2.1098497156570899E-2</v>
      </c>
      <c r="H216">
        <v>4.4330900209994598E-2</v>
      </c>
      <c r="I216">
        <v>4.5697558206495598E-2</v>
      </c>
    </row>
    <row r="217" spans="1:9" x14ac:dyDescent="0.6">
      <c r="A217">
        <v>213</v>
      </c>
      <c r="B217">
        <v>230</v>
      </c>
      <c r="C217">
        <f t="shared" si="3"/>
        <v>1.4</v>
      </c>
      <c r="D217">
        <v>1.3432454611474101</v>
      </c>
      <c r="E217">
        <v>1.3617978796052199</v>
      </c>
      <c r="F217" s="8">
        <v>-2.1746210306688202E-3</v>
      </c>
      <c r="G217">
        <v>-2.2865334907190399E-3</v>
      </c>
      <c r="H217">
        <v>-2.2278077922898601E-3</v>
      </c>
      <c r="I217">
        <v>-2.3947767179726201E-3</v>
      </c>
    </row>
    <row r="218" spans="1:9" x14ac:dyDescent="0.6">
      <c r="A218">
        <v>214</v>
      </c>
      <c r="B218">
        <v>231</v>
      </c>
      <c r="C218">
        <f t="shared" si="3"/>
        <v>1.6</v>
      </c>
      <c r="D218">
        <v>1.63644654871054</v>
      </c>
      <c r="E218">
        <v>1.6424944740228999</v>
      </c>
      <c r="F218" s="8">
        <v>1.5844337388940199E-2</v>
      </c>
      <c r="G218">
        <v>1.5844337388940199E-2</v>
      </c>
      <c r="H218">
        <v>1.7031262100153599E-2</v>
      </c>
      <c r="I218">
        <v>1.7031262100153599E-2</v>
      </c>
    </row>
    <row r="219" spans="1:9" x14ac:dyDescent="0.6">
      <c r="A219">
        <v>215</v>
      </c>
      <c r="B219">
        <v>232</v>
      </c>
      <c r="C219">
        <f t="shared" si="3"/>
        <v>0.6</v>
      </c>
      <c r="D219">
        <v>0.63277445109780295</v>
      </c>
      <c r="E219">
        <v>0.63061656753633299</v>
      </c>
      <c r="F219" s="9">
        <v>5.8782920150678397E-5</v>
      </c>
      <c r="G219" s="1">
        <v>5.8782920150678397E-5</v>
      </c>
      <c r="H219">
        <v>6.06864679552125E-4</v>
      </c>
      <c r="I219">
        <v>6.06864679552125E-4</v>
      </c>
    </row>
    <row r="220" spans="1:9" x14ac:dyDescent="0.6">
      <c r="A220">
        <v>216</v>
      </c>
      <c r="B220">
        <v>233</v>
      </c>
      <c r="C220">
        <f t="shared" si="3"/>
        <v>1.2</v>
      </c>
      <c r="D220">
        <v>1.1069504139709501</v>
      </c>
      <c r="E220">
        <v>1.10747388722614</v>
      </c>
      <c r="F220" s="8">
        <v>1.0898272480456201E-3</v>
      </c>
      <c r="G220">
        <v>1.0888652698082301E-3</v>
      </c>
      <c r="H220">
        <v>1.6935472221686E-3</v>
      </c>
      <c r="I220">
        <v>1.7301143503643101E-3</v>
      </c>
    </row>
    <row r="221" spans="1:9" x14ac:dyDescent="0.6">
      <c r="A221">
        <v>217</v>
      </c>
      <c r="B221">
        <v>234</v>
      </c>
      <c r="C221">
        <f t="shared" si="3"/>
        <v>0.8</v>
      </c>
      <c r="D221">
        <v>0.79736689535220695</v>
      </c>
      <c r="E221">
        <v>0.84292779738030199</v>
      </c>
      <c r="F221" s="8">
        <v>-1.0697111878859E-2</v>
      </c>
      <c r="G221">
        <v>-1.11466397254381E-2</v>
      </c>
      <c r="H221">
        <v>-1.0582203298416601E-2</v>
      </c>
      <c r="I221">
        <v>-1.19597587022777E-2</v>
      </c>
    </row>
    <row r="222" spans="1:9" x14ac:dyDescent="0.6">
      <c r="A222">
        <v>219</v>
      </c>
      <c r="B222">
        <v>236</v>
      </c>
      <c r="C222">
        <f t="shared" ref="C222:C255" si="4">ROUND(D222*5,0)/5</f>
        <v>1.2</v>
      </c>
      <c r="D222">
        <v>1.12061378848727</v>
      </c>
      <c r="E222">
        <v>1.12176872454348</v>
      </c>
      <c r="F222" s="8">
        <v>-7.3540619816635905E-4</v>
      </c>
      <c r="G222">
        <v>-7.1338469660540797E-4</v>
      </c>
      <c r="H222">
        <v>-2.3980725816056701E-4</v>
      </c>
      <c r="I222">
        <v>-1.6884682764742101E-4</v>
      </c>
    </row>
    <row r="223" spans="1:9" x14ac:dyDescent="0.6">
      <c r="A223">
        <v>220</v>
      </c>
      <c r="B223">
        <v>237</v>
      </c>
      <c r="C223">
        <f t="shared" si="4"/>
        <v>0.4</v>
      </c>
      <c r="D223">
        <v>0.31934062749076098</v>
      </c>
      <c r="E223">
        <v>0.31939029785436401</v>
      </c>
      <c r="F223" s="8">
        <v>9.1052895325382101E-4</v>
      </c>
      <c r="G223">
        <v>9.1127664440673699E-4</v>
      </c>
      <c r="H223">
        <v>5.8787861021002601E-3</v>
      </c>
      <c r="I223">
        <v>5.9665255722624903E-3</v>
      </c>
    </row>
    <row r="224" spans="1:9" x14ac:dyDescent="0.6">
      <c r="A224">
        <v>221</v>
      </c>
      <c r="B224">
        <v>238</v>
      </c>
      <c r="C224">
        <f t="shared" si="4"/>
        <v>0.6</v>
      </c>
      <c r="D224">
        <v>0.59974221267454197</v>
      </c>
      <c r="E224">
        <v>0.89729714370801805</v>
      </c>
      <c r="F224" s="8">
        <v>-0.22936928859294001</v>
      </c>
      <c r="G224">
        <v>-0.22729006804354199</v>
      </c>
      <c r="H224">
        <v>-0.35322585727212402</v>
      </c>
      <c r="I224">
        <v>-0.35149106631367999</v>
      </c>
    </row>
    <row r="225" spans="1:9" x14ac:dyDescent="0.6">
      <c r="A225">
        <v>222</v>
      </c>
      <c r="B225">
        <v>239</v>
      </c>
      <c r="C225">
        <f t="shared" si="4"/>
        <v>1.4</v>
      </c>
      <c r="D225">
        <v>1.3228179551122099</v>
      </c>
      <c r="E225">
        <v>1.3091075098093401</v>
      </c>
      <c r="F225" s="8">
        <v>1.7081255309407101E-2</v>
      </c>
      <c r="G225">
        <v>1.6921732183771701E-2</v>
      </c>
      <c r="H225">
        <v>1.8042496941376301E-2</v>
      </c>
      <c r="I225">
        <v>1.7967136389329098E-2</v>
      </c>
    </row>
    <row r="226" spans="1:9" x14ac:dyDescent="0.6">
      <c r="A226">
        <v>223</v>
      </c>
      <c r="B226">
        <v>241</v>
      </c>
      <c r="C226">
        <f t="shared" si="4"/>
        <v>1.4</v>
      </c>
      <c r="D226">
        <v>1.3317629179331201</v>
      </c>
      <c r="E226">
        <v>1.3269965576451599</v>
      </c>
      <c r="F226" s="8">
        <v>2.5793995003518802E-3</v>
      </c>
      <c r="G226">
        <v>2.6209124896079301E-3</v>
      </c>
      <c r="H226">
        <v>2.13267584567081E-3</v>
      </c>
      <c r="I226">
        <v>2.1187456681015602E-3</v>
      </c>
    </row>
    <row r="227" spans="1:9" x14ac:dyDescent="0.6">
      <c r="A227">
        <v>224</v>
      </c>
      <c r="B227">
        <v>242</v>
      </c>
      <c r="C227">
        <f t="shared" si="4"/>
        <v>1</v>
      </c>
      <c r="D227">
        <v>0.98761483911135295</v>
      </c>
      <c r="E227">
        <v>0.98132426910751203</v>
      </c>
      <c r="F227" s="8">
        <v>-6.0687967538657604E-4</v>
      </c>
      <c r="G227">
        <v>-5.6723940993150398E-4</v>
      </c>
      <c r="H227">
        <v>-1.28651785926651E-3</v>
      </c>
      <c r="I227">
        <v>-1.2865390767786899E-3</v>
      </c>
    </row>
    <row r="228" spans="1:9" x14ac:dyDescent="0.6">
      <c r="A228">
        <v>225</v>
      </c>
      <c r="B228">
        <v>244</v>
      </c>
      <c r="C228">
        <f t="shared" si="4"/>
        <v>1.2</v>
      </c>
      <c r="D228">
        <v>1.1944855114691899</v>
      </c>
      <c r="E228">
        <v>1.1811000457434699</v>
      </c>
      <c r="F228" s="8">
        <v>1.34149041847424E-2</v>
      </c>
      <c r="G228">
        <v>1.3302394370065199E-2</v>
      </c>
      <c r="H228">
        <v>1.87884648235941E-2</v>
      </c>
      <c r="I228">
        <v>1.89890757614933E-2</v>
      </c>
    </row>
    <row r="229" spans="1:9" x14ac:dyDescent="0.6">
      <c r="A229">
        <v>226</v>
      </c>
      <c r="B229">
        <v>245</v>
      </c>
      <c r="C229">
        <f t="shared" si="4"/>
        <v>1.6</v>
      </c>
      <c r="D229">
        <v>1.62063754854168</v>
      </c>
      <c r="E229">
        <v>1.61770628024164</v>
      </c>
      <c r="F229" s="8">
        <v>6.1535950232521203E-4</v>
      </c>
      <c r="G229">
        <v>1.9488159652136399E-3</v>
      </c>
      <c r="H229">
        <v>-6.4865061127586304E-2</v>
      </c>
      <c r="I229">
        <v>-5.8309919404905299E-2</v>
      </c>
    </row>
    <row r="230" spans="1:9" x14ac:dyDescent="0.6">
      <c r="A230">
        <v>227</v>
      </c>
      <c r="B230">
        <v>246</v>
      </c>
      <c r="C230">
        <f t="shared" si="4"/>
        <v>1.4</v>
      </c>
      <c r="D230">
        <v>1.4624707865073601</v>
      </c>
      <c r="E230">
        <v>1.4514889008401</v>
      </c>
      <c r="F230" s="8">
        <v>1.00166004719203E-2</v>
      </c>
      <c r="G230">
        <v>9.8734529287067708E-3</v>
      </c>
      <c r="H230">
        <v>1.00262118505082E-2</v>
      </c>
      <c r="I230">
        <v>1.00112800538584E-2</v>
      </c>
    </row>
    <row r="231" spans="1:9" x14ac:dyDescent="0.6">
      <c r="A231">
        <v>228</v>
      </c>
      <c r="B231">
        <v>247</v>
      </c>
      <c r="C231">
        <f t="shared" si="4"/>
        <v>1.2</v>
      </c>
      <c r="D231">
        <v>1.2852545739271799</v>
      </c>
      <c r="E231">
        <v>1.1836103553098301</v>
      </c>
      <c r="F231" s="8">
        <v>0.113047107836524</v>
      </c>
      <c r="G231">
        <v>0.11342783253811101</v>
      </c>
      <c r="H231">
        <v>0.111707292190388</v>
      </c>
      <c r="I231">
        <v>0.112973078413608</v>
      </c>
    </row>
    <row r="232" spans="1:9" x14ac:dyDescent="0.6">
      <c r="A232">
        <v>229</v>
      </c>
      <c r="B232">
        <v>248</v>
      </c>
      <c r="C232">
        <f t="shared" si="4"/>
        <v>0.8</v>
      </c>
      <c r="D232">
        <v>0.87244989728588496</v>
      </c>
      <c r="E232">
        <v>0.876507084784792</v>
      </c>
      <c r="F232" s="8">
        <v>-5.0307098337659898E-3</v>
      </c>
      <c r="G232">
        <v>-5.0837991519257298E-3</v>
      </c>
      <c r="H232">
        <v>-6.8095666602681904E-3</v>
      </c>
      <c r="I232">
        <v>-6.9982931192921899E-3</v>
      </c>
    </row>
    <row r="233" spans="1:9" x14ac:dyDescent="0.6">
      <c r="A233">
        <v>230</v>
      </c>
      <c r="B233">
        <v>249</v>
      </c>
      <c r="C233">
        <f t="shared" si="4"/>
        <v>1.6</v>
      </c>
      <c r="D233">
        <v>1.57713952344256</v>
      </c>
      <c r="E233">
        <v>1.5758992052440399</v>
      </c>
      <c r="F233" s="8">
        <v>6.0994111518616802E-3</v>
      </c>
      <c r="G233">
        <v>6.0952072766855903E-3</v>
      </c>
      <c r="H233">
        <v>4.5924495613525801E-3</v>
      </c>
      <c r="I233">
        <v>4.6714520347819399E-3</v>
      </c>
    </row>
    <row r="234" spans="1:9" x14ac:dyDescent="0.6">
      <c r="A234">
        <v>231</v>
      </c>
      <c r="B234">
        <v>250</v>
      </c>
      <c r="C234">
        <f t="shared" si="4"/>
        <v>1.4</v>
      </c>
      <c r="D234">
        <v>1.3735551241074999</v>
      </c>
      <c r="E234">
        <v>1.3832702935910901</v>
      </c>
      <c r="F234" s="8">
        <v>4.5139071744250596E-3</v>
      </c>
      <c r="G234">
        <v>4.5135797966948804E-3</v>
      </c>
      <c r="H234">
        <v>4.2014119595386798E-3</v>
      </c>
      <c r="I234">
        <v>4.3552228464336902E-3</v>
      </c>
    </row>
    <row r="235" spans="1:9" x14ac:dyDescent="0.6">
      <c r="A235">
        <v>232</v>
      </c>
      <c r="B235">
        <v>251</v>
      </c>
      <c r="C235">
        <f t="shared" si="4"/>
        <v>1.2</v>
      </c>
      <c r="D235">
        <v>1.27123211284881</v>
      </c>
      <c r="E235">
        <v>1.2947475489346201</v>
      </c>
      <c r="F235" s="8">
        <v>-2.0105542925201898E-3</v>
      </c>
      <c r="G235">
        <v>-2.2153760216499598E-3</v>
      </c>
      <c r="H235" s="1">
        <v>7.2720869844142795E-5</v>
      </c>
      <c r="I235">
        <v>-1.01568270031219E-4</v>
      </c>
    </row>
    <row r="236" spans="1:9" x14ac:dyDescent="0.6">
      <c r="A236">
        <v>233</v>
      </c>
      <c r="B236">
        <v>252</v>
      </c>
      <c r="C236">
        <f t="shared" si="4"/>
        <v>1</v>
      </c>
      <c r="D236">
        <v>0.97228354139253803</v>
      </c>
      <c r="E236">
        <v>1.0064202995656699</v>
      </c>
      <c r="F236" s="8">
        <v>-8.0551689164629608E-3</v>
      </c>
      <c r="G236">
        <v>-7.7134769874730698E-3</v>
      </c>
      <c r="H236">
        <v>4.8049661823451703E-2</v>
      </c>
      <c r="I236">
        <v>5.2481148299383801E-2</v>
      </c>
    </row>
    <row r="237" spans="1:9" x14ac:dyDescent="0.6">
      <c r="A237">
        <v>234</v>
      </c>
      <c r="B237">
        <v>253</v>
      </c>
      <c r="C237">
        <f t="shared" si="4"/>
        <v>1.2</v>
      </c>
      <c r="D237">
        <v>1.10868443997384</v>
      </c>
      <c r="E237">
        <v>1.12062160154321</v>
      </c>
      <c r="F237" s="8">
        <v>-0.124236107771021</v>
      </c>
      <c r="G237">
        <v>-0.12022559377393099</v>
      </c>
      <c r="H237">
        <v>-0.123018850129859</v>
      </c>
      <c r="I237">
        <v>-0.11864050352959001</v>
      </c>
    </row>
    <row r="238" spans="1:9" x14ac:dyDescent="0.6">
      <c r="A238">
        <v>235</v>
      </c>
      <c r="B238">
        <v>254</v>
      </c>
      <c r="C238">
        <f t="shared" si="4"/>
        <v>1.6</v>
      </c>
      <c r="D238">
        <v>1.67555596406357</v>
      </c>
      <c r="E238">
        <v>1.60775313311323</v>
      </c>
      <c r="F238" s="8">
        <v>4.9316698253328899E-2</v>
      </c>
      <c r="G238">
        <v>4.9614490911857198E-2</v>
      </c>
      <c r="H238">
        <v>4.1931111543148998E-2</v>
      </c>
      <c r="I238">
        <v>4.1985441234645697E-2</v>
      </c>
    </row>
    <row r="239" spans="1:9" x14ac:dyDescent="0.6">
      <c r="A239">
        <v>236</v>
      </c>
      <c r="B239">
        <v>255</v>
      </c>
      <c r="C239">
        <f t="shared" si="4"/>
        <v>1</v>
      </c>
      <c r="D239">
        <v>1.0235856729389201</v>
      </c>
      <c r="E239">
        <v>1.0396950048470399</v>
      </c>
      <c r="F239" s="8">
        <v>-8.4181833428318299E-3</v>
      </c>
      <c r="G239">
        <v>-8.6631631654296003E-3</v>
      </c>
      <c r="H239">
        <v>-9.8969565644293593E-3</v>
      </c>
      <c r="I239">
        <v>-1.01903850216408E-2</v>
      </c>
    </row>
    <row r="240" spans="1:9" x14ac:dyDescent="0.6">
      <c r="A240">
        <v>237</v>
      </c>
      <c r="B240">
        <v>256</v>
      </c>
      <c r="C240">
        <f t="shared" si="4"/>
        <v>0.8</v>
      </c>
      <c r="D240">
        <v>0.85895550769297802</v>
      </c>
      <c r="E240">
        <v>0.87209636305548499</v>
      </c>
      <c r="F240" s="8">
        <v>-3.6149831631433101E-3</v>
      </c>
      <c r="G240">
        <v>-3.2731852563289798E-3</v>
      </c>
      <c r="H240">
        <v>-4.2628337168684203E-3</v>
      </c>
      <c r="I240">
        <v>-3.4948780017987498E-3</v>
      </c>
    </row>
    <row r="241" spans="1:9" x14ac:dyDescent="0.6">
      <c r="A241">
        <v>238</v>
      </c>
      <c r="B241">
        <v>257</v>
      </c>
      <c r="C241">
        <f t="shared" si="4"/>
        <v>1</v>
      </c>
      <c r="D241">
        <v>0.99840265569734998</v>
      </c>
      <c r="E241">
        <v>0.97294821538514498</v>
      </c>
      <c r="F241" s="8">
        <v>1.2144437970248599E-2</v>
      </c>
      <c r="G241">
        <v>1.31840395287923E-2</v>
      </c>
      <c r="H241">
        <v>1.9351690049806199E-2</v>
      </c>
      <c r="I241">
        <v>2.0068610173436099E-2</v>
      </c>
    </row>
    <row r="242" spans="1:9" x14ac:dyDescent="0.6">
      <c r="A242">
        <v>239</v>
      </c>
      <c r="B242">
        <v>258</v>
      </c>
      <c r="C242">
        <f t="shared" si="4"/>
        <v>1</v>
      </c>
      <c r="D242">
        <v>1.01235602497739</v>
      </c>
      <c r="E242">
        <v>1.0134541688924801</v>
      </c>
      <c r="F242" s="8">
        <v>2.2241228536959202E-3</v>
      </c>
      <c r="G242">
        <v>1.79809114175185E-3</v>
      </c>
      <c r="H242">
        <v>2.7488509456627601E-3</v>
      </c>
      <c r="I242">
        <v>1.9823973500185401E-3</v>
      </c>
    </row>
    <row r="243" spans="1:9" x14ac:dyDescent="0.6">
      <c r="A243">
        <v>240</v>
      </c>
      <c r="B243">
        <v>259</v>
      </c>
      <c r="C243">
        <f t="shared" si="4"/>
        <v>1.2</v>
      </c>
      <c r="D243">
        <v>1.2794504761904699</v>
      </c>
      <c r="E243">
        <v>1.29053203271307</v>
      </c>
      <c r="F243" s="8">
        <v>-5.4258707842393897E-4</v>
      </c>
      <c r="G243">
        <v>-5.1686611857583399E-4</v>
      </c>
      <c r="H243">
        <v>1.9794974321534898E-3</v>
      </c>
      <c r="I243">
        <v>2.0665440651287201E-3</v>
      </c>
    </row>
    <row r="244" spans="1:9" x14ac:dyDescent="0.6">
      <c r="A244">
        <v>241</v>
      </c>
      <c r="B244">
        <v>260</v>
      </c>
      <c r="C244">
        <f t="shared" si="4"/>
        <v>1.2</v>
      </c>
      <c r="D244">
        <v>1.15934715293899</v>
      </c>
      <c r="E244">
        <v>1.0940545575982401</v>
      </c>
      <c r="F244" s="8">
        <v>6.9446794921887794E-2</v>
      </c>
      <c r="G244">
        <v>6.9138781976142594E-2</v>
      </c>
      <c r="H244">
        <v>8.4078279247723806E-2</v>
      </c>
      <c r="I244">
        <v>8.4918036656001894E-2</v>
      </c>
    </row>
    <row r="245" spans="1:9" x14ac:dyDescent="0.6">
      <c r="A245">
        <v>242</v>
      </c>
      <c r="B245">
        <v>261</v>
      </c>
      <c r="C245">
        <f t="shared" si="4"/>
        <v>0.8</v>
      </c>
      <c r="D245">
        <v>0.75177390199389404</v>
      </c>
      <c r="E245">
        <v>0.75700248048667396</v>
      </c>
      <c r="F245" s="8">
        <v>-8.1518421742772709E-3</v>
      </c>
      <c r="G245">
        <v>-7.8408268375676701E-3</v>
      </c>
      <c r="H245">
        <v>-1.1686331384548001E-2</v>
      </c>
      <c r="I245">
        <v>-1.1336772956904001E-2</v>
      </c>
    </row>
    <row r="246" spans="1:9" x14ac:dyDescent="0.6">
      <c r="A246">
        <v>243</v>
      </c>
      <c r="B246">
        <v>264</v>
      </c>
      <c r="C246">
        <f t="shared" si="4"/>
        <v>1.4</v>
      </c>
      <c r="D246">
        <v>1.3043597144896499</v>
      </c>
      <c r="E246">
        <v>1.2705833666777999</v>
      </c>
      <c r="F246" s="8">
        <v>2.2689903322403199E-2</v>
      </c>
      <c r="G246">
        <v>2.3880656630153301E-2</v>
      </c>
      <c r="H246">
        <v>4.7395579404893001E-2</v>
      </c>
      <c r="I246">
        <v>4.8021077718889298E-2</v>
      </c>
    </row>
    <row r="247" spans="1:9" x14ac:dyDescent="0.6">
      <c r="A247">
        <v>244</v>
      </c>
      <c r="B247">
        <v>265</v>
      </c>
      <c r="C247">
        <f t="shared" si="4"/>
        <v>0.8</v>
      </c>
      <c r="D247">
        <v>0.71049591840307502</v>
      </c>
      <c r="E247">
        <v>0.74927863677530204</v>
      </c>
      <c r="F247" s="8">
        <v>-2.5480068080155599E-2</v>
      </c>
      <c r="G247">
        <v>-2.6315950587037701E-2</v>
      </c>
      <c r="H247">
        <v>-4.5294204283283103E-2</v>
      </c>
      <c r="I247">
        <v>-4.6552694544740598E-2</v>
      </c>
    </row>
    <row r="248" spans="1:9" x14ac:dyDescent="0.6">
      <c r="A248">
        <v>245</v>
      </c>
      <c r="B248">
        <v>266</v>
      </c>
      <c r="C248">
        <f t="shared" si="4"/>
        <v>0.6</v>
      </c>
      <c r="D248">
        <v>0.56208418450963604</v>
      </c>
      <c r="E248">
        <v>0.64583063587651601</v>
      </c>
      <c r="F248" s="8">
        <v>-3.7576729809848601E-2</v>
      </c>
      <c r="G248">
        <v>-3.6990645573979998E-2</v>
      </c>
      <c r="H248">
        <v>-6.4014664595293994E-2</v>
      </c>
      <c r="I248">
        <v>-6.1954985006845098E-2</v>
      </c>
    </row>
    <row r="249" spans="1:9" x14ac:dyDescent="0.6">
      <c r="A249">
        <v>246</v>
      </c>
      <c r="B249">
        <v>267</v>
      </c>
      <c r="C249">
        <f t="shared" si="4"/>
        <v>0.8</v>
      </c>
      <c r="D249">
        <v>0.86797694052817598</v>
      </c>
      <c r="E249">
        <v>0.84131412713417297</v>
      </c>
      <c r="F249" s="8">
        <v>6.3247570496881896E-3</v>
      </c>
      <c r="G249">
        <v>6.1605571987166097E-3</v>
      </c>
      <c r="H249">
        <v>5.1845297668586402E-3</v>
      </c>
      <c r="I249">
        <v>4.9732590127242E-3</v>
      </c>
    </row>
    <row r="250" spans="1:9" x14ac:dyDescent="0.6">
      <c r="A250">
        <v>247</v>
      </c>
      <c r="B250">
        <v>268</v>
      </c>
      <c r="C250">
        <f t="shared" si="4"/>
        <v>1.6</v>
      </c>
      <c r="D250">
        <v>1.5278889331958201</v>
      </c>
      <c r="E250">
        <v>1.5968281826773401</v>
      </c>
      <c r="F250" s="8">
        <v>-9.6887532769274406E-3</v>
      </c>
      <c r="G250">
        <v>-9.6171555190434493E-3</v>
      </c>
      <c r="H250">
        <v>-8.4924854384055993E-3</v>
      </c>
      <c r="I250">
        <v>-8.5787779057054508E-3</v>
      </c>
    </row>
    <row r="251" spans="1:9" x14ac:dyDescent="0.6">
      <c r="A251">
        <v>248</v>
      </c>
      <c r="B251">
        <v>269</v>
      </c>
      <c r="C251">
        <f t="shared" si="4"/>
        <v>1.4</v>
      </c>
      <c r="D251">
        <v>1.49131808806899</v>
      </c>
      <c r="E251">
        <v>1.39444761212194</v>
      </c>
      <c r="F251" s="8">
        <v>-2.3791798349444599E-3</v>
      </c>
      <c r="G251">
        <v>-5.5424687009975604E-3</v>
      </c>
      <c r="H251">
        <v>-2.9354509162924799E-3</v>
      </c>
      <c r="I251">
        <v>-5.25781477276757E-3</v>
      </c>
    </row>
    <row r="252" spans="1:9" x14ac:dyDescent="0.6">
      <c r="A252">
        <v>249</v>
      </c>
      <c r="B252">
        <v>270</v>
      </c>
      <c r="C252">
        <f t="shared" si="4"/>
        <v>0.2</v>
      </c>
      <c r="D252">
        <v>0.29626890429668001</v>
      </c>
      <c r="E252">
        <v>0.30992566818824202</v>
      </c>
      <c r="F252" s="8">
        <v>-7.2967930444262996E-4</v>
      </c>
      <c r="G252">
        <v>-7.2967930444262996E-4</v>
      </c>
      <c r="H252">
        <v>1.54097223042883E-2</v>
      </c>
      <c r="I252">
        <v>1.54097223042883E-2</v>
      </c>
    </row>
    <row r="253" spans="1:9" x14ac:dyDescent="0.6">
      <c r="A253">
        <v>250</v>
      </c>
      <c r="B253">
        <v>271</v>
      </c>
      <c r="C253">
        <f t="shared" si="4"/>
        <v>1.6</v>
      </c>
      <c r="D253">
        <v>1.50721371535372</v>
      </c>
      <c r="E253">
        <v>1.39191695745599</v>
      </c>
      <c r="F253" s="8">
        <v>3.9037307140251797E-2</v>
      </c>
      <c r="G253">
        <v>3.9037307140251797E-2</v>
      </c>
      <c r="H253">
        <v>5.6853181215425E-2</v>
      </c>
      <c r="I253">
        <v>5.6853181215425E-2</v>
      </c>
    </row>
    <row r="254" spans="1:9" x14ac:dyDescent="0.6">
      <c r="A254">
        <v>251</v>
      </c>
      <c r="B254">
        <v>272</v>
      </c>
      <c r="C254">
        <f t="shared" si="4"/>
        <v>0.6</v>
      </c>
      <c r="D254">
        <v>0.56280897061629398</v>
      </c>
      <c r="E254">
        <v>0.57145322828745604</v>
      </c>
      <c r="F254" s="8">
        <v>5.7445324424602005E-4</v>
      </c>
      <c r="G254">
        <v>6.1301472167993299E-4</v>
      </c>
      <c r="H254">
        <v>9.4820489990335899E-4</v>
      </c>
      <c r="I254">
        <v>1.1319458951240401E-3</v>
      </c>
    </row>
    <row r="255" spans="1:9" x14ac:dyDescent="0.6">
      <c r="A255">
        <v>252</v>
      </c>
      <c r="B255">
        <v>273</v>
      </c>
      <c r="C255">
        <f t="shared" si="4"/>
        <v>1.4</v>
      </c>
      <c r="D255">
        <v>1.37360312066241</v>
      </c>
      <c r="E255">
        <v>1.37654264878622</v>
      </c>
      <c r="F255" s="8">
        <v>1.20418944517414E-3</v>
      </c>
      <c r="G255">
        <v>1.6950630028352599E-3</v>
      </c>
      <c r="H255">
        <v>6.7072431373260896E-3</v>
      </c>
      <c r="I255">
        <v>8.7262154381488998E-3</v>
      </c>
    </row>
    <row r="256" spans="1:9" x14ac:dyDescent="0.6">
      <c r="A256">
        <v>253</v>
      </c>
      <c r="B256">
        <v>275</v>
      </c>
      <c r="C256">
        <f t="shared" ref="C256:C319" si="5">ROUND(D256*5,0)/5</f>
        <v>1.6</v>
      </c>
      <c r="D256">
        <v>1.5016</v>
      </c>
      <c r="E256">
        <v>1.5069557185752001</v>
      </c>
      <c r="F256" s="8">
        <v>1.1197110365817799E-2</v>
      </c>
      <c r="G256">
        <v>1.10350859533939E-2</v>
      </c>
      <c r="H256">
        <v>2.3714411038435801E-2</v>
      </c>
      <c r="I256">
        <v>2.34372470555534E-2</v>
      </c>
    </row>
    <row r="257" spans="1:9" x14ac:dyDescent="0.6">
      <c r="A257">
        <v>254</v>
      </c>
      <c r="B257">
        <v>276</v>
      </c>
      <c r="C257">
        <f t="shared" si="5"/>
        <v>0.8</v>
      </c>
      <c r="D257">
        <v>0.86663204062788701</v>
      </c>
      <c r="E257">
        <v>0.87056760194652705</v>
      </c>
      <c r="F257" s="8">
        <v>1.4342878503813299E-4</v>
      </c>
      <c r="G257">
        <v>1.3270462353664401E-4</v>
      </c>
      <c r="H257">
        <v>8.5410681289619901E-4</v>
      </c>
      <c r="I257">
        <v>7.8662432625753703E-4</v>
      </c>
    </row>
    <row r="258" spans="1:9" x14ac:dyDescent="0.6">
      <c r="A258">
        <v>255</v>
      </c>
      <c r="B258">
        <v>278</v>
      </c>
      <c r="C258">
        <f t="shared" si="5"/>
        <v>0</v>
      </c>
      <c r="D258">
        <v>4.7582958518257003E-3</v>
      </c>
      <c r="E258">
        <v>4.1083602641711998E-3</v>
      </c>
      <c r="F258" s="8">
        <v>7.0082732335832905E-4</v>
      </c>
      <c r="G258">
        <v>6.9528404608011195E-4</v>
      </c>
      <c r="H258">
        <v>0.48743360991745199</v>
      </c>
      <c r="I258">
        <v>0.48432946844064101</v>
      </c>
    </row>
    <row r="259" spans="1:9" x14ac:dyDescent="0.6">
      <c r="A259">
        <v>256</v>
      </c>
      <c r="B259">
        <v>279</v>
      </c>
      <c r="C259">
        <f t="shared" si="5"/>
        <v>1</v>
      </c>
      <c r="D259">
        <v>1.04470711191335</v>
      </c>
      <c r="E259">
        <v>1.0178512903508401</v>
      </c>
      <c r="F259" s="8">
        <v>1.7058629423811599E-2</v>
      </c>
      <c r="G259">
        <v>1.68099382715611E-2</v>
      </c>
      <c r="H259">
        <v>1.9002684117969699E-2</v>
      </c>
      <c r="I259">
        <v>1.88636696172736E-2</v>
      </c>
    </row>
    <row r="260" spans="1:9" x14ac:dyDescent="0.6">
      <c r="A260">
        <v>257</v>
      </c>
      <c r="B260">
        <v>280</v>
      </c>
      <c r="C260">
        <f t="shared" si="5"/>
        <v>0.8</v>
      </c>
      <c r="D260">
        <v>0.89928412605381502</v>
      </c>
      <c r="E260">
        <v>0.89797371748172805</v>
      </c>
      <c r="F260" s="8">
        <v>-1.0617876076040301E-2</v>
      </c>
      <c r="G260">
        <v>-1.03402345061847E-2</v>
      </c>
      <c r="H260">
        <v>-1.9498200260190501E-2</v>
      </c>
      <c r="I260">
        <v>-1.88404201021986E-2</v>
      </c>
    </row>
    <row r="261" spans="1:9" x14ac:dyDescent="0.6">
      <c r="A261">
        <v>258</v>
      </c>
      <c r="B261">
        <v>281</v>
      </c>
      <c r="C261">
        <f t="shared" si="5"/>
        <v>1</v>
      </c>
      <c r="D261">
        <v>1.00711902113459</v>
      </c>
      <c r="E261">
        <v>1.0540910166611701</v>
      </c>
      <c r="F261" s="8">
        <v>-1.54464165549453E-3</v>
      </c>
      <c r="G261">
        <v>-2.19919249443187E-3</v>
      </c>
      <c r="H261" s="1">
        <v>4.2814170714428298E-5</v>
      </c>
      <c r="I261">
        <v>-5.8818018319000299E-4</v>
      </c>
    </row>
    <row r="262" spans="1:9" x14ac:dyDescent="0.6">
      <c r="A262">
        <v>259</v>
      </c>
      <c r="B262">
        <v>282</v>
      </c>
      <c r="C262">
        <f t="shared" si="5"/>
        <v>1.4</v>
      </c>
      <c r="D262">
        <v>1.4462197981651299</v>
      </c>
      <c r="E262">
        <v>1.4671691087162699</v>
      </c>
      <c r="F262" s="8">
        <v>4.8086083084595997E-3</v>
      </c>
      <c r="G262">
        <v>4.9993754269712703E-3</v>
      </c>
      <c r="H262">
        <v>9.6601939145932597E-3</v>
      </c>
      <c r="I262">
        <v>1.01905605532849E-2</v>
      </c>
    </row>
    <row r="263" spans="1:9" x14ac:dyDescent="0.6">
      <c r="A263">
        <v>260</v>
      </c>
      <c r="B263">
        <v>283</v>
      </c>
      <c r="C263">
        <f t="shared" si="5"/>
        <v>1.4</v>
      </c>
      <c r="D263">
        <v>1.32608921762092</v>
      </c>
      <c r="E263">
        <v>1.3148588553793901</v>
      </c>
      <c r="F263" s="8">
        <v>1.4825625891996499E-2</v>
      </c>
      <c r="G263">
        <v>1.47664115895919E-2</v>
      </c>
      <c r="H263">
        <v>3.3208206224907999E-2</v>
      </c>
      <c r="I263">
        <v>3.3130350195868803E-2</v>
      </c>
    </row>
    <row r="264" spans="1:9" x14ac:dyDescent="0.6">
      <c r="A264">
        <v>261</v>
      </c>
      <c r="B264">
        <v>284</v>
      </c>
      <c r="C264">
        <f t="shared" si="5"/>
        <v>1.4</v>
      </c>
      <c r="D264">
        <v>1.3016211251435099</v>
      </c>
      <c r="E264">
        <v>1.2948807422958899</v>
      </c>
      <c r="F264" s="8">
        <v>-9.4469093132435802E-3</v>
      </c>
      <c r="G264">
        <v>1.3277200047817901E-3</v>
      </c>
      <c r="H264">
        <v>-2.5190921996932101E-2</v>
      </c>
      <c r="I264">
        <v>-1.62046954391864E-3</v>
      </c>
    </row>
    <row r="265" spans="1:9" x14ac:dyDescent="0.6">
      <c r="A265">
        <v>262</v>
      </c>
      <c r="B265">
        <v>285</v>
      </c>
      <c r="C265">
        <f t="shared" si="5"/>
        <v>0.8</v>
      </c>
      <c r="D265">
        <v>0.81713386176080005</v>
      </c>
      <c r="E265">
        <v>0.676703941660458</v>
      </c>
      <c r="F265" s="8">
        <v>9.5630346181469997E-2</v>
      </c>
      <c r="G265">
        <v>9.4980556121153803E-2</v>
      </c>
      <c r="H265">
        <v>0.52375345906359605</v>
      </c>
      <c r="I265">
        <v>0.51625069906851395</v>
      </c>
    </row>
    <row r="266" spans="1:9" x14ac:dyDescent="0.6">
      <c r="A266">
        <v>263</v>
      </c>
      <c r="B266">
        <v>286</v>
      </c>
      <c r="C266">
        <f t="shared" si="5"/>
        <v>1</v>
      </c>
      <c r="D266">
        <v>1.0750309571485701</v>
      </c>
      <c r="E266">
        <v>1.0203524450467401</v>
      </c>
      <c r="F266" s="8">
        <v>2.2338980971909699E-3</v>
      </c>
      <c r="G266">
        <v>1.73398381647413E-3</v>
      </c>
      <c r="H266">
        <v>4.8368670376115801E-2</v>
      </c>
      <c r="I266">
        <v>4.8607385178323997E-2</v>
      </c>
    </row>
    <row r="267" spans="1:9" x14ac:dyDescent="0.6">
      <c r="A267">
        <v>264</v>
      </c>
      <c r="B267">
        <v>287</v>
      </c>
      <c r="C267">
        <f t="shared" si="5"/>
        <v>0.8</v>
      </c>
      <c r="D267">
        <v>0.71075979384965804</v>
      </c>
      <c r="E267">
        <v>0.60381956368046297</v>
      </c>
      <c r="F267" s="8">
        <v>4.9076158573490902E-2</v>
      </c>
      <c r="G267">
        <v>4.6820964690814003E-2</v>
      </c>
      <c r="H267">
        <v>9.3931736609405098E-2</v>
      </c>
      <c r="I267">
        <v>8.9638738463286405E-2</v>
      </c>
    </row>
    <row r="268" spans="1:9" x14ac:dyDescent="0.6">
      <c r="A268">
        <v>265</v>
      </c>
      <c r="B268">
        <v>288</v>
      </c>
      <c r="C268">
        <f t="shared" si="5"/>
        <v>1</v>
      </c>
      <c r="D268">
        <v>1.0947617185610501</v>
      </c>
      <c r="E268">
        <v>1.06658128025737</v>
      </c>
      <c r="F268" s="8">
        <v>-1.26706158322885E-2</v>
      </c>
      <c r="G268">
        <v>-1.19604351053616E-2</v>
      </c>
      <c r="H268">
        <v>-1.54094012337582E-2</v>
      </c>
      <c r="I268">
        <v>-1.57030735657607E-2</v>
      </c>
    </row>
    <row r="269" spans="1:9" x14ac:dyDescent="0.6">
      <c r="A269">
        <v>266</v>
      </c>
      <c r="B269">
        <v>289</v>
      </c>
      <c r="C269">
        <f t="shared" si="5"/>
        <v>1.2</v>
      </c>
      <c r="D269">
        <v>1.2743970734764201</v>
      </c>
      <c r="E269">
        <v>1.2709191292664099</v>
      </c>
      <c r="F269" s="8">
        <v>7.9769291437251297E-3</v>
      </c>
      <c r="G269">
        <v>8.0952906558033506E-3</v>
      </c>
      <c r="H269">
        <v>9.6218553302256701E-3</v>
      </c>
      <c r="I269">
        <v>9.6838246779351999E-3</v>
      </c>
    </row>
    <row r="270" spans="1:9" x14ac:dyDescent="0.6">
      <c r="A270">
        <v>267</v>
      </c>
      <c r="B270">
        <v>291</v>
      </c>
      <c r="C270">
        <f t="shared" si="5"/>
        <v>0.8</v>
      </c>
      <c r="D270">
        <v>0.75870800482988798</v>
      </c>
      <c r="E270">
        <v>0.77054316832195402</v>
      </c>
      <c r="F270" s="8">
        <v>-1.1025620711359501E-2</v>
      </c>
      <c r="G270">
        <v>-1.1595443837349499E-2</v>
      </c>
      <c r="H270">
        <v>-2.5477845817778601E-2</v>
      </c>
      <c r="I270">
        <v>-2.5371020966084502E-2</v>
      </c>
    </row>
    <row r="271" spans="1:9" x14ac:dyDescent="0.6">
      <c r="A271">
        <v>268</v>
      </c>
      <c r="B271">
        <v>292</v>
      </c>
      <c r="C271">
        <f t="shared" si="5"/>
        <v>2.6</v>
      </c>
      <c r="D271">
        <v>2.59042688465032</v>
      </c>
      <c r="E271">
        <v>2.6748076827655201</v>
      </c>
      <c r="F271" s="8">
        <v>3.8915774553538699E-3</v>
      </c>
      <c r="G271">
        <v>3.5591677919878401E-3</v>
      </c>
      <c r="H271">
        <v>9.9282017630489706E-3</v>
      </c>
      <c r="I271">
        <v>9.8503429965192107E-3</v>
      </c>
    </row>
    <row r="272" spans="1:9" x14ac:dyDescent="0.6">
      <c r="A272">
        <v>269</v>
      </c>
      <c r="B272">
        <v>293</v>
      </c>
      <c r="C272">
        <f t="shared" si="5"/>
        <v>1.6</v>
      </c>
      <c r="D272">
        <v>1.6999070946107799</v>
      </c>
      <c r="E272">
        <v>1.87647974340304</v>
      </c>
      <c r="F272" s="8">
        <v>-5.61487093367724E-2</v>
      </c>
      <c r="G272">
        <v>-5.6438639314509001E-2</v>
      </c>
      <c r="H272">
        <v>-4.8031799723759802E-2</v>
      </c>
      <c r="I272">
        <v>-4.7586940401823798E-2</v>
      </c>
    </row>
    <row r="273" spans="1:9" x14ac:dyDescent="0.6">
      <c r="A273">
        <v>270</v>
      </c>
      <c r="B273">
        <v>294</v>
      </c>
      <c r="C273">
        <f t="shared" si="5"/>
        <v>2.2000000000000002</v>
      </c>
      <c r="D273">
        <v>2.2585309427414502</v>
      </c>
      <c r="E273">
        <v>2.2607970326304301</v>
      </c>
      <c r="F273" s="8">
        <v>2.3518620622404E-3</v>
      </c>
      <c r="G273" s="1">
        <v>1.1529569505892001E-5</v>
      </c>
      <c r="H273">
        <v>8.9979046396156601E-3</v>
      </c>
      <c r="I273">
        <v>3.4282778021194598E-3</v>
      </c>
    </row>
    <row r="274" spans="1:9" x14ac:dyDescent="0.6">
      <c r="A274">
        <v>271</v>
      </c>
      <c r="B274">
        <v>295</v>
      </c>
      <c r="C274">
        <f t="shared" si="5"/>
        <v>1.6</v>
      </c>
      <c r="D274">
        <v>1.51530924230867</v>
      </c>
      <c r="E274">
        <v>1.53732359310411</v>
      </c>
      <c r="F274" s="8">
        <v>-1.89312799072088E-3</v>
      </c>
      <c r="G274">
        <v>-1.95030292270251E-3</v>
      </c>
      <c r="H274">
        <v>-5.1091084348454004E-3</v>
      </c>
      <c r="I274">
        <v>-5.35148174264472E-3</v>
      </c>
    </row>
    <row r="275" spans="1:9" x14ac:dyDescent="0.6">
      <c r="A275">
        <v>272</v>
      </c>
      <c r="B275">
        <v>296</v>
      </c>
      <c r="C275">
        <f t="shared" si="5"/>
        <v>1</v>
      </c>
      <c r="D275">
        <v>1.07551813768669</v>
      </c>
      <c r="E275">
        <v>1.0759023104024901</v>
      </c>
      <c r="F275" s="8">
        <v>-1.16728123071752E-2</v>
      </c>
      <c r="G275">
        <v>-1.12606345839275E-2</v>
      </c>
      <c r="H275">
        <v>-2.33293076296489E-3</v>
      </c>
      <c r="I275">
        <v>-1.89181762387967E-3</v>
      </c>
    </row>
    <row r="276" spans="1:9" x14ac:dyDescent="0.6">
      <c r="A276">
        <v>273</v>
      </c>
      <c r="B276">
        <v>297</v>
      </c>
      <c r="C276">
        <f t="shared" si="5"/>
        <v>2</v>
      </c>
      <c r="D276">
        <v>2.0429895097023998</v>
      </c>
      <c r="E276">
        <v>1.9941305136265699</v>
      </c>
      <c r="F276" s="8">
        <v>5.5872071354616901E-2</v>
      </c>
      <c r="G276">
        <v>5.5587495118708398E-2</v>
      </c>
      <c r="H276">
        <v>7.7234685875598605E-2</v>
      </c>
      <c r="I276">
        <v>7.6230227778455395E-2</v>
      </c>
    </row>
    <row r="277" spans="1:9" x14ac:dyDescent="0.6">
      <c r="A277">
        <v>274</v>
      </c>
      <c r="B277">
        <v>298</v>
      </c>
      <c r="C277">
        <f t="shared" si="5"/>
        <v>1</v>
      </c>
      <c r="D277">
        <v>0.95583189158016102</v>
      </c>
      <c r="E277">
        <v>0.95169224742777703</v>
      </c>
      <c r="F277" s="8">
        <v>1.9197362756062E-3</v>
      </c>
      <c r="G277">
        <v>2.6525785530736902E-3</v>
      </c>
      <c r="H277">
        <v>1.9788397958523901E-3</v>
      </c>
      <c r="I277">
        <v>3.71228010391927E-3</v>
      </c>
    </row>
    <row r="278" spans="1:9" x14ac:dyDescent="0.6">
      <c r="A278">
        <v>275</v>
      </c>
      <c r="B278">
        <v>299</v>
      </c>
      <c r="C278">
        <f t="shared" si="5"/>
        <v>1.2</v>
      </c>
      <c r="D278">
        <v>1.1473018376466499</v>
      </c>
      <c r="E278">
        <v>1.1979799192923799</v>
      </c>
      <c r="F278" s="8">
        <v>-2.9619413903528699E-3</v>
      </c>
      <c r="G278">
        <v>-2.3601093560317202E-3</v>
      </c>
      <c r="H278">
        <v>7.3723242434609697E-3</v>
      </c>
      <c r="I278">
        <v>0.26781653615481499</v>
      </c>
    </row>
    <row r="279" spans="1:9" x14ac:dyDescent="0.6">
      <c r="A279">
        <v>276</v>
      </c>
      <c r="B279">
        <v>300</v>
      </c>
      <c r="C279">
        <f t="shared" si="5"/>
        <v>1</v>
      </c>
      <c r="D279">
        <v>0.983334904115996</v>
      </c>
      <c r="E279">
        <v>1.0105085655680599</v>
      </c>
      <c r="F279" s="8">
        <v>-4.3960916785769001E-2</v>
      </c>
      <c r="G279">
        <v>-4.5219673173320797E-2</v>
      </c>
      <c r="H279">
        <v>-8.1163896504501704E-2</v>
      </c>
      <c r="I279">
        <v>-8.3487074153285698E-2</v>
      </c>
    </row>
    <row r="280" spans="1:9" x14ac:dyDescent="0.6">
      <c r="A280">
        <v>277</v>
      </c>
      <c r="B280">
        <v>301</v>
      </c>
      <c r="C280">
        <f t="shared" si="5"/>
        <v>1.6</v>
      </c>
      <c r="D280">
        <v>1.58252644996812</v>
      </c>
      <c r="E280">
        <v>1.60432574845556</v>
      </c>
      <c r="F280" s="8">
        <v>-1.5159500844478199E-3</v>
      </c>
      <c r="G280">
        <v>-1.2434850617294301E-3</v>
      </c>
      <c r="H280">
        <v>-4.1576309066104398E-4</v>
      </c>
      <c r="I280">
        <v>-2.43081435117341E-4</v>
      </c>
    </row>
    <row r="281" spans="1:9" x14ac:dyDescent="0.6">
      <c r="A281">
        <v>278</v>
      </c>
      <c r="B281">
        <v>302</v>
      </c>
      <c r="C281">
        <f t="shared" si="5"/>
        <v>0.6</v>
      </c>
      <c r="D281">
        <v>0.60396562727673997</v>
      </c>
      <c r="E281">
        <v>0.61107995003500404</v>
      </c>
      <c r="F281" s="8">
        <v>2.6768461567200298E-3</v>
      </c>
      <c r="G281">
        <v>2.8932810238881902E-3</v>
      </c>
      <c r="H281">
        <v>2.1013915271876599E-2</v>
      </c>
      <c r="I281">
        <v>2.64884739162916E-2</v>
      </c>
    </row>
    <row r="282" spans="1:9" x14ac:dyDescent="0.6">
      <c r="A282">
        <v>279</v>
      </c>
      <c r="B282">
        <v>330</v>
      </c>
      <c r="C282">
        <f t="shared" si="5"/>
        <v>3</v>
      </c>
      <c r="D282">
        <v>3.0426463829787198</v>
      </c>
      <c r="E282">
        <v>3.0882140622124199</v>
      </c>
      <c r="F282" s="8">
        <v>6.3406839298926999E-3</v>
      </c>
      <c r="G282">
        <v>6.2568353312830102E-3</v>
      </c>
      <c r="H282">
        <v>8.9373340782303804E-3</v>
      </c>
      <c r="I282">
        <v>8.7980339781131098E-3</v>
      </c>
    </row>
    <row r="283" spans="1:9" x14ac:dyDescent="0.6">
      <c r="A283">
        <v>280</v>
      </c>
      <c r="B283">
        <v>331</v>
      </c>
      <c r="C283">
        <f t="shared" si="5"/>
        <v>2.8</v>
      </c>
      <c r="D283">
        <v>2.7646226606326998</v>
      </c>
      <c r="E283">
        <v>2.8561845478847001</v>
      </c>
      <c r="F283" s="8">
        <v>-4.35455114816155E-2</v>
      </c>
      <c r="G283">
        <v>-4.3396561837644801E-2</v>
      </c>
      <c r="H283">
        <v>-4.6789773755219297E-2</v>
      </c>
      <c r="I283">
        <v>-4.6905758744898898E-2</v>
      </c>
    </row>
    <row r="284" spans="1:9" x14ac:dyDescent="0.6">
      <c r="A284">
        <v>281</v>
      </c>
      <c r="B284">
        <v>332</v>
      </c>
      <c r="C284">
        <f t="shared" si="5"/>
        <v>2.4</v>
      </c>
      <c r="D284">
        <v>2.4504080258265701</v>
      </c>
      <c r="E284">
        <v>2.4645432710232398</v>
      </c>
      <c r="F284" s="9">
        <v>1.1294915476041E-5</v>
      </c>
      <c r="G284" s="1">
        <v>-9.3528147493626094E-6</v>
      </c>
      <c r="H284">
        <v>-6.0138008910820603E-3</v>
      </c>
      <c r="I284">
        <v>-7.1277245559453299E-3</v>
      </c>
    </row>
    <row r="285" spans="1:9" x14ac:dyDescent="0.6">
      <c r="A285">
        <v>282</v>
      </c>
      <c r="B285">
        <v>333</v>
      </c>
      <c r="C285">
        <f t="shared" si="5"/>
        <v>1.2</v>
      </c>
      <c r="D285">
        <v>1.1183292074892699</v>
      </c>
      <c r="E285">
        <v>1.06932520102319</v>
      </c>
      <c r="F285" s="8">
        <v>8.0055891363562906E-2</v>
      </c>
      <c r="G285">
        <v>7.9775806438632996E-2</v>
      </c>
      <c r="H285">
        <v>0.137581242467955</v>
      </c>
      <c r="I285">
        <v>0.13890515056592001</v>
      </c>
    </row>
    <row r="286" spans="1:9" x14ac:dyDescent="0.6">
      <c r="A286">
        <v>283</v>
      </c>
      <c r="B286">
        <v>351</v>
      </c>
      <c r="C286">
        <f t="shared" si="5"/>
        <v>1.2</v>
      </c>
      <c r="D286">
        <v>1.1583870670426999</v>
      </c>
      <c r="E286">
        <v>1.1720560110815801</v>
      </c>
      <c r="F286" s="8">
        <v>-4.2206295366292099E-3</v>
      </c>
      <c r="G286">
        <v>-4.3632332840942301E-3</v>
      </c>
      <c r="H286">
        <v>-4.6437829444625402E-3</v>
      </c>
      <c r="I286">
        <v>-4.7545795136767401E-3</v>
      </c>
    </row>
    <row r="287" spans="1:9" x14ac:dyDescent="0.6">
      <c r="A287">
        <v>284</v>
      </c>
      <c r="B287">
        <v>352</v>
      </c>
      <c r="C287">
        <f t="shared" si="5"/>
        <v>1</v>
      </c>
      <c r="D287">
        <v>1.00792496504214</v>
      </c>
      <c r="E287">
        <v>1.0087708596956</v>
      </c>
      <c r="F287" s="8">
        <v>2.00223565526859E-3</v>
      </c>
      <c r="G287">
        <v>2.1326568689275598E-3</v>
      </c>
      <c r="H287">
        <v>2.2036027930040399E-3</v>
      </c>
      <c r="I287">
        <v>2.3853570490994002E-3</v>
      </c>
    </row>
    <row r="288" spans="1:9" x14ac:dyDescent="0.6">
      <c r="A288">
        <v>285</v>
      </c>
      <c r="B288">
        <v>353</v>
      </c>
      <c r="C288">
        <f t="shared" si="5"/>
        <v>1.4</v>
      </c>
      <c r="D288">
        <v>1.4167472616450201</v>
      </c>
      <c r="E288">
        <v>1.4579940446309401</v>
      </c>
      <c r="F288" s="8">
        <v>-1.35814538330897E-2</v>
      </c>
      <c r="G288">
        <v>-1.37686440301745E-2</v>
      </c>
      <c r="H288">
        <v>-1.33303918411275E-2</v>
      </c>
      <c r="I288">
        <v>-1.3429038276283899E-2</v>
      </c>
    </row>
    <row r="289" spans="1:9" x14ac:dyDescent="0.6">
      <c r="A289">
        <v>286</v>
      </c>
      <c r="B289">
        <v>354</v>
      </c>
      <c r="C289">
        <f t="shared" si="5"/>
        <v>1.6</v>
      </c>
      <c r="D289">
        <v>1.62478988941547</v>
      </c>
      <c r="E289">
        <v>1.6435866058133299</v>
      </c>
      <c r="F289" s="8">
        <v>-5.9309055121709101E-3</v>
      </c>
      <c r="G289">
        <v>-5.9733431683037502E-3</v>
      </c>
      <c r="H289">
        <v>-5.5577311872791199E-3</v>
      </c>
      <c r="I289">
        <v>-5.6599786812745597E-3</v>
      </c>
    </row>
    <row r="290" spans="1:9" x14ac:dyDescent="0.6">
      <c r="A290">
        <v>287</v>
      </c>
      <c r="B290">
        <v>355</v>
      </c>
      <c r="C290">
        <f t="shared" si="5"/>
        <v>2.4</v>
      </c>
      <c r="D290">
        <v>2.4328777095226899</v>
      </c>
      <c r="E290">
        <v>2.3440289983706899</v>
      </c>
      <c r="F290" s="8">
        <v>7.6222010112844796E-2</v>
      </c>
      <c r="G290">
        <v>7.5856747019040299E-2</v>
      </c>
      <c r="H290">
        <v>4.5497077036882397E-2</v>
      </c>
      <c r="I290">
        <v>4.5844574151765599E-2</v>
      </c>
    </row>
    <row r="291" spans="1:9" x14ac:dyDescent="0.6">
      <c r="A291">
        <v>288</v>
      </c>
      <c r="B291">
        <v>356</v>
      </c>
      <c r="C291">
        <f t="shared" si="5"/>
        <v>1.2</v>
      </c>
      <c r="D291">
        <v>1.2847456406768001</v>
      </c>
      <c r="E291">
        <v>1.30153311091093</v>
      </c>
      <c r="F291" s="8">
        <v>-8.8156017000041494E-3</v>
      </c>
      <c r="G291">
        <v>-8.7153781396361301E-3</v>
      </c>
      <c r="H291">
        <v>-1.05387611719043E-2</v>
      </c>
      <c r="I291">
        <v>-1.0388046322661999E-2</v>
      </c>
    </row>
    <row r="292" spans="1:9" x14ac:dyDescent="0.6">
      <c r="A292">
        <v>289</v>
      </c>
      <c r="B292">
        <v>357</v>
      </c>
      <c r="C292">
        <f t="shared" si="5"/>
        <v>2.6</v>
      </c>
      <c r="D292">
        <v>2.63811999116527</v>
      </c>
      <c r="E292">
        <v>2.57639458603908</v>
      </c>
      <c r="F292" s="8">
        <v>-6.1606049957327897E-3</v>
      </c>
      <c r="G292">
        <v>-6.5873233946882803E-3</v>
      </c>
      <c r="H292">
        <v>-8.9743023528382794E-3</v>
      </c>
      <c r="I292">
        <v>-9.2092250481035105E-3</v>
      </c>
    </row>
    <row r="293" spans="1:9" x14ac:dyDescent="0.6">
      <c r="A293">
        <v>290</v>
      </c>
      <c r="B293">
        <v>358</v>
      </c>
      <c r="C293">
        <f t="shared" si="5"/>
        <v>2.6</v>
      </c>
      <c r="D293">
        <v>2.5185314685314601</v>
      </c>
      <c r="E293">
        <v>2.5490434264779598</v>
      </c>
      <c r="F293" s="8">
        <v>9.8301301390219999E-3</v>
      </c>
      <c r="G293">
        <v>9.7228190004027999E-3</v>
      </c>
      <c r="H293">
        <v>5.0742311647262901E-3</v>
      </c>
      <c r="I293">
        <v>5.00915461956039E-3</v>
      </c>
    </row>
    <row r="294" spans="1:9" x14ac:dyDescent="0.6">
      <c r="A294">
        <v>291</v>
      </c>
      <c r="B294">
        <v>359</v>
      </c>
      <c r="C294">
        <f t="shared" si="5"/>
        <v>1.6</v>
      </c>
      <c r="D294">
        <v>1.6324291658213399</v>
      </c>
      <c r="E294">
        <v>1.6199305680454099</v>
      </c>
      <c r="F294" s="8">
        <v>3.4760780658267799E-2</v>
      </c>
      <c r="G294">
        <v>3.4390536845283197E-2</v>
      </c>
      <c r="H294">
        <v>2.7451738069379401E-2</v>
      </c>
      <c r="I294">
        <v>2.7146371506314899E-2</v>
      </c>
    </row>
    <row r="295" spans="1:9" x14ac:dyDescent="0.6">
      <c r="A295">
        <v>292</v>
      </c>
      <c r="B295">
        <v>360</v>
      </c>
      <c r="C295">
        <f t="shared" si="5"/>
        <v>1.8</v>
      </c>
      <c r="D295">
        <v>1.7648905828646699</v>
      </c>
      <c r="E295">
        <v>1.7290127802886399</v>
      </c>
      <c r="F295" s="8">
        <v>1.89743761109279E-2</v>
      </c>
      <c r="G295">
        <v>1.9167600848454001E-2</v>
      </c>
      <c r="H295">
        <v>2.0086124895919901E-2</v>
      </c>
      <c r="I295">
        <v>2.01225733581544E-2</v>
      </c>
    </row>
    <row r="296" spans="1:9" x14ac:dyDescent="0.6">
      <c r="A296">
        <v>293</v>
      </c>
      <c r="B296">
        <v>361</v>
      </c>
      <c r="C296">
        <f t="shared" si="5"/>
        <v>1</v>
      </c>
      <c r="D296">
        <v>0.93450422932331401</v>
      </c>
      <c r="E296">
        <v>0.88553444334251596</v>
      </c>
      <c r="F296" s="8">
        <v>-2.10593807925639E-3</v>
      </c>
      <c r="G296">
        <v>-2.6232564282000601E-3</v>
      </c>
      <c r="H296">
        <v>1.28570877296513</v>
      </c>
      <c r="I296">
        <v>1.3038018967868901</v>
      </c>
    </row>
    <row r="297" spans="1:9" x14ac:dyDescent="0.6">
      <c r="A297">
        <v>294</v>
      </c>
      <c r="B297">
        <v>362</v>
      </c>
      <c r="C297">
        <f t="shared" si="5"/>
        <v>1.4</v>
      </c>
      <c r="D297">
        <v>1.3663173932384201</v>
      </c>
      <c r="E297">
        <v>1.37974213961203</v>
      </c>
      <c r="F297" s="8">
        <v>-3.00993360362055E-3</v>
      </c>
      <c r="G297">
        <v>-3.06885198936504E-3</v>
      </c>
      <c r="H297">
        <v>-4.1375869362490197E-3</v>
      </c>
      <c r="I297">
        <v>-4.2437340397438496E-3</v>
      </c>
    </row>
    <row r="298" spans="1:9" x14ac:dyDescent="0.6">
      <c r="A298">
        <v>295</v>
      </c>
      <c r="B298">
        <v>363</v>
      </c>
      <c r="C298">
        <f t="shared" si="5"/>
        <v>1.4</v>
      </c>
      <c r="D298">
        <v>1.4028253472775201</v>
      </c>
      <c r="E298">
        <v>1.4017581112222599</v>
      </c>
      <c r="F298" s="8">
        <v>1.98189348836932E-3</v>
      </c>
      <c r="G298">
        <v>2.0818943876829898E-3</v>
      </c>
      <c r="H298">
        <v>2.8436514394552398E-4</v>
      </c>
      <c r="I298">
        <v>3.8275183664264001E-4</v>
      </c>
    </row>
    <row r="299" spans="1:9" x14ac:dyDescent="0.6">
      <c r="A299">
        <v>296</v>
      </c>
      <c r="B299">
        <v>364</v>
      </c>
      <c r="C299">
        <f t="shared" si="5"/>
        <v>2</v>
      </c>
      <c r="D299">
        <v>2.01913142838078</v>
      </c>
      <c r="E299">
        <v>2.0590885823353098</v>
      </c>
      <c r="F299" s="8">
        <v>1.2669699610808599E-2</v>
      </c>
      <c r="G299">
        <v>1.2563811625255199E-2</v>
      </c>
      <c r="H299">
        <v>1.5638841961728399E-2</v>
      </c>
      <c r="I299">
        <v>1.54954035135937E-2</v>
      </c>
    </row>
    <row r="300" spans="1:9" x14ac:dyDescent="0.6">
      <c r="A300">
        <v>297</v>
      </c>
      <c r="B300">
        <v>365</v>
      </c>
      <c r="C300">
        <f t="shared" si="5"/>
        <v>1.4</v>
      </c>
      <c r="D300">
        <v>1.3888768557247</v>
      </c>
      <c r="E300">
        <v>1.3568178068494301</v>
      </c>
      <c r="F300" s="8">
        <v>3.1748469417695699E-2</v>
      </c>
      <c r="G300">
        <v>3.1555102272017299E-2</v>
      </c>
      <c r="H300">
        <v>2.6427906310626699E-2</v>
      </c>
      <c r="I300">
        <v>2.64257189944779E-2</v>
      </c>
    </row>
    <row r="301" spans="1:9" x14ac:dyDescent="0.6">
      <c r="A301">
        <v>298</v>
      </c>
      <c r="B301">
        <v>366</v>
      </c>
      <c r="C301">
        <f t="shared" si="5"/>
        <v>1.4</v>
      </c>
      <c r="D301">
        <v>1.3193302918672001</v>
      </c>
      <c r="E301">
        <v>1.31534486492273</v>
      </c>
      <c r="F301" s="8">
        <v>5.4868894461207402E-3</v>
      </c>
      <c r="G301">
        <v>5.2666053106790499E-3</v>
      </c>
      <c r="H301">
        <v>6.0698081019457499E-3</v>
      </c>
      <c r="I301">
        <v>5.6482689009817802E-3</v>
      </c>
    </row>
    <row r="302" spans="1:9" x14ac:dyDescent="0.6">
      <c r="A302">
        <v>299</v>
      </c>
      <c r="B302">
        <v>367</v>
      </c>
      <c r="C302">
        <f t="shared" si="5"/>
        <v>1.4</v>
      </c>
      <c r="D302">
        <v>1.37085131490759</v>
      </c>
      <c r="E302">
        <v>1.39713136914865</v>
      </c>
      <c r="F302" s="8">
        <v>-4.3106391354934296E-3</v>
      </c>
      <c r="G302">
        <v>-4.4423221727419799E-3</v>
      </c>
      <c r="H302">
        <v>-7.9978372353449092E-3</v>
      </c>
      <c r="I302">
        <v>-8.1262245115246504E-3</v>
      </c>
    </row>
    <row r="303" spans="1:9" x14ac:dyDescent="0.6">
      <c r="A303">
        <v>300</v>
      </c>
      <c r="B303">
        <v>368</v>
      </c>
      <c r="C303">
        <f t="shared" si="5"/>
        <v>1.8</v>
      </c>
      <c r="D303">
        <v>1.83425395345969</v>
      </c>
      <c r="E303">
        <v>1.8089796454495899</v>
      </c>
      <c r="F303" s="8">
        <v>1.7004311589656099E-2</v>
      </c>
      <c r="G303">
        <v>1.6801155226227601E-2</v>
      </c>
      <c r="H303">
        <v>1.49841736379605E-2</v>
      </c>
      <c r="I303">
        <v>1.4760000327778499E-2</v>
      </c>
    </row>
    <row r="304" spans="1:9" x14ac:dyDescent="0.6">
      <c r="A304">
        <v>301</v>
      </c>
      <c r="B304">
        <v>369</v>
      </c>
      <c r="C304">
        <f t="shared" si="5"/>
        <v>1.4</v>
      </c>
      <c r="D304">
        <v>1.38867706915797</v>
      </c>
      <c r="E304">
        <v>1.3560857695166599</v>
      </c>
      <c r="F304" s="8">
        <v>8.8545876163426702E-3</v>
      </c>
      <c r="G304">
        <v>8.9868915870742298E-3</v>
      </c>
      <c r="H304">
        <v>4.0363079335689299E-3</v>
      </c>
      <c r="I304">
        <v>4.0654976354917898E-3</v>
      </c>
    </row>
    <row r="305" spans="1:9" x14ac:dyDescent="0.6">
      <c r="A305">
        <v>302</v>
      </c>
      <c r="B305">
        <v>370</v>
      </c>
      <c r="C305">
        <f t="shared" si="5"/>
        <v>1</v>
      </c>
      <c r="D305">
        <v>1.0681699729893399</v>
      </c>
      <c r="E305">
        <v>1.1668813885113101</v>
      </c>
      <c r="F305" s="8">
        <v>4.23707140461388E-3</v>
      </c>
      <c r="G305">
        <v>2.8867206624516402E-3</v>
      </c>
      <c r="H305">
        <v>4.2419906977765598E-2</v>
      </c>
      <c r="I305">
        <v>4.0526461989181597E-2</v>
      </c>
    </row>
    <row r="306" spans="1:9" x14ac:dyDescent="0.6">
      <c r="A306">
        <v>303</v>
      </c>
      <c r="B306">
        <v>372</v>
      </c>
      <c r="C306">
        <f t="shared" si="5"/>
        <v>1.4</v>
      </c>
      <c r="D306">
        <v>1.3738309390165599</v>
      </c>
      <c r="E306">
        <v>1.37295733247912</v>
      </c>
      <c r="F306" s="8">
        <v>1.3674943517951699E-4</v>
      </c>
      <c r="G306">
        <v>1.57009095280711E-4</v>
      </c>
      <c r="H306">
        <v>-2.4620648566610901E-4</v>
      </c>
      <c r="I306">
        <v>-2.1893370176728199E-4</v>
      </c>
    </row>
    <row r="307" spans="1:9" x14ac:dyDescent="0.6">
      <c r="A307">
        <v>304</v>
      </c>
      <c r="B307">
        <v>373</v>
      </c>
      <c r="C307">
        <f t="shared" si="5"/>
        <v>1.6</v>
      </c>
      <c r="D307">
        <v>1.5550201667936101</v>
      </c>
      <c r="E307">
        <v>1.54972380353346</v>
      </c>
      <c r="F307" s="8">
        <v>5.7000546655253601E-3</v>
      </c>
      <c r="G307">
        <v>5.6495108973789602E-3</v>
      </c>
      <c r="H307">
        <v>5.0443839701604003E-3</v>
      </c>
      <c r="I307">
        <v>5.0363094151746699E-3</v>
      </c>
    </row>
    <row r="308" spans="1:9" x14ac:dyDescent="0.6">
      <c r="A308">
        <v>305</v>
      </c>
      <c r="B308">
        <v>374</v>
      </c>
      <c r="C308">
        <f t="shared" si="5"/>
        <v>2.6</v>
      </c>
      <c r="D308">
        <v>2.61162028550797</v>
      </c>
      <c r="E308">
        <v>2.6076865559250302</v>
      </c>
      <c r="F308" s="8">
        <v>-7.8480182785764206E-3</v>
      </c>
      <c r="G308">
        <v>-7.9725273497008604E-3</v>
      </c>
      <c r="H308">
        <v>-6.5312392249991802E-3</v>
      </c>
      <c r="I308">
        <v>-6.7819888115482297E-3</v>
      </c>
    </row>
    <row r="309" spans="1:9" x14ac:dyDescent="0.6">
      <c r="A309">
        <v>306</v>
      </c>
      <c r="B309">
        <v>375</v>
      </c>
      <c r="C309">
        <f t="shared" si="5"/>
        <v>1.8</v>
      </c>
      <c r="D309">
        <v>1.7643229432805201</v>
      </c>
      <c r="E309">
        <v>1.77954903461448</v>
      </c>
      <c r="F309" s="8">
        <v>-8.7698708654238601E-3</v>
      </c>
      <c r="G309">
        <v>-8.6078971697602404E-3</v>
      </c>
      <c r="H309">
        <v>-3.4082501003721102E-3</v>
      </c>
      <c r="I309">
        <v>-3.0966355019463598E-3</v>
      </c>
    </row>
    <row r="310" spans="1:9" x14ac:dyDescent="0.6">
      <c r="A310">
        <v>307</v>
      </c>
      <c r="B310">
        <v>376</v>
      </c>
      <c r="C310">
        <f t="shared" si="5"/>
        <v>1.2</v>
      </c>
      <c r="D310">
        <v>1.1125114230089199</v>
      </c>
      <c r="E310">
        <v>1.0803493760824601</v>
      </c>
      <c r="F310" s="8">
        <v>1.0865506360380401E-3</v>
      </c>
      <c r="G310">
        <v>1.15142037462187E-3</v>
      </c>
      <c r="H310">
        <v>6.6166856676838897E-3</v>
      </c>
      <c r="I310">
        <v>1.21754270596128E-2</v>
      </c>
    </row>
    <row r="311" spans="1:9" x14ac:dyDescent="0.6">
      <c r="A311">
        <v>308</v>
      </c>
      <c r="B311">
        <v>377</v>
      </c>
      <c r="C311">
        <f t="shared" si="5"/>
        <v>1.2</v>
      </c>
      <c r="D311">
        <v>1.14450214133643</v>
      </c>
      <c r="E311">
        <v>1.14257680065039</v>
      </c>
      <c r="F311" s="8">
        <v>3.08325409073584E-3</v>
      </c>
      <c r="G311">
        <v>3.20629917563815E-3</v>
      </c>
      <c r="H311">
        <v>3.4511200948551799E-3</v>
      </c>
      <c r="I311">
        <v>3.5799092895058599E-3</v>
      </c>
    </row>
    <row r="312" spans="1:9" x14ac:dyDescent="0.6">
      <c r="A312">
        <v>309</v>
      </c>
      <c r="B312">
        <v>378</v>
      </c>
      <c r="C312">
        <f t="shared" si="5"/>
        <v>1.4</v>
      </c>
      <c r="D312">
        <v>1.4081779531619201</v>
      </c>
      <c r="E312">
        <v>1.4209131735967599</v>
      </c>
      <c r="F312" s="9">
        <v>-7.6679728631374493E-6</v>
      </c>
      <c r="G312" s="1">
        <v>7.5409718913720796E-6</v>
      </c>
      <c r="H312">
        <v>3.8728469296796703E-4</v>
      </c>
      <c r="I312">
        <v>3.9391508014971298E-4</v>
      </c>
    </row>
    <row r="313" spans="1:9" x14ac:dyDescent="0.6">
      <c r="A313">
        <v>310</v>
      </c>
      <c r="B313">
        <v>379</v>
      </c>
      <c r="C313">
        <f t="shared" si="5"/>
        <v>1.4</v>
      </c>
      <c r="D313">
        <v>1.3693664482380801</v>
      </c>
      <c r="E313">
        <v>1.4662039629272099</v>
      </c>
      <c r="F313" s="8">
        <v>-6.0604928291878697E-2</v>
      </c>
      <c r="G313">
        <v>-5.9444801952398797E-2</v>
      </c>
      <c r="H313">
        <v>-4.5644755025283902E-2</v>
      </c>
      <c r="I313">
        <v>-4.5217615257006002E-2</v>
      </c>
    </row>
    <row r="314" spans="1:9" x14ac:dyDescent="0.6">
      <c r="A314">
        <v>311</v>
      </c>
      <c r="B314">
        <v>380</v>
      </c>
      <c r="C314">
        <f t="shared" si="5"/>
        <v>1.6</v>
      </c>
      <c r="D314">
        <v>1.54415565258437</v>
      </c>
      <c r="E314">
        <v>1.49833234564357</v>
      </c>
      <c r="F314" s="8">
        <v>2.4605950933197701E-2</v>
      </c>
      <c r="G314">
        <v>2.4413198072438799E-2</v>
      </c>
      <c r="H314">
        <v>1.65480037282867E-2</v>
      </c>
      <c r="I314">
        <v>1.58456687424465E-2</v>
      </c>
    </row>
    <row r="315" spans="1:9" x14ac:dyDescent="0.6">
      <c r="A315">
        <v>312</v>
      </c>
      <c r="B315">
        <v>381</v>
      </c>
      <c r="C315">
        <f t="shared" si="5"/>
        <v>1.6</v>
      </c>
      <c r="D315">
        <v>1.5400056341564901</v>
      </c>
      <c r="E315">
        <v>1.4209873911864599</v>
      </c>
      <c r="F315" s="8">
        <v>7.1415567310225803E-2</v>
      </c>
      <c r="G315">
        <v>7.0200363174335603E-2</v>
      </c>
      <c r="H315">
        <v>7.1696024867511393E-2</v>
      </c>
      <c r="I315">
        <v>7.0763410201942503E-2</v>
      </c>
    </row>
    <row r="316" spans="1:9" x14ac:dyDescent="0.6">
      <c r="A316">
        <v>313</v>
      </c>
      <c r="B316">
        <v>382</v>
      </c>
      <c r="C316">
        <f t="shared" si="5"/>
        <v>1.6</v>
      </c>
      <c r="D316">
        <v>1.51886275718051</v>
      </c>
      <c r="E316">
        <v>1.49365174516997</v>
      </c>
      <c r="F316" s="8">
        <v>1.45625750745126E-2</v>
      </c>
      <c r="G316">
        <v>1.45851648752358E-2</v>
      </c>
      <c r="H316">
        <v>1.47620799960143E-2</v>
      </c>
      <c r="I316">
        <v>1.46504849498577E-2</v>
      </c>
    </row>
    <row r="317" spans="1:9" x14ac:dyDescent="0.6">
      <c r="A317">
        <v>314</v>
      </c>
      <c r="B317">
        <v>383</v>
      </c>
      <c r="C317">
        <f t="shared" si="5"/>
        <v>2</v>
      </c>
      <c r="D317">
        <v>1.98060428442109</v>
      </c>
      <c r="E317">
        <v>1.98797228965947</v>
      </c>
      <c r="F317" s="8">
        <v>-2.5316543372946401E-3</v>
      </c>
      <c r="G317">
        <v>-2.88860905232317E-3</v>
      </c>
      <c r="H317">
        <v>-1.1025175436317901E-3</v>
      </c>
      <c r="I317">
        <v>-1.3377319539950099E-3</v>
      </c>
    </row>
    <row r="318" spans="1:9" x14ac:dyDescent="0.6">
      <c r="A318">
        <v>315</v>
      </c>
      <c r="B318">
        <v>384</v>
      </c>
      <c r="C318">
        <f t="shared" si="5"/>
        <v>2</v>
      </c>
      <c r="D318">
        <v>2.0680948437472</v>
      </c>
      <c r="E318">
        <v>1.9464307930213001</v>
      </c>
      <c r="F318" s="8">
        <v>5.6848751207417498E-3</v>
      </c>
      <c r="G318">
        <v>2.8766086907475799E-3</v>
      </c>
      <c r="H318">
        <v>4.6644269759470603E-3</v>
      </c>
      <c r="I318">
        <v>3.6529103281147E-3</v>
      </c>
    </row>
    <row r="319" spans="1:9" x14ac:dyDescent="0.6">
      <c r="A319">
        <v>316</v>
      </c>
      <c r="B319">
        <v>385</v>
      </c>
      <c r="C319">
        <f t="shared" si="5"/>
        <v>1.4</v>
      </c>
      <c r="D319">
        <v>1.35225677181976</v>
      </c>
      <c r="E319">
        <v>1.3391571419117401</v>
      </c>
      <c r="F319" s="8">
        <v>9.3569999293924792E-3</v>
      </c>
      <c r="G319">
        <v>9.3280342637019897E-3</v>
      </c>
      <c r="H319">
        <v>1.10575948939264E-2</v>
      </c>
      <c r="I319">
        <v>1.1125192325236601E-2</v>
      </c>
    </row>
    <row r="320" spans="1:9" x14ac:dyDescent="0.6">
      <c r="A320">
        <v>317</v>
      </c>
      <c r="B320">
        <v>386</v>
      </c>
      <c r="C320">
        <f t="shared" ref="C320:C357" si="6">ROUND(D320*5,0)/5</f>
        <v>1.2</v>
      </c>
      <c r="D320">
        <v>1.28478914694211</v>
      </c>
      <c r="E320">
        <v>1.2211915048874999</v>
      </c>
      <c r="F320" s="8">
        <v>1.77602750483488E-2</v>
      </c>
      <c r="G320">
        <v>1.79935652116173E-2</v>
      </c>
      <c r="H320">
        <v>1.44692005576528E-2</v>
      </c>
      <c r="I320">
        <v>1.4463963445744601E-2</v>
      </c>
    </row>
    <row r="321" spans="1:9" x14ac:dyDescent="0.6">
      <c r="A321">
        <v>318</v>
      </c>
      <c r="B321">
        <v>387</v>
      </c>
      <c r="C321">
        <f t="shared" si="6"/>
        <v>1.4</v>
      </c>
      <c r="D321">
        <v>1.3361186568411001</v>
      </c>
      <c r="E321">
        <v>1.3369613551045501</v>
      </c>
      <c r="F321" s="8">
        <v>3.2198758867881101E-2</v>
      </c>
      <c r="G321">
        <v>3.19350313809258E-2</v>
      </c>
      <c r="H321">
        <v>4.5496498653188798E-2</v>
      </c>
      <c r="I321">
        <v>4.5123723707162597E-2</v>
      </c>
    </row>
    <row r="322" spans="1:9" x14ac:dyDescent="0.6">
      <c r="A322">
        <v>319</v>
      </c>
      <c r="B322">
        <v>388</v>
      </c>
      <c r="C322">
        <f t="shared" si="6"/>
        <v>1.2</v>
      </c>
      <c r="D322">
        <v>1.1340158342877</v>
      </c>
      <c r="E322">
        <v>1.11811227146692</v>
      </c>
      <c r="F322" s="8">
        <v>1.1436877964735401E-2</v>
      </c>
      <c r="G322">
        <v>1.1134188037551901E-2</v>
      </c>
      <c r="H322">
        <v>1.4351429099742199E-2</v>
      </c>
      <c r="I322">
        <v>1.37418746044125E-2</v>
      </c>
    </row>
    <row r="323" spans="1:9" x14ac:dyDescent="0.6">
      <c r="A323">
        <v>320</v>
      </c>
      <c r="B323">
        <v>389</v>
      </c>
      <c r="C323">
        <f t="shared" si="6"/>
        <v>1.6</v>
      </c>
      <c r="D323">
        <v>1.64046683099933</v>
      </c>
      <c r="E323">
        <v>1.6456743613004501</v>
      </c>
      <c r="F323" s="8">
        <v>5.4848176005064799E-3</v>
      </c>
      <c r="G323">
        <v>5.4806600167721297E-3</v>
      </c>
      <c r="H323">
        <v>6.2672994957976699E-3</v>
      </c>
      <c r="I323">
        <v>6.23655745024514E-3</v>
      </c>
    </row>
    <row r="324" spans="1:9" x14ac:dyDescent="0.6">
      <c r="A324">
        <v>321</v>
      </c>
      <c r="B324">
        <v>390</v>
      </c>
      <c r="C324">
        <f t="shared" si="6"/>
        <v>1.6</v>
      </c>
      <c r="D324">
        <v>1.6966923318501801</v>
      </c>
      <c r="E324">
        <v>1.6991047471387599</v>
      </c>
      <c r="F324" s="8">
        <v>1.77960615516064E-3</v>
      </c>
      <c r="G324">
        <v>1.68776878037635E-3</v>
      </c>
      <c r="H324">
        <v>1.7421041947960801E-3</v>
      </c>
      <c r="I324">
        <v>1.6757671121774901E-3</v>
      </c>
    </row>
    <row r="325" spans="1:9" x14ac:dyDescent="0.6">
      <c r="A325">
        <v>322</v>
      </c>
      <c r="B325">
        <v>391</v>
      </c>
      <c r="C325">
        <f t="shared" si="6"/>
        <v>1.4</v>
      </c>
      <c r="D325">
        <v>1.33059846087737</v>
      </c>
      <c r="E325">
        <v>1.32634302690009</v>
      </c>
      <c r="F325" s="8">
        <v>3.5801455448875698E-3</v>
      </c>
      <c r="G325">
        <v>3.6193084078808301E-3</v>
      </c>
      <c r="H325">
        <v>4.9546218490366997E-3</v>
      </c>
      <c r="I325">
        <v>4.9720650374048504E-3</v>
      </c>
    </row>
    <row r="326" spans="1:9" x14ac:dyDescent="0.6">
      <c r="A326">
        <v>323</v>
      </c>
      <c r="B326">
        <v>392</v>
      </c>
      <c r="C326">
        <f t="shared" si="6"/>
        <v>1.6</v>
      </c>
      <c r="D326">
        <v>1.6073833123531001</v>
      </c>
      <c r="E326">
        <v>1.6087363906482299</v>
      </c>
      <c r="F326" s="8">
        <v>-2.3550256387065999E-3</v>
      </c>
      <c r="G326">
        <v>-2.28317228221262E-3</v>
      </c>
      <c r="H326">
        <v>-1.5830746097105499E-3</v>
      </c>
      <c r="I326">
        <v>-1.52729851234117E-3</v>
      </c>
    </row>
    <row r="327" spans="1:9" x14ac:dyDescent="0.6">
      <c r="A327">
        <v>324</v>
      </c>
      <c r="B327">
        <v>393</v>
      </c>
      <c r="C327">
        <f t="shared" si="6"/>
        <v>2</v>
      </c>
      <c r="D327">
        <v>1.92098921274732</v>
      </c>
      <c r="E327">
        <v>1.9176152212859301</v>
      </c>
      <c r="F327" s="8">
        <v>6.1122695020220403E-3</v>
      </c>
      <c r="G327">
        <v>5.9317172681746799E-3</v>
      </c>
      <c r="H327">
        <v>4.4428448923123399E-3</v>
      </c>
      <c r="I327">
        <v>4.4347024614237998E-3</v>
      </c>
    </row>
    <row r="328" spans="1:9" x14ac:dyDescent="0.6">
      <c r="A328">
        <v>325</v>
      </c>
      <c r="B328">
        <v>394</v>
      </c>
      <c r="C328">
        <f t="shared" si="6"/>
        <v>1.6</v>
      </c>
      <c r="D328">
        <v>1.6403251188275001</v>
      </c>
      <c r="E328">
        <v>1.7165543727688499</v>
      </c>
      <c r="F328" s="8">
        <v>1.2350759198212101E-2</v>
      </c>
      <c r="G328">
        <v>1.3199390996716701E-2</v>
      </c>
      <c r="H328">
        <v>-1.0513029501216299E-2</v>
      </c>
      <c r="I328">
        <v>-1.10593585302929E-2</v>
      </c>
    </row>
    <row r="329" spans="1:9" x14ac:dyDescent="0.6">
      <c r="A329">
        <v>326</v>
      </c>
      <c r="B329">
        <v>395</v>
      </c>
      <c r="C329">
        <f t="shared" si="6"/>
        <v>1.2</v>
      </c>
      <c r="D329">
        <v>1.28546815623872</v>
      </c>
      <c r="E329">
        <v>1.2693827712371699</v>
      </c>
      <c r="F329" s="8">
        <v>7.6900754883794196E-3</v>
      </c>
      <c r="G329">
        <v>7.4032032043350304E-3</v>
      </c>
      <c r="H329">
        <v>4.5023785088901301E-3</v>
      </c>
      <c r="I329">
        <v>4.3511983735983499E-3</v>
      </c>
    </row>
    <row r="330" spans="1:9" x14ac:dyDescent="0.6">
      <c r="A330">
        <v>327</v>
      </c>
      <c r="B330">
        <v>396</v>
      </c>
      <c r="C330">
        <f t="shared" si="6"/>
        <v>0.8</v>
      </c>
      <c r="D330">
        <v>0.76714480758201598</v>
      </c>
      <c r="E330">
        <v>0.75637999466712602</v>
      </c>
      <c r="F330" s="8">
        <v>5.0124037943935203E-4</v>
      </c>
      <c r="G330">
        <v>6.3855732102092197E-4</v>
      </c>
      <c r="H330">
        <v>-1.2589311814357801E-2</v>
      </c>
      <c r="I330">
        <v>-1.24359612833878E-2</v>
      </c>
    </row>
    <row r="331" spans="1:9" x14ac:dyDescent="0.6">
      <c r="A331">
        <v>328</v>
      </c>
      <c r="B331">
        <v>397</v>
      </c>
      <c r="C331">
        <f t="shared" si="6"/>
        <v>0.4</v>
      </c>
      <c r="D331">
        <v>0.35592567477310599</v>
      </c>
      <c r="E331">
        <v>0.356372364946901</v>
      </c>
      <c r="F331" s="8">
        <v>-1.6447398827778199E-3</v>
      </c>
      <c r="G331">
        <v>-1.6502854228186599E-3</v>
      </c>
      <c r="H331">
        <v>-1.16577479429956E-2</v>
      </c>
      <c r="I331">
        <v>-1.1854020938935299E-2</v>
      </c>
    </row>
    <row r="332" spans="1:9" x14ac:dyDescent="0.6">
      <c r="A332">
        <v>329</v>
      </c>
      <c r="B332">
        <v>398</v>
      </c>
      <c r="C332">
        <f t="shared" si="6"/>
        <v>1.8</v>
      </c>
      <c r="D332">
        <v>1.8682934463366201</v>
      </c>
      <c r="E332">
        <v>1.86357955127388</v>
      </c>
      <c r="F332" s="8">
        <v>1.09755640964484E-2</v>
      </c>
      <c r="G332">
        <v>1.0777219909910001E-2</v>
      </c>
      <c r="H332">
        <v>8.4715798179312903E-3</v>
      </c>
      <c r="I332">
        <v>8.3839519526161099E-3</v>
      </c>
    </row>
    <row r="333" spans="1:9" x14ac:dyDescent="0.6">
      <c r="A333">
        <v>330</v>
      </c>
      <c r="B333">
        <v>399</v>
      </c>
      <c r="C333">
        <f t="shared" si="6"/>
        <v>1.4</v>
      </c>
      <c r="D333">
        <v>1.3130187255126999</v>
      </c>
      <c r="E333">
        <v>1.3155742194392399</v>
      </c>
      <c r="F333" s="8">
        <v>5.1352480068875802E-3</v>
      </c>
      <c r="G333">
        <v>5.1352480068875802E-3</v>
      </c>
      <c r="H333">
        <v>1.04408832501643E-2</v>
      </c>
      <c r="I333">
        <v>1.04408832501643E-2</v>
      </c>
    </row>
    <row r="334" spans="1:9" x14ac:dyDescent="0.6">
      <c r="A334">
        <v>331</v>
      </c>
      <c r="B334">
        <v>400</v>
      </c>
      <c r="C334">
        <f t="shared" si="6"/>
        <v>1.4</v>
      </c>
      <c r="D334">
        <v>1.3130283041706301</v>
      </c>
      <c r="E334">
        <v>1.27023968055843</v>
      </c>
      <c r="F334" s="8">
        <v>7.5994980664711304E-3</v>
      </c>
      <c r="G334">
        <v>7.88865823611592E-3</v>
      </c>
      <c r="H334">
        <v>1.0640034894083999E-2</v>
      </c>
      <c r="I334">
        <v>1.04886039528346E-2</v>
      </c>
    </row>
    <row r="335" spans="1:9" x14ac:dyDescent="0.6">
      <c r="A335">
        <v>332</v>
      </c>
      <c r="B335">
        <v>401</v>
      </c>
      <c r="C335">
        <f t="shared" si="6"/>
        <v>1.6</v>
      </c>
      <c r="D335">
        <v>1.58038833489312</v>
      </c>
      <c r="E335">
        <v>1.6111788208011499</v>
      </c>
      <c r="F335" s="8">
        <v>-1.14239049348664E-2</v>
      </c>
      <c r="G335">
        <v>-1.1362761463233201E-2</v>
      </c>
      <c r="H335">
        <v>-1.0038361153600499E-2</v>
      </c>
      <c r="I335">
        <v>-9.8432940792067599E-3</v>
      </c>
    </row>
    <row r="336" spans="1:9" x14ac:dyDescent="0.6">
      <c r="A336">
        <v>333</v>
      </c>
      <c r="B336">
        <v>402</v>
      </c>
      <c r="C336">
        <f t="shared" si="6"/>
        <v>1.2</v>
      </c>
      <c r="D336">
        <v>1.2930659518410099</v>
      </c>
      <c r="E336">
        <v>1.28215017244494</v>
      </c>
      <c r="F336" s="8">
        <v>8.9021580709292506E-3</v>
      </c>
      <c r="G336">
        <v>8.8279395279144898E-3</v>
      </c>
      <c r="H336">
        <v>7.4256835546811298E-3</v>
      </c>
      <c r="I336">
        <v>7.3691678434523299E-3</v>
      </c>
    </row>
    <row r="337" spans="1:9" x14ac:dyDescent="0.6">
      <c r="A337">
        <v>334</v>
      </c>
      <c r="B337">
        <v>403</v>
      </c>
      <c r="C337">
        <f t="shared" si="6"/>
        <v>1.2</v>
      </c>
      <c r="D337">
        <v>1.28708752478688</v>
      </c>
      <c r="E337">
        <v>1.2418591501291401</v>
      </c>
      <c r="F337" s="8">
        <v>3.5683789652823199E-2</v>
      </c>
      <c r="G337">
        <v>3.5465104518377998E-2</v>
      </c>
      <c r="H337">
        <v>3.3762003446295298E-2</v>
      </c>
      <c r="I337">
        <v>3.3535129747007897E-2</v>
      </c>
    </row>
    <row r="338" spans="1:9" x14ac:dyDescent="0.6">
      <c r="A338">
        <v>335</v>
      </c>
      <c r="B338">
        <v>404</v>
      </c>
      <c r="C338">
        <f t="shared" si="6"/>
        <v>2.6</v>
      </c>
      <c r="D338">
        <v>2.6664164803845201</v>
      </c>
      <c r="E338">
        <v>2.6465825743198401</v>
      </c>
      <c r="F338" s="8">
        <v>1.8379343301644299E-2</v>
      </c>
      <c r="G338">
        <v>1.8287272163823899E-2</v>
      </c>
      <c r="H338">
        <v>8.4681277965305297E-3</v>
      </c>
      <c r="I338">
        <v>8.4466639852680495E-3</v>
      </c>
    </row>
    <row r="339" spans="1:9" x14ac:dyDescent="0.6">
      <c r="A339">
        <v>336</v>
      </c>
      <c r="B339">
        <v>405</v>
      </c>
      <c r="C339">
        <f t="shared" si="6"/>
        <v>0.8</v>
      </c>
      <c r="D339">
        <v>0.850023784606602</v>
      </c>
      <c r="E339">
        <v>0.85942122192519799</v>
      </c>
      <c r="F339" s="8">
        <v>5.9595335674609597E-4</v>
      </c>
      <c r="G339">
        <v>4.68918249751491E-4</v>
      </c>
      <c r="H339">
        <v>-3.3436247728945801E-4</v>
      </c>
      <c r="I339">
        <v>-1.2210554032060299E-3</v>
      </c>
    </row>
    <row r="340" spans="1:9" x14ac:dyDescent="0.6">
      <c r="A340">
        <v>337</v>
      </c>
      <c r="B340">
        <v>406</v>
      </c>
      <c r="C340">
        <f t="shared" si="6"/>
        <v>1.2</v>
      </c>
      <c r="D340">
        <v>1.27822231570897</v>
      </c>
      <c r="E340">
        <v>1.2636741120308499</v>
      </c>
      <c r="F340" s="8">
        <v>1.26068575624607E-2</v>
      </c>
      <c r="G340">
        <v>1.2541358621851901E-2</v>
      </c>
      <c r="H340">
        <v>1.1135464729723101E-2</v>
      </c>
      <c r="I340">
        <v>1.11233206064643E-2</v>
      </c>
    </row>
    <row r="341" spans="1:9" x14ac:dyDescent="0.6">
      <c r="A341">
        <v>338</v>
      </c>
      <c r="B341">
        <v>407</v>
      </c>
      <c r="C341">
        <f t="shared" si="6"/>
        <v>1.8</v>
      </c>
      <c r="D341">
        <v>1.8165009341482901</v>
      </c>
      <c r="E341">
        <v>1.7662929799873499</v>
      </c>
      <c r="F341" s="8">
        <v>2.52956068035498E-3</v>
      </c>
      <c r="G341">
        <v>2.2725972645452701E-3</v>
      </c>
      <c r="H341">
        <v>-5.5107702253810698E-4</v>
      </c>
      <c r="I341">
        <v>-5.21376992549795E-4</v>
      </c>
    </row>
    <row r="342" spans="1:9" x14ac:dyDescent="0.6">
      <c r="A342">
        <v>339</v>
      </c>
      <c r="B342">
        <v>408</v>
      </c>
      <c r="C342">
        <f t="shared" si="6"/>
        <v>1.4</v>
      </c>
      <c r="D342">
        <v>1.45283833086215</v>
      </c>
      <c r="E342">
        <v>1.44849540736813</v>
      </c>
      <c r="F342" s="8">
        <v>8.7133818701950992E-3</v>
      </c>
      <c r="G342">
        <v>8.5868745203093507E-3</v>
      </c>
      <c r="H342">
        <v>9.2299058296968599E-3</v>
      </c>
      <c r="I342">
        <v>9.1148581096271095E-3</v>
      </c>
    </row>
    <row r="343" spans="1:9" x14ac:dyDescent="0.6">
      <c r="A343">
        <v>340</v>
      </c>
      <c r="B343">
        <v>409</v>
      </c>
      <c r="C343">
        <f t="shared" si="6"/>
        <v>2.6</v>
      </c>
      <c r="D343">
        <v>2.64924808269422</v>
      </c>
      <c r="E343">
        <v>2.6739598696308899</v>
      </c>
      <c r="F343" s="8">
        <v>-6.1381339171582196E-3</v>
      </c>
      <c r="G343">
        <v>-6.0417900920167701E-3</v>
      </c>
      <c r="H343">
        <v>-1.3040662418759099E-3</v>
      </c>
      <c r="I343">
        <v>-1.2379670039829099E-3</v>
      </c>
    </row>
    <row r="344" spans="1:9" x14ac:dyDescent="0.6">
      <c r="A344">
        <v>341</v>
      </c>
      <c r="B344">
        <v>410</v>
      </c>
      <c r="C344">
        <f t="shared" si="6"/>
        <v>2.4</v>
      </c>
      <c r="D344">
        <v>2.3352757397896702</v>
      </c>
      <c r="E344">
        <v>2.3316754094546801</v>
      </c>
      <c r="F344" s="8">
        <v>7.8264942702022406E-3</v>
      </c>
      <c r="G344">
        <v>7.6942094708220502E-3</v>
      </c>
      <c r="H344">
        <v>7.4622532195090701E-3</v>
      </c>
      <c r="I344">
        <v>7.17803597348903E-3</v>
      </c>
    </row>
    <row r="345" spans="1:9" x14ac:dyDescent="0.6">
      <c r="A345">
        <v>342</v>
      </c>
      <c r="B345">
        <v>411</v>
      </c>
      <c r="C345">
        <f t="shared" si="6"/>
        <v>1.6</v>
      </c>
      <c r="D345">
        <v>1.5873649583356</v>
      </c>
      <c r="E345">
        <v>1.6044879001335099</v>
      </c>
      <c r="F345" s="8">
        <v>-7.1817859715555699E-3</v>
      </c>
      <c r="G345">
        <v>-7.1582041794803998E-3</v>
      </c>
      <c r="H345">
        <v>-4.7598750997199703E-3</v>
      </c>
      <c r="I345">
        <v>-4.6916823180870896E-3</v>
      </c>
    </row>
    <row r="346" spans="1:9" x14ac:dyDescent="0.6">
      <c r="A346">
        <v>343</v>
      </c>
      <c r="B346">
        <v>412</v>
      </c>
      <c r="C346">
        <f t="shared" si="6"/>
        <v>0.6</v>
      </c>
      <c r="D346">
        <v>0.66637622317041501</v>
      </c>
      <c r="E346">
        <v>0.66417163867111395</v>
      </c>
      <c r="F346" s="8">
        <v>-5.4215659504950101E-4</v>
      </c>
      <c r="G346">
        <v>-5.4662263980669501E-4</v>
      </c>
      <c r="H346">
        <v>2.6897217881781798E-3</v>
      </c>
      <c r="I346">
        <v>2.72922159938172E-3</v>
      </c>
    </row>
    <row r="347" spans="1:9" x14ac:dyDescent="0.6">
      <c r="A347">
        <v>344</v>
      </c>
      <c r="B347">
        <v>413</v>
      </c>
      <c r="C347">
        <f t="shared" si="6"/>
        <v>2.2000000000000002</v>
      </c>
      <c r="D347">
        <v>2.2980948304458901</v>
      </c>
      <c r="E347">
        <v>2.3103965041496002</v>
      </c>
      <c r="F347" s="8">
        <v>-1.19509806134812E-2</v>
      </c>
      <c r="G347">
        <v>-1.2009178231544701E-2</v>
      </c>
      <c r="H347">
        <v>-7.70811436795279E-3</v>
      </c>
      <c r="I347">
        <v>-7.5912133595559903E-3</v>
      </c>
    </row>
    <row r="348" spans="1:9" x14ac:dyDescent="0.6">
      <c r="A348">
        <v>345</v>
      </c>
      <c r="B348">
        <v>415</v>
      </c>
      <c r="C348">
        <f t="shared" si="6"/>
        <v>2.2000000000000002</v>
      </c>
      <c r="D348">
        <v>2.28141971271467</v>
      </c>
      <c r="E348">
        <v>1.9821670287023201</v>
      </c>
      <c r="F348" s="8">
        <v>0.161591844338937</v>
      </c>
      <c r="G348">
        <v>0.16196897892315201</v>
      </c>
      <c r="H348">
        <v>0.100803936133134</v>
      </c>
      <c r="I348">
        <v>0.1021288798638</v>
      </c>
    </row>
    <row r="349" spans="1:9" x14ac:dyDescent="0.6">
      <c r="A349">
        <v>346</v>
      </c>
      <c r="B349">
        <v>416</v>
      </c>
      <c r="C349">
        <f t="shared" si="6"/>
        <v>1</v>
      </c>
      <c r="D349">
        <v>0.94079226847918296</v>
      </c>
      <c r="E349">
        <v>0.94177583286644995</v>
      </c>
      <c r="F349" s="8">
        <v>-6.2543999891854401E-3</v>
      </c>
      <c r="G349">
        <v>-6.2212971700471298E-3</v>
      </c>
      <c r="H349">
        <v>-1.15409718608009E-2</v>
      </c>
      <c r="I349">
        <v>-1.15709588386006E-2</v>
      </c>
    </row>
    <row r="350" spans="1:9" x14ac:dyDescent="0.6">
      <c r="A350">
        <v>347</v>
      </c>
      <c r="B350">
        <v>417</v>
      </c>
      <c r="C350">
        <f t="shared" si="6"/>
        <v>1</v>
      </c>
      <c r="D350">
        <v>1.0531799575402501</v>
      </c>
      <c r="E350">
        <v>0.95559525074871998</v>
      </c>
      <c r="F350" s="8">
        <v>1.8085885030608002E-2</v>
      </c>
      <c r="G350">
        <v>1.7868969990921101E-2</v>
      </c>
      <c r="H350">
        <v>3.7339513620915199E-2</v>
      </c>
      <c r="I350">
        <v>3.7482525315764903E-2</v>
      </c>
    </row>
    <row r="351" spans="1:9" x14ac:dyDescent="0.6">
      <c r="A351">
        <v>348</v>
      </c>
      <c r="B351">
        <v>418</v>
      </c>
      <c r="C351">
        <f t="shared" si="6"/>
        <v>1.4</v>
      </c>
      <c r="D351">
        <v>1.41429058829262</v>
      </c>
      <c r="E351">
        <v>1.3846699319698099</v>
      </c>
      <c r="F351" s="8">
        <v>8.3740480188152101E-3</v>
      </c>
      <c r="G351">
        <v>8.5279266522139997E-3</v>
      </c>
      <c r="H351">
        <v>1.33948861979141E-2</v>
      </c>
      <c r="I351">
        <v>1.34819541379515E-2</v>
      </c>
    </row>
    <row r="352" spans="1:9" x14ac:dyDescent="0.6">
      <c r="A352">
        <v>349</v>
      </c>
      <c r="B352">
        <v>419</v>
      </c>
      <c r="C352">
        <f t="shared" si="6"/>
        <v>1.6</v>
      </c>
      <c r="D352">
        <v>1.6789730222328001</v>
      </c>
      <c r="E352">
        <v>1.6717536436215801</v>
      </c>
      <c r="F352" s="8">
        <v>1.4750078397451301E-2</v>
      </c>
      <c r="G352">
        <v>1.4530306801772599E-2</v>
      </c>
      <c r="H352">
        <v>2.09247191480759E-2</v>
      </c>
      <c r="I352">
        <v>2.0839848924709602E-2</v>
      </c>
    </row>
    <row r="353" spans="1:9" x14ac:dyDescent="0.6">
      <c r="A353">
        <v>350</v>
      </c>
      <c r="B353">
        <v>420</v>
      </c>
      <c r="C353">
        <f t="shared" si="6"/>
        <v>2.4</v>
      </c>
      <c r="D353">
        <v>2.3943467969077599</v>
      </c>
      <c r="E353">
        <v>2.3948315574919898</v>
      </c>
      <c r="F353" s="8">
        <v>2.29245011715818E-3</v>
      </c>
      <c r="G353">
        <v>4.1199061613794302E-2</v>
      </c>
      <c r="H353">
        <v>1.8644982951545701E-3</v>
      </c>
      <c r="I353">
        <v>2.16871244743598E-2</v>
      </c>
    </row>
    <row r="354" spans="1:9" x14ac:dyDescent="0.6">
      <c r="A354">
        <v>351</v>
      </c>
      <c r="B354">
        <v>421</v>
      </c>
      <c r="C354">
        <f t="shared" si="6"/>
        <v>1.6</v>
      </c>
      <c r="D354">
        <v>1.65958607714016</v>
      </c>
      <c r="E354">
        <v>1.6074607456679599</v>
      </c>
      <c r="F354" s="8">
        <v>4.6123767518080401E-2</v>
      </c>
      <c r="G354">
        <v>4.6123767518080401E-2</v>
      </c>
      <c r="H354">
        <v>3.67761695647996E-2</v>
      </c>
      <c r="I354">
        <v>3.67761695647996E-2</v>
      </c>
    </row>
    <row r="355" spans="1:9" x14ac:dyDescent="0.6">
      <c r="A355">
        <v>352</v>
      </c>
      <c r="B355">
        <v>422</v>
      </c>
      <c r="C355">
        <f t="shared" si="6"/>
        <v>1.6</v>
      </c>
      <c r="D355">
        <v>1.51484012539184</v>
      </c>
      <c r="E355">
        <v>1.5088073129047599</v>
      </c>
      <c r="F355" s="8">
        <v>-1.4194766357054599E-4</v>
      </c>
      <c r="G355" s="1">
        <v>-5.7741091648096503E-5</v>
      </c>
      <c r="H355">
        <v>1.22394929969242E-3</v>
      </c>
      <c r="I355">
        <v>1.46263246837645E-3</v>
      </c>
    </row>
    <row r="356" spans="1:9" x14ac:dyDescent="0.6">
      <c r="A356">
        <v>353</v>
      </c>
      <c r="B356">
        <v>423</v>
      </c>
      <c r="C356">
        <f t="shared" si="6"/>
        <v>2</v>
      </c>
      <c r="D356">
        <v>2.07805059063638</v>
      </c>
      <c r="E356">
        <v>2.0737278765489902</v>
      </c>
      <c r="F356" s="8">
        <v>1.0770339106294E-2</v>
      </c>
      <c r="G356">
        <v>1.0403698460500601E-2</v>
      </c>
      <c r="H356">
        <v>7.4347102363405996E-3</v>
      </c>
      <c r="I356">
        <v>7.0651788428453101E-3</v>
      </c>
    </row>
    <row r="357" spans="1:9" x14ac:dyDescent="0.6">
      <c r="A357">
        <v>354</v>
      </c>
      <c r="B357">
        <v>424</v>
      </c>
      <c r="C357">
        <f t="shared" si="6"/>
        <v>1.8</v>
      </c>
      <c r="D357">
        <v>1.7471981488216799</v>
      </c>
      <c r="E357">
        <v>1.7399891234076199</v>
      </c>
      <c r="F357" s="8">
        <v>-8.4400487456555895E-4</v>
      </c>
      <c r="G357">
        <v>-8.1538627305765296E-4</v>
      </c>
      <c r="H357">
        <v>-8.4043630253168803E-4</v>
      </c>
      <c r="I357">
        <v>-7.8629672026147397E-4</v>
      </c>
    </row>
  </sheetData>
  <phoneticPr fontId="19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6FFDC-AAFE-4E8E-9F9A-080182B08CED}">
  <dimension ref="B2:T364"/>
  <sheetViews>
    <sheetView topLeftCell="A9" workbookViewId="0">
      <selection activeCell="F24" sqref="F24"/>
    </sheetView>
  </sheetViews>
  <sheetFormatPr defaultRowHeight="16.899999999999999" x14ac:dyDescent="0.6"/>
  <cols>
    <col min="3" max="8" width="10.125" customWidth="1"/>
    <col min="10" max="10" width="10.125" customWidth="1"/>
    <col min="12" max="12" width="10.125" customWidth="1"/>
  </cols>
  <sheetData>
    <row r="2" spans="2:20" x14ac:dyDescent="0.6">
      <c r="E2" s="2"/>
      <c r="F2" s="14" t="s">
        <v>39</v>
      </c>
      <c r="G2" s="2"/>
      <c r="H2" s="2" t="s">
        <v>41</v>
      </c>
      <c r="I2" s="2"/>
      <c r="J2" s="2" t="s">
        <v>42</v>
      </c>
      <c r="K2" s="2"/>
      <c r="L2" s="2" t="s">
        <v>42</v>
      </c>
      <c r="O2" s="14" t="s">
        <v>39</v>
      </c>
      <c r="P2" s="2" t="s">
        <v>41</v>
      </c>
      <c r="Q2" s="2" t="s">
        <v>42</v>
      </c>
      <c r="R2" s="2" t="s">
        <v>42</v>
      </c>
    </row>
    <row r="3" spans="2:20" x14ac:dyDescent="0.6">
      <c r="E3" s="2" t="s">
        <v>21</v>
      </c>
      <c r="F3" s="2">
        <f>AVERAGE(F10:F364)</f>
        <v>-1.4511885220898387E-4</v>
      </c>
      <c r="G3" s="2"/>
      <c r="H3" s="2">
        <f>AVERAGE(H10:H364)</f>
        <v>3.8083155861566242E-2</v>
      </c>
      <c r="I3" s="2"/>
      <c r="J3" s="2">
        <f>AVERAGE(J10:J364)</f>
        <v>0.11921864323821527</v>
      </c>
      <c r="K3" s="2"/>
      <c r="L3" s="2">
        <f>AVERAGE(L10:L364)</f>
        <v>0.84221824365227194</v>
      </c>
      <c r="N3" s="2" t="s">
        <v>21</v>
      </c>
      <c r="O3">
        <f>F3</f>
        <v>-1.4511885220898387E-4</v>
      </c>
      <c r="P3">
        <f>H3</f>
        <v>3.8083155861566242E-2</v>
      </c>
      <c r="Q3">
        <f>J3</f>
        <v>0.11921864323821527</v>
      </c>
      <c r="R3">
        <f>L3</f>
        <v>0.84221824365227194</v>
      </c>
    </row>
    <row r="4" spans="2:20" x14ac:dyDescent="0.6">
      <c r="E4" s="2" t="s">
        <v>40</v>
      </c>
      <c r="F4" s="2">
        <f>_xlfn.STDEV.S(F10:F364)</f>
        <v>0.12244386945240088</v>
      </c>
      <c r="G4" s="2"/>
      <c r="H4" s="2">
        <f>_xlfn.STDEV.S(H10:H364)</f>
        <v>0.16029706784764411</v>
      </c>
      <c r="I4" s="2"/>
      <c r="J4" s="2">
        <f>_xlfn.STDEV.S(J10:J364)</f>
        <v>1.2421999690112489</v>
      </c>
      <c r="K4" s="2"/>
      <c r="L4" s="2">
        <f>_xlfn.STDEV.S(L10:L364)</f>
        <v>10.490823535598759</v>
      </c>
      <c r="N4" s="2" t="s">
        <v>40</v>
      </c>
      <c r="O4">
        <f>F4</f>
        <v>0.12244386945240088</v>
      </c>
      <c r="P4">
        <f>H4</f>
        <v>0.16029706784764411</v>
      </c>
      <c r="Q4">
        <f>J4</f>
        <v>1.2421999690112489</v>
      </c>
      <c r="R4">
        <f>L4</f>
        <v>10.490823535598759</v>
      </c>
    </row>
    <row r="9" spans="2:20" ht="26.25" x14ac:dyDescent="0.6">
      <c r="B9" s="12" t="s">
        <v>0</v>
      </c>
      <c r="C9" s="12" t="s">
        <v>1</v>
      </c>
      <c r="D9" s="12" t="s">
        <v>2</v>
      </c>
      <c r="E9" s="12" t="s">
        <v>35</v>
      </c>
      <c r="F9" s="13" t="s">
        <v>36</v>
      </c>
      <c r="G9" s="12" t="s">
        <v>43</v>
      </c>
      <c r="H9" s="12" t="s">
        <v>44</v>
      </c>
      <c r="I9" s="12" t="s">
        <v>37</v>
      </c>
      <c r="J9" s="12" t="s">
        <v>38</v>
      </c>
      <c r="K9" s="12" t="s">
        <v>45</v>
      </c>
      <c r="L9" s="12" t="s">
        <v>46</v>
      </c>
      <c r="N9" s="12" t="s">
        <v>0</v>
      </c>
      <c r="O9" s="12" t="s">
        <v>48</v>
      </c>
      <c r="P9" s="12" t="s">
        <v>47</v>
      </c>
      <c r="Q9" s="12" t="s">
        <v>50</v>
      </c>
      <c r="R9" s="12" t="s">
        <v>49</v>
      </c>
      <c r="T9" s="12"/>
    </row>
    <row r="10" spans="2:20" x14ac:dyDescent="0.6">
      <c r="B10" s="10">
        <v>1</v>
      </c>
      <c r="C10" s="10">
        <v>1.7009490729416299</v>
      </c>
      <c r="D10" s="10">
        <v>1.5175828981230799</v>
      </c>
      <c r="E10" s="10">
        <v>0.103761812842126</v>
      </c>
      <c r="F10" s="10">
        <v>9.7585414708660306E-2</v>
      </c>
      <c r="G10" s="10">
        <v>0.118439967732764</v>
      </c>
      <c r="H10" s="10">
        <v>0.112141325625848</v>
      </c>
      <c r="I10" s="10">
        <v>0.115036170652699</v>
      </c>
      <c r="J10" s="10">
        <v>0.114739844218799</v>
      </c>
      <c r="K10" s="10">
        <v>0.11545251281445899</v>
      </c>
      <c r="L10" s="10">
        <v>0.11518640738310899</v>
      </c>
      <c r="N10" s="10">
        <v>1</v>
      </c>
      <c r="O10" s="10">
        <f t="shared" ref="O10:O73" si="0">D10</f>
        <v>1.5175828981230799</v>
      </c>
      <c r="P10" s="10">
        <f t="shared" ref="P10:P73" si="1">C10</f>
        <v>1.7009490729416299</v>
      </c>
      <c r="Q10">
        <f t="shared" ref="Q10:Q73" si="2">P10-O10</f>
        <v>0.18336617481855</v>
      </c>
      <c r="R10" s="15">
        <f t="shared" ref="R10:R73" si="3">P10/O10-1</f>
        <v>0.12082778149736284</v>
      </c>
    </row>
    <row r="11" spans="2:20" x14ac:dyDescent="0.6">
      <c r="B11" s="10">
        <v>2</v>
      </c>
      <c r="C11" s="10">
        <v>2.2093868852008098</v>
      </c>
      <c r="D11" s="10">
        <v>2.3742530581415</v>
      </c>
      <c r="E11" s="10">
        <v>-3.0513633614221599E-2</v>
      </c>
      <c r="F11" s="10">
        <v>-3.2279612984903797E-2</v>
      </c>
      <c r="G11" s="10">
        <v>5.2641004336322697E-2</v>
      </c>
      <c r="H11" s="10">
        <v>5.5552817927162601E-2</v>
      </c>
      <c r="I11" s="10">
        <v>-1.50549631011589E-2</v>
      </c>
      <c r="J11" s="10">
        <v>-1.6032511482450999E-2</v>
      </c>
      <c r="K11" s="10">
        <v>2.8608428835067399E-2</v>
      </c>
      <c r="L11" s="10">
        <v>2.9627744268457299E-2</v>
      </c>
      <c r="N11" s="10">
        <v>2</v>
      </c>
      <c r="O11" s="10">
        <f t="shared" si="0"/>
        <v>2.3742530581415</v>
      </c>
      <c r="P11" s="10">
        <f t="shared" si="1"/>
        <v>2.2093868852008098</v>
      </c>
      <c r="Q11">
        <f t="shared" si="2"/>
        <v>-0.16486617294069017</v>
      </c>
      <c r="R11" s="15">
        <f t="shared" si="3"/>
        <v>-6.9439174722909613E-2</v>
      </c>
    </row>
    <row r="12" spans="2:20" x14ac:dyDescent="0.6">
      <c r="B12" s="10">
        <v>4</v>
      </c>
      <c r="C12" s="10">
        <v>1.457454</v>
      </c>
      <c r="D12" s="10">
        <v>1.4538872323118699</v>
      </c>
      <c r="E12" s="10">
        <v>1.4983912711996899E-2</v>
      </c>
      <c r="F12" s="10">
        <v>1.49052256784014E-2</v>
      </c>
      <c r="G12" s="10">
        <v>1.6750036823033498E-2</v>
      </c>
      <c r="H12" s="10">
        <v>1.6677766884077801E-2</v>
      </c>
      <c r="I12" s="10">
        <v>2.1060363980986201E-2</v>
      </c>
      <c r="J12" s="10">
        <v>2.1083610562788301E-2</v>
      </c>
      <c r="K12" s="10">
        <v>2.3420646603287801E-2</v>
      </c>
      <c r="L12" s="10">
        <v>2.3490208879186701E-2</v>
      </c>
      <c r="N12" s="10">
        <v>4</v>
      </c>
      <c r="O12" s="10">
        <f t="shared" si="0"/>
        <v>1.4538872323118699</v>
      </c>
      <c r="P12" s="10">
        <f t="shared" si="1"/>
        <v>1.457454</v>
      </c>
      <c r="Q12">
        <f t="shared" si="2"/>
        <v>3.5667676881301347E-3</v>
      </c>
      <c r="R12" s="15">
        <f t="shared" si="3"/>
        <v>2.4532629552420637E-3</v>
      </c>
    </row>
    <row r="13" spans="2:20" x14ac:dyDescent="0.6">
      <c r="B13" s="10">
        <v>5</v>
      </c>
      <c r="C13" s="10">
        <v>2.2869664285714202</v>
      </c>
      <c r="D13" s="10">
        <v>2.3063830240500001</v>
      </c>
      <c r="E13" s="10">
        <v>-6.9796109729840699E-3</v>
      </c>
      <c r="F13" s="10">
        <v>1.51392997759759E-2</v>
      </c>
      <c r="G13" s="10">
        <v>1.55261550914782E-2</v>
      </c>
      <c r="H13" s="10">
        <v>6.2084116964048197E-2</v>
      </c>
      <c r="I13" s="10">
        <v>-3.6312656339876201E-3</v>
      </c>
      <c r="J13" s="10">
        <v>7.1442376374407507E-2</v>
      </c>
      <c r="K13" s="10">
        <v>1.8534705242226401E-2</v>
      </c>
      <c r="L13" s="10">
        <v>0.22236529201325</v>
      </c>
      <c r="N13" s="10">
        <v>5</v>
      </c>
      <c r="O13" s="10">
        <f t="shared" si="0"/>
        <v>2.3063830240500001</v>
      </c>
      <c r="P13" s="10">
        <f t="shared" si="1"/>
        <v>2.2869664285714202</v>
      </c>
      <c r="Q13">
        <f t="shared" si="2"/>
        <v>-1.9416595478579879E-2</v>
      </c>
      <c r="R13" s="15">
        <f t="shared" si="3"/>
        <v>-8.4186344055222628E-3</v>
      </c>
    </row>
    <row r="14" spans="2:20" x14ac:dyDescent="0.6">
      <c r="B14" s="10">
        <v>6</v>
      </c>
      <c r="C14" s="10">
        <v>2.0892548211787401</v>
      </c>
      <c r="D14" s="10">
        <v>2.1395010152240599</v>
      </c>
      <c r="E14" s="10">
        <v>-2.7721584432145699E-3</v>
      </c>
      <c r="F14" s="10">
        <v>-2.7602032463683699E-3</v>
      </c>
      <c r="G14" s="10">
        <v>1.5064875391360401E-2</v>
      </c>
      <c r="H14" s="10">
        <v>1.5012007152692399E-2</v>
      </c>
      <c r="I14" s="10">
        <v>-2.11425366273621E-2</v>
      </c>
      <c r="J14" s="10">
        <v>-2.1108830163516199E-2</v>
      </c>
      <c r="K14" s="10">
        <v>3.81231516053308E-2</v>
      </c>
      <c r="L14" s="10">
        <v>3.8013466567293999E-2</v>
      </c>
      <c r="N14" s="10">
        <v>6</v>
      </c>
      <c r="O14" s="10">
        <f t="shared" si="0"/>
        <v>2.1395010152240599</v>
      </c>
      <c r="P14" s="10">
        <f t="shared" si="1"/>
        <v>2.0892548211787401</v>
      </c>
      <c r="Q14">
        <f t="shared" si="2"/>
        <v>-5.0246194045319825E-2</v>
      </c>
      <c r="R14" s="15">
        <f t="shared" si="3"/>
        <v>-2.3485005937264214E-2</v>
      </c>
    </row>
    <row r="15" spans="2:20" x14ac:dyDescent="0.6">
      <c r="B15" s="10">
        <v>7</v>
      </c>
      <c r="C15" s="10">
        <v>1.5111514983132499</v>
      </c>
      <c r="D15" s="10">
        <v>1.46409792249961</v>
      </c>
      <c r="E15" s="10">
        <v>1.1114004553442899E-2</v>
      </c>
      <c r="F15" s="10">
        <v>1.03771168629045E-2</v>
      </c>
      <c r="G15" s="10">
        <v>2.6207324516926801E-2</v>
      </c>
      <c r="H15" s="10">
        <v>2.58988523130846E-2</v>
      </c>
      <c r="I15" s="10">
        <v>-4.6285812237827602E-3</v>
      </c>
      <c r="J15" s="10">
        <v>-7.1123940618830397E-3</v>
      </c>
      <c r="K15" s="10">
        <v>4.0491733222768299E-2</v>
      </c>
      <c r="L15" s="10">
        <v>4.3562960032105302E-2</v>
      </c>
      <c r="N15" s="10">
        <v>7</v>
      </c>
      <c r="O15" s="10">
        <f t="shared" si="0"/>
        <v>1.46409792249961</v>
      </c>
      <c r="P15" s="10">
        <f t="shared" si="1"/>
        <v>1.5111514983132499</v>
      </c>
      <c r="Q15">
        <f t="shared" si="2"/>
        <v>4.7053575813639892E-2</v>
      </c>
      <c r="R15" s="15">
        <f t="shared" si="3"/>
        <v>3.2138271006700636E-2</v>
      </c>
    </row>
    <row r="16" spans="2:20" x14ac:dyDescent="0.6">
      <c r="B16" s="10">
        <v>8</v>
      </c>
      <c r="C16" s="10">
        <v>2.1018489173333301</v>
      </c>
      <c r="D16" s="10">
        <v>2.0053597068652498</v>
      </c>
      <c r="E16" s="10">
        <v>-2.47543598638643E-2</v>
      </c>
      <c r="F16" s="10">
        <v>-2.6964784807026E-2</v>
      </c>
      <c r="G16" s="10">
        <v>3.9649619254340303E-2</v>
      </c>
      <c r="H16" s="10">
        <v>3.9362563053707202E-2</v>
      </c>
      <c r="I16" s="10">
        <v>-2.0478904363942899E-2</v>
      </c>
      <c r="J16" s="10">
        <v>-2.0167079692742701E-2</v>
      </c>
      <c r="K16" s="10">
        <v>3.12701642207944E-2</v>
      </c>
      <c r="L16" s="10">
        <v>2.8252122391678201E-2</v>
      </c>
      <c r="N16" s="10">
        <v>8</v>
      </c>
      <c r="O16" s="10">
        <f t="shared" si="0"/>
        <v>2.0053597068652498</v>
      </c>
      <c r="P16" s="10">
        <f t="shared" si="1"/>
        <v>2.1018489173333301</v>
      </c>
      <c r="Q16">
        <f t="shared" si="2"/>
        <v>9.6489210468080344E-2</v>
      </c>
      <c r="R16" s="15">
        <f t="shared" si="3"/>
        <v>4.8115662311232432E-2</v>
      </c>
    </row>
    <row r="17" spans="2:18" x14ac:dyDescent="0.6">
      <c r="B17" s="10">
        <v>9</v>
      </c>
      <c r="C17" s="10">
        <v>1.25458078009049</v>
      </c>
      <c r="D17" s="10">
        <v>1.2619072099719799</v>
      </c>
      <c r="E17" s="10">
        <v>7.6874836520865698E-3</v>
      </c>
      <c r="F17" s="10">
        <v>1.0186184357359599E-2</v>
      </c>
      <c r="G17" s="10">
        <v>1.36120748178531E-2</v>
      </c>
      <c r="H17" s="10">
        <v>1.77140037475466E-2</v>
      </c>
      <c r="I17" s="10">
        <v>6.7674483622754897E-3</v>
      </c>
      <c r="J17" s="10">
        <v>9.4777635393551093E-3</v>
      </c>
      <c r="K17" s="10">
        <v>1.1879069837245199E-2</v>
      </c>
      <c r="L17" s="10">
        <v>1.6967624224469301E-2</v>
      </c>
      <c r="N17" s="10">
        <v>9</v>
      </c>
      <c r="O17" s="10">
        <f t="shared" si="0"/>
        <v>1.2619072099719799</v>
      </c>
      <c r="P17" s="10">
        <f t="shared" si="1"/>
        <v>1.25458078009049</v>
      </c>
      <c r="Q17">
        <f t="shared" si="2"/>
        <v>-7.3264298814899043E-3</v>
      </c>
      <c r="R17" s="15">
        <f t="shared" si="3"/>
        <v>-5.8058388315671561E-3</v>
      </c>
    </row>
    <row r="18" spans="2:18" x14ac:dyDescent="0.6">
      <c r="B18" s="10">
        <v>10</v>
      </c>
      <c r="C18" s="10">
        <v>1.7494888155571</v>
      </c>
      <c r="D18" s="10">
        <v>1.7279029725666399</v>
      </c>
      <c r="E18" s="10">
        <v>2.50574147945445E-2</v>
      </c>
      <c r="F18" s="10">
        <v>2.50574147945445E-2</v>
      </c>
      <c r="G18" s="10">
        <v>3.04594789975377E-2</v>
      </c>
      <c r="H18" s="10">
        <v>3.04594789975377E-2</v>
      </c>
      <c r="I18" s="10">
        <v>2.6260418800180998E-2</v>
      </c>
      <c r="J18" s="10">
        <v>2.6260418800180998E-2</v>
      </c>
      <c r="K18" s="10">
        <v>2.9777879670161201E-2</v>
      </c>
      <c r="L18" s="10">
        <v>2.9777879670161201E-2</v>
      </c>
      <c r="N18" s="10">
        <v>10</v>
      </c>
      <c r="O18" s="10">
        <f t="shared" si="0"/>
        <v>1.7279029725666399</v>
      </c>
      <c r="P18" s="10">
        <f t="shared" si="1"/>
        <v>1.7494888155571</v>
      </c>
      <c r="Q18">
        <f t="shared" si="2"/>
        <v>2.1585842990460069E-2</v>
      </c>
      <c r="R18" s="15">
        <f t="shared" si="3"/>
        <v>1.249250874219876E-2</v>
      </c>
    </row>
    <row r="19" spans="2:18" x14ac:dyDescent="0.6">
      <c r="B19" s="10">
        <v>11</v>
      </c>
      <c r="C19" s="10">
        <v>1.38943860422252</v>
      </c>
      <c r="D19" s="10">
        <v>1.3324273944340399</v>
      </c>
      <c r="E19" s="10">
        <v>2.9391917370925998E-2</v>
      </c>
      <c r="F19" s="10">
        <v>2.9236452934616498E-2</v>
      </c>
      <c r="G19" s="10">
        <v>3.5692757553484701E-2</v>
      </c>
      <c r="H19" s="10">
        <v>3.55572362231538E-2</v>
      </c>
      <c r="I19" s="10">
        <v>3.8839151910377401E-2</v>
      </c>
      <c r="J19" s="10">
        <v>3.86003667890331E-2</v>
      </c>
      <c r="K19" s="10">
        <v>4.9757532313629602E-2</v>
      </c>
      <c r="L19" s="10">
        <v>4.9558497720697897E-2</v>
      </c>
      <c r="N19" s="10">
        <v>11</v>
      </c>
      <c r="O19" s="10">
        <f t="shared" si="0"/>
        <v>1.3324273944340399</v>
      </c>
      <c r="P19" s="10">
        <f t="shared" si="1"/>
        <v>1.38943860422252</v>
      </c>
      <c r="Q19">
        <f t="shared" si="2"/>
        <v>5.7011209788480066E-2</v>
      </c>
      <c r="R19" s="15">
        <f t="shared" si="3"/>
        <v>4.2787479472903067E-2</v>
      </c>
    </row>
    <row r="20" spans="2:18" x14ac:dyDescent="0.6">
      <c r="B20" s="10">
        <v>12</v>
      </c>
      <c r="C20" s="10">
        <v>1.85714</v>
      </c>
      <c r="D20" s="10">
        <v>1.8468809745672801</v>
      </c>
      <c r="E20" s="10">
        <v>2.1935690477369402E-2</v>
      </c>
      <c r="F20" s="10">
        <v>2.16615952261205E-2</v>
      </c>
      <c r="G20" s="10">
        <v>2.5236855249549099E-2</v>
      </c>
      <c r="H20" s="10">
        <v>2.4968878694059199E-2</v>
      </c>
      <c r="I20" s="10">
        <v>1.82776720865491E-2</v>
      </c>
      <c r="J20" s="10">
        <v>1.82520935401175E-2</v>
      </c>
      <c r="K20" s="10">
        <v>2.2323330690015901E-2</v>
      </c>
      <c r="L20" s="10">
        <v>2.22031724833603E-2</v>
      </c>
      <c r="N20" s="10">
        <v>12</v>
      </c>
      <c r="O20" s="10">
        <f t="shared" si="0"/>
        <v>1.8468809745672801</v>
      </c>
      <c r="P20" s="10">
        <f t="shared" si="1"/>
        <v>1.85714</v>
      </c>
      <c r="Q20">
        <f t="shared" si="2"/>
        <v>1.0259025432719948E-2</v>
      </c>
      <c r="R20" s="15">
        <f t="shared" si="3"/>
        <v>5.5547842952488047E-3</v>
      </c>
    </row>
    <row r="21" spans="2:18" x14ac:dyDescent="0.6">
      <c r="B21" s="10">
        <v>13</v>
      </c>
      <c r="C21" s="10">
        <v>0.99487603305785099</v>
      </c>
      <c r="D21" s="10">
        <v>1.07766877243387</v>
      </c>
      <c r="E21" s="10">
        <v>-2.1932302961843599E-2</v>
      </c>
      <c r="F21" s="10">
        <v>-2.29695340024457E-2</v>
      </c>
      <c r="G21" s="10">
        <v>3.7081056425268002E-2</v>
      </c>
      <c r="H21" s="10">
        <v>3.7874541661297501E-2</v>
      </c>
      <c r="I21" s="10">
        <v>-3.0797214523092899E-2</v>
      </c>
      <c r="J21" s="10">
        <v>-3.1499664026032402E-2</v>
      </c>
      <c r="K21" s="10">
        <v>4.9823275873548498E-2</v>
      </c>
      <c r="L21" s="10">
        <v>5.0007122511165202E-2</v>
      </c>
      <c r="N21" s="10">
        <v>13</v>
      </c>
      <c r="O21" s="10">
        <f t="shared" si="0"/>
        <v>1.07766877243387</v>
      </c>
      <c r="P21" s="10">
        <f t="shared" si="1"/>
        <v>0.99487603305785099</v>
      </c>
      <c r="Q21">
        <f t="shared" si="2"/>
        <v>-8.2792739376019053E-2</v>
      </c>
      <c r="R21" s="15">
        <f t="shared" si="3"/>
        <v>-7.6825775687120568E-2</v>
      </c>
    </row>
    <row r="22" spans="2:18" x14ac:dyDescent="0.6">
      <c r="B22" s="10">
        <v>14</v>
      </c>
      <c r="C22" s="10">
        <v>1.05869794626962</v>
      </c>
      <c r="D22" s="10">
        <v>1.0553073953991601</v>
      </c>
      <c r="E22" s="10">
        <v>1.26498116422353E-2</v>
      </c>
      <c r="F22" s="10">
        <v>1.27487626282454E-2</v>
      </c>
      <c r="G22" s="10">
        <v>1.34894573328327E-2</v>
      </c>
      <c r="H22" s="10">
        <v>1.35550669400024E-2</v>
      </c>
      <c r="I22" s="10">
        <v>1.3300119829298501E-2</v>
      </c>
      <c r="J22" s="10">
        <v>1.34989698298813E-2</v>
      </c>
      <c r="K22" s="10">
        <v>1.4360302125638699E-2</v>
      </c>
      <c r="L22" s="10">
        <v>1.4532770625438901E-2</v>
      </c>
      <c r="N22" s="10">
        <v>14</v>
      </c>
      <c r="O22" s="10">
        <f t="shared" si="0"/>
        <v>1.0553073953991601</v>
      </c>
      <c r="P22" s="10">
        <f t="shared" si="1"/>
        <v>1.05869794626962</v>
      </c>
      <c r="Q22">
        <f t="shared" si="2"/>
        <v>3.3905508704599185E-3</v>
      </c>
      <c r="R22" s="15">
        <f t="shared" si="3"/>
        <v>3.2128561642246201E-3</v>
      </c>
    </row>
    <row r="23" spans="2:18" x14ac:dyDescent="0.6">
      <c r="B23" s="10">
        <v>15</v>
      </c>
      <c r="C23" s="10">
        <v>1.33285886312365</v>
      </c>
      <c r="D23" s="10">
        <v>1.3649009463870501</v>
      </c>
      <c r="E23" s="10">
        <v>-4.7568684798261597E-3</v>
      </c>
      <c r="F23" s="10">
        <v>-4.7031714600019297E-3</v>
      </c>
      <c r="G23" s="10">
        <v>1.24817233684384E-2</v>
      </c>
      <c r="H23" s="10">
        <v>1.2852734862658199E-2</v>
      </c>
      <c r="I23" s="10">
        <v>-2.4293755672871501E-3</v>
      </c>
      <c r="J23" s="10">
        <v>-2.0868996889866699E-3</v>
      </c>
      <c r="K23" s="10">
        <v>1.1763899439087301E-2</v>
      </c>
      <c r="L23" s="10">
        <v>1.29217968688992E-2</v>
      </c>
      <c r="N23" s="10">
        <v>15</v>
      </c>
      <c r="O23" s="10">
        <f t="shared" si="0"/>
        <v>1.3649009463870501</v>
      </c>
      <c r="P23" s="10">
        <f t="shared" si="1"/>
        <v>1.33285886312365</v>
      </c>
      <c r="Q23">
        <f t="shared" si="2"/>
        <v>-3.2042083263400079E-2</v>
      </c>
      <c r="R23" s="15">
        <f t="shared" si="3"/>
        <v>-2.3475757232212957E-2</v>
      </c>
    </row>
    <row r="24" spans="2:18" x14ac:dyDescent="0.6">
      <c r="B24" s="10">
        <v>16</v>
      </c>
      <c r="C24" s="10">
        <v>1.10322021474814</v>
      </c>
      <c r="D24" s="10">
        <v>1.09102184495025</v>
      </c>
      <c r="E24" s="10">
        <v>3.57218299601219E-3</v>
      </c>
      <c r="F24" s="10">
        <v>3.40238919242414E-3</v>
      </c>
      <c r="G24" s="11">
        <v>4.88795664147996E-3</v>
      </c>
      <c r="H24" s="11">
        <v>4.9577270574442302E-3</v>
      </c>
      <c r="I24" s="10">
        <v>3.52658981554985E-3</v>
      </c>
      <c r="J24" s="10">
        <v>3.3889277336271099E-3</v>
      </c>
      <c r="K24" s="10">
        <v>4.7516201750566001E-3</v>
      </c>
      <c r="L24" s="10">
        <v>4.9034467463811996E-3</v>
      </c>
      <c r="N24" s="10">
        <v>16</v>
      </c>
      <c r="O24" s="10">
        <f t="shared" si="0"/>
        <v>1.09102184495025</v>
      </c>
      <c r="P24" s="10">
        <f t="shared" si="1"/>
        <v>1.10322021474814</v>
      </c>
      <c r="Q24">
        <f t="shared" si="2"/>
        <v>1.2198369797890019E-2</v>
      </c>
      <c r="R24" s="15">
        <f t="shared" si="3"/>
        <v>1.1180683369768962E-2</v>
      </c>
    </row>
    <row r="25" spans="2:18" x14ac:dyDescent="0.6">
      <c r="B25" s="10">
        <v>17</v>
      </c>
      <c r="C25" s="10">
        <v>1.75245401879862</v>
      </c>
      <c r="D25" s="10">
        <v>1.77958630276901</v>
      </c>
      <c r="E25" s="10">
        <v>3.5257837804378799E-4</v>
      </c>
      <c r="F25" s="10">
        <v>2.0147604769666901E-4</v>
      </c>
      <c r="G25" s="11">
        <v>8.3400013430906597E-3</v>
      </c>
      <c r="H25" s="11">
        <v>8.4091762872246806E-3</v>
      </c>
      <c r="I25" s="10">
        <v>6.5359653705230301E-3</v>
      </c>
      <c r="J25" s="10">
        <v>6.6117436039385899E-3</v>
      </c>
      <c r="K25" s="10">
        <v>1.7061238367040502E-2</v>
      </c>
      <c r="L25" s="10">
        <v>1.7116411912398401E-2</v>
      </c>
      <c r="N25" s="10">
        <v>17</v>
      </c>
      <c r="O25" s="10">
        <f t="shared" si="0"/>
        <v>1.77958630276901</v>
      </c>
      <c r="P25" s="10">
        <f t="shared" si="1"/>
        <v>1.75245401879862</v>
      </c>
      <c r="Q25">
        <f t="shared" si="2"/>
        <v>-2.7132283970390025E-2</v>
      </c>
      <c r="R25" s="15">
        <f t="shared" si="3"/>
        <v>-1.5246399642530717E-2</v>
      </c>
    </row>
    <row r="26" spans="2:18" x14ac:dyDescent="0.6">
      <c r="B26" s="10">
        <v>18</v>
      </c>
      <c r="C26" s="10">
        <v>1.4853504206103101</v>
      </c>
      <c r="D26" s="10">
        <v>1.5525533722295699</v>
      </c>
      <c r="E26" s="10">
        <v>-1.29670044638392E-2</v>
      </c>
      <c r="F26" s="10">
        <v>-1.29670044638392E-2</v>
      </c>
      <c r="G26" s="10">
        <v>1.9828350284281399E-2</v>
      </c>
      <c r="H26" s="10">
        <v>1.9828350284281399E-2</v>
      </c>
      <c r="I26" s="10">
        <v>-1.51545635750882E-2</v>
      </c>
      <c r="J26" s="10">
        <v>-1.51545635750882E-2</v>
      </c>
      <c r="K26" s="10">
        <v>2.7625691020598999E-2</v>
      </c>
      <c r="L26" s="10">
        <v>2.7625691020598999E-2</v>
      </c>
      <c r="N26" s="10">
        <v>18</v>
      </c>
      <c r="O26" s="10">
        <f t="shared" si="0"/>
        <v>1.5525533722295699</v>
      </c>
      <c r="P26" s="10">
        <f t="shared" si="1"/>
        <v>1.4853504206103101</v>
      </c>
      <c r="Q26">
        <f t="shared" si="2"/>
        <v>-6.7202951619259821E-2</v>
      </c>
      <c r="R26" s="15">
        <f t="shared" si="3"/>
        <v>-4.3285437281136319E-2</v>
      </c>
    </row>
    <row r="27" spans="2:18" x14ac:dyDescent="0.6">
      <c r="B27" s="10">
        <v>19</v>
      </c>
      <c r="C27" s="10">
        <v>1.43936650224574</v>
      </c>
      <c r="D27" s="10">
        <v>1.4347087026609799</v>
      </c>
      <c r="E27" s="10">
        <v>1.90834438863268E-3</v>
      </c>
      <c r="F27" s="10">
        <v>2.2188817952340199E-3</v>
      </c>
      <c r="G27" s="10">
        <v>1.01080608616071E-2</v>
      </c>
      <c r="H27" s="10">
        <v>1.00789451269896E-2</v>
      </c>
      <c r="I27" s="10">
        <v>2.0556767111665E-3</v>
      </c>
      <c r="J27" s="10">
        <v>2.3961580573834901E-3</v>
      </c>
      <c r="K27" s="10">
        <v>8.7482651501513894E-3</v>
      </c>
      <c r="L27" s="10">
        <v>8.8430027015359708E-3</v>
      </c>
      <c r="N27" s="10">
        <v>19</v>
      </c>
      <c r="O27" s="10">
        <f t="shared" si="0"/>
        <v>1.4347087026609799</v>
      </c>
      <c r="P27" s="10">
        <f t="shared" si="1"/>
        <v>1.43936650224574</v>
      </c>
      <c r="Q27">
        <f t="shared" si="2"/>
        <v>4.6577995847600917E-3</v>
      </c>
      <c r="R27" s="15">
        <f t="shared" si="3"/>
        <v>3.2465123938547613E-3</v>
      </c>
    </row>
    <row r="28" spans="2:18" x14ac:dyDescent="0.6">
      <c r="B28" s="10">
        <v>20</v>
      </c>
      <c r="C28" s="10">
        <v>1.47503804347826</v>
      </c>
      <c r="D28" s="10">
        <v>1.48239075674599</v>
      </c>
      <c r="E28" s="10">
        <v>-3.3612736478718798E-2</v>
      </c>
      <c r="F28" s="10">
        <v>-3.3229349991587803E-2</v>
      </c>
      <c r="G28" s="10">
        <v>4.6784044314046598E-2</v>
      </c>
      <c r="H28" s="10">
        <v>4.6718142140051398E-2</v>
      </c>
      <c r="I28" s="11">
        <v>-9.5702101953901105E-5</v>
      </c>
      <c r="J28" s="10">
        <v>1.0458507857668399E-3</v>
      </c>
      <c r="K28" s="11">
        <v>0.182586152861859</v>
      </c>
      <c r="L28" s="10">
        <v>0.18381187367945101</v>
      </c>
      <c r="N28" s="10">
        <v>20</v>
      </c>
      <c r="O28" s="10">
        <f t="shared" si="0"/>
        <v>1.48239075674599</v>
      </c>
      <c r="P28" s="10">
        <f t="shared" si="1"/>
        <v>1.47503804347826</v>
      </c>
      <c r="Q28">
        <f t="shared" si="2"/>
        <v>-7.3527132677300155E-3</v>
      </c>
      <c r="R28" s="15">
        <f t="shared" si="3"/>
        <v>-4.9600371793129261E-3</v>
      </c>
    </row>
    <row r="29" spans="2:18" x14ac:dyDescent="0.6">
      <c r="B29" s="10">
        <v>23</v>
      </c>
      <c r="C29" s="10">
        <v>2.0052333075641999</v>
      </c>
      <c r="D29" s="10">
        <v>1.93987430239926</v>
      </c>
      <c r="E29" s="10">
        <v>4.2501381174451999E-2</v>
      </c>
      <c r="F29" s="10">
        <v>4.21456904571565E-2</v>
      </c>
      <c r="G29" s="10">
        <v>4.6139607623558697E-2</v>
      </c>
      <c r="H29" s="10">
        <v>4.6021391597420601E-2</v>
      </c>
      <c r="I29" s="10">
        <v>4.6545511931624303E-2</v>
      </c>
      <c r="J29" s="10">
        <v>4.7018515066808E-2</v>
      </c>
      <c r="K29" s="10">
        <v>4.9031740332827402E-2</v>
      </c>
      <c r="L29" s="10">
        <v>4.9358619713657202E-2</v>
      </c>
      <c r="N29" s="10">
        <v>23</v>
      </c>
      <c r="O29" s="10">
        <f t="shared" si="0"/>
        <v>1.93987430239926</v>
      </c>
      <c r="P29" s="10">
        <f t="shared" si="1"/>
        <v>2.0052333075641999</v>
      </c>
      <c r="Q29">
        <f t="shared" si="2"/>
        <v>6.5359005164939976E-2</v>
      </c>
      <c r="R29" s="15">
        <f t="shared" si="3"/>
        <v>3.3692391864825089E-2</v>
      </c>
    </row>
    <row r="30" spans="2:18" x14ac:dyDescent="0.6">
      <c r="B30" s="10">
        <v>25</v>
      </c>
      <c r="C30" s="10">
        <v>1.3049976220672099</v>
      </c>
      <c r="D30" s="10">
        <v>1.26754316982578</v>
      </c>
      <c r="E30" s="10">
        <v>2.0171986790523499E-3</v>
      </c>
      <c r="F30" s="10">
        <v>1.93219932278672E-3</v>
      </c>
      <c r="G30" s="10">
        <v>4.3654829579250799E-2</v>
      </c>
      <c r="H30" s="10">
        <v>4.3489596068318898E-2</v>
      </c>
      <c r="I30" s="10">
        <v>-5.0486735478327903E-2</v>
      </c>
      <c r="J30" s="10">
        <v>-5.0855254210235602E-2</v>
      </c>
      <c r="K30" s="10">
        <v>0.108027250507449</v>
      </c>
      <c r="L30" s="10">
        <v>0.107946867138418</v>
      </c>
      <c r="N30" s="10">
        <v>25</v>
      </c>
      <c r="O30" s="10">
        <f t="shared" si="0"/>
        <v>1.26754316982578</v>
      </c>
      <c r="P30" s="10">
        <f t="shared" si="1"/>
        <v>1.3049976220672099</v>
      </c>
      <c r="Q30">
        <f t="shared" si="2"/>
        <v>3.7454452241429959E-2</v>
      </c>
      <c r="R30" s="15">
        <f t="shared" si="3"/>
        <v>2.9548857295785824E-2</v>
      </c>
    </row>
    <row r="31" spans="2:18" x14ac:dyDescent="0.6">
      <c r="B31" s="10">
        <v>26</v>
      </c>
      <c r="C31" s="10">
        <v>1.2189610389610299</v>
      </c>
      <c r="D31" s="10">
        <v>1.0413874524147499</v>
      </c>
      <c r="E31" s="10">
        <v>0.116628009715809</v>
      </c>
      <c r="F31" s="10">
        <v>0.116634333943748</v>
      </c>
      <c r="G31" s="10">
        <v>0.12546265597711401</v>
      </c>
      <c r="H31" s="10">
        <v>0.12556900397003501</v>
      </c>
      <c r="I31" s="10">
        <v>0.30813121849422498</v>
      </c>
      <c r="J31" s="10">
        <v>0.31139844718259801</v>
      </c>
      <c r="K31" s="10">
        <v>0.33883597449578701</v>
      </c>
      <c r="L31" s="10">
        <v>0.34506077190250101</v>
      </c>
      <c r="N31" s="10">
        <v>26</v>
      </c>
      <c r="O31" s="10">
        <f t="shared" si="0"/>
        <v>1.0413874524147499</v>
      </c>
      <c r="P31" s="10">
        <f t="shared" si="1"/>
        <v>1.2189610389610299</v>
      </c>
      <c r="Q31">
        <f t="shared" si="2"/>
        <v>0.17757358654627997</v>
      </c>
      <c r="R31" s="15">
        <f t="shared" si="3"/>
        <v>0.17051634925552994</v>
      </c>
    </row>
    <row r="32" spans="2:18" x14ac:dyDescent="0.6">
      <c r="B32" s="10">
        <v>27</v>
      </c>
      <c r="C32" s="10">
        <v>2.6108333149884699</v>
      </c>
      <c r="D32" s="10">
        <v>2.65394521586538</v>
      </c>
      <c r="E32" s="10">
        <v>1.10181719295571E-2</v>
      </c>
      <c r="F32" s="10">
        <v>1.10513140522484E-2</v>
      </c>
      <c r="G32" s="10">
        <v>5.5712093837423898E-2</v>
      </c>
      <c r="H32" s="10">
        <v>5.5522855001050503E-2</v>
      </c>
      <c r="I32" s="10">
        <v>-4.1093507464645497E-2</v>
      </c>
      <c r="J32" s="10">
        <v>-4.0743900973154799E-2</v>
      </c>
      <c r="K32" s="10">
        <v>0.10895545303582101</v>
      </c>
      <c r="L32" s="10">
        <v>0.108555552721723</v>
      </c>
      <c r="N32" s="10">
        <v>27</v>
      </c>
      <c r="O32" s="10">
        <f t="shared" si="0"/>
        <v>2.65394521586538</v>
      </c>
      <c r="P32" s="10">
        <f t="shared" si="1"/>
        <v>2.6108333149884699</v>
      </c>
      <c r="Q32">
        <f t="shared" si="2"/>
        <v>-4.3111900876910081E-2</v>
      </c>
      <c r="R32" s="15">
        <f t="shared" si="3"/>
        <v>-1.624445773001848E-2</v>
      </c>
    </row>
    <row r="33" spans="2:18" x14ac:dyDescent="0.6">
      <c r="B33" s="10">
        <v>28</v>
      </c>
      <c r="C33" s="10">
        <v>2.0394192196662102</v>
      </c>
      <c r="D33" s="10">
        <v>2.02074128757764</v>
      </c>
      <c r="E33" s="10">
        <v>6.38453533986231E-2</v>
      </c>
      <c r="F33" s="10">
        <v>6.3291370344226397E-2</v>
      </c>
      <c r="G33" s="10">
        <v>8.0090551546772804E-2</v>
      </c>
      <c r="H33" s="10">
        <v>7.9543282296870493E-2</v>
      </c>
      <c r="I33" s="10">
        <v>4.0650542879677502E-2</v>
      </c>
      <c r="J33" s="10">
        <v>4.0892951196415298E-2</v>
      </c>
      <c r="K33" s="10">
        <v>5.3153482884454699E-2</v>
      </c>
      <c r="L33" s="10">
        <v>5.3587848854162901E-2</v>
      </c>
      <c r="N33" s="10">
        <v>28</v>
      </c>
      <c r="O33" s="10">
        <f t="shared" si="0"/>
        <v>2.02074128757764</v>
      </c>
      <c r="P33" s="10">
        <f t="shared" si="1"/>
        <v>2.0394192196662102</v>
      </c>
      <c r="Q33">
        <f t="shared" si="2"/>
        <v>1.8677932088570159E-2</v>
      </c>
      <c r="R33" s="15">
        <f t="shared" si="3"/>
        <v>9.2431090527973492E-3</v>
      </c>
    </row>
    <row r="34" spans="2:18" x14ac:dyDescent="0.6">
      <c r="B34" s="10">
        <v>31</v>
      </c>
      <c r="C34" s="10">
        <v>0.85399709547772595</v>
      </c>
      <c r="D34" s="10">
        <v>0.85593838892610496</v>
      </c>
      <c r="E34" s="10">
        <v>9.25584529589459E-4</v>
      </c>
      <c r="F34" s="10">
        <v>1.06522912399768E-3</v>
      </c>
      <c r="G34" s="11">
        <v>1.0638092101768299E-3</v>
      </c>
      <c r="H34" s="11">
        <v>1.5516366251725701E-3</v>
      </c>
      <c r="I34" s="10">
        <v>1.23174941934011E-3</v>
      </c>
      <c r="J34" s="10">
        <v>1.4921660876449699E-3</v>
      </c>
      <c r="K34" s="10">
        <v>1.41503931949039E-3</v>
      </c>
      <c r="L34" s="10">
        <v>2.4329700146026702E-3</v>
      </c>
      <c r="N34" s="10">
        <v>31</v>
      </c>
      <c r="O34" s="10">
        <f t="shared" si="0"/>
        <v>0.85593838892610496</v>
      </c>
      <c r="P34" s="10">
        <f t="shared" si="1"/>
        <v>0.85399709547772595</v>
      </c>
      <c r="Q34">
        <f t="shared" si="2"/>
        <v>-1.9412934483790112E-3</v>
      </c>
      <c r="R34" s="15">
        <f t="shared" si="3"/>
        <v>-2.2680294206860463E-3</v>
      </c>
    </row>
    <row r="35" spans="2:18" x14ac:dyDescent="0.6">
      <c r="B35" s="10">
        <v>32</v>
      </c>
      <c r="C35" s="10">
        <v>0.86299690008628105</v>
      </c>
      <c r="D35" s="10">
        <v>0.85849526315639602</v>
      </c>
      <c r="E35" s="10">
        <v>5.1963113873723602E-3</v>
      </c>
      <c r="F35" s="10">
        <v>5.20689704658551E-3</v>
      </c>
      <c r="G35" s="11">
        <v>5.8916810197333401E-3</v>
      </c>
      <c r="H35" s="11">
        <v>5.9994265909772996E-3</v>
      </c>
      <c r="I35" s="10">
        <v>6.7415560565975401E-3</v>
      </c>
      <c r="J35" s="10">
        <v>6.7619434848575502E-3</v>
      </c>
      <c r="K35" s="10">
        <v>7.6546667521194198E-3</v>
      </c>
      <c r="L35" s="10">
        <v>7.8200980792354404E-3</v>
      </c>
      <c r="N35" s="10">
        <v>32</v>
      </c>
      <c r="O35" s="10">
        <f t="shared" si="0"/>
        <v>0.85849526315639602</v>
      </c>
      <c r="P35" s="10">
        <f t="shared" si="1"/>
        <v>0.86299690008628105</v>
      </c>
      <c r="Q35">
        <f t="shared" si="2"/>
        <v>4.5016369298850334E-3</v>
      </c>
      <c r="R35" s="15">
        <f t="shared" si="3"/>
        <v>5.2436363053816049E-3</v>
      </c>
    </row>
    <row r="36" spans="2:18" x14ac:dyDescent="0.6">
      <c r="B36" s="10">
        <v>33</v>
      </c>
      <c r="C36" s="10">
        <v>0.72798125881389397</v>
      </c>
      <c r="D36" s="10">
        <v>0.74269398372412399</v>
      </c>
      <c r="E36" s="10">
        <v>-1.19572542581141E-2</v>
      </c>
      <c r="F36" s="10">
        <v>-1.19204562982634E-2</v>
      </c>
      <c r="G36" s="10">
        <v>1.32612632572662E-2</v>
      </c>
      <c r="H36" s="10">
        <v>1.3461438436018301E-2</v>
      </c>
      <c r="I36" s="10">
        <v>-1.7057538896317798E-2</v>
      </c>
      <c r="J36" s="10">
        <v>-1.70320508800288E-2</v>
      </c>
      <c r="K36" s="10">
        <v>1.8716486714373499E-2</v>
      </c>
      <c r="L36" s="10">
        <v>1.90959330634301E-2</v>
      </c>
      <c r="N36" s="10">
        <v>33</v>
      </c>
      <c r="O36" s="10">
        <f t="shared" si="0"/>
        <v>0.74269398372412399</v>
      </c>
      <c r="P36" s="10">
        <f t="shared" si="1"/>
        <v>0.72798125881389397</v>
      </c>
      <c r="Q36">
        <f t="shared" si="2"/>
        <v>-1.4712724910230013E-2</v>
      </c>
      <c r="R36" s="15">
        <f t="shared" si="3"/>
        <v>-1.9809942227423605E-2</v>
      </c>
    </row>
    <row r="37" spans="2:18" x14ac:dyDescent="0.6">
      <c r="B37" s="10">
        <v>34</v>
      </c>
      <c r="C37" s="10">
        <v>1.7995228652057</v>
      </c>
      <c r="D37" s="10">
        <v>1.7816001746066901</v>
      </c>
      <c r="E37" s="10">
        <v>6.7094024752663598E-3</v>
      </c>
      <c r="F37" s="10">
        <v>6.9772528898946499E-3</v>
      </c>
      <c r="G37" s="11">
        <v>8.1709710509699392E-3</v>
      </c>
      <c r="H37" s="11">
        <v>8.6896280141493202E-3</v>
      </c>
      <c r="I37" s="10">
        <v>5.3388620181830798E-3</v>
      </c>
      <c r="J37" s="10">
        <v>5.4949816227071197E-3</v>
      </c>
      <c r="K37" s="10">
        <v>6.6059677872780699E-3</v>
      </c>
      <c r="L37" s="10">
        <v>6.8054140636772901E-3</v>
      </c>
      <c r="N37" s="10">
        <v>34</v>
      </c>
      <c r="O37" s="10">
        <f t="shared" si="0"/>
        <v>1.7816001746066901</v>
      </c>
      <c r="P37" s="10">
        <f t="shared" si="1"/>
        <v>1.7995228652057</v>
      </c>
      <c r="Q37">
        <f t="shared" si="2"/>
        <v>1.7922690599009972E-2</v>
      </c>
      <c r="R37" s="15">
        <f t="shared" si="3"/>
        <v>1.0059883723892549E-2</v>
      </c>
    </row>
    <row r="38" spans="2:18" x14ac:dyDescent="0.6">
      <c r="B38" s="10">
        <v>35</v>
      </c>
      <c r="C38" s="10">
        <v>0.47976845782812799</v>
      </c>
      <c r="D38" s="10">
        <v>0.53798999754334398</v>
      </c>
      <c r="E38" s="10">
        <v>-1.43082472498627E-2</v>
      </c>
      <c r="F38" s="10">
        <v>-1.53293660071998E-2</v>
      </c>
      <c r="G38" s="10">
        <v>1.95935012367781E-2</v>
      </c>
      <c r="H38" s="10">
        <v>2.12215453466079E-2</v>
      </c>
      <c r="I38" s="10">
        <v>-3.6891067061809099E-2</v>
      </c>
      <c r="J38" s="10">
        <v>-3.8531709667926801E-2</v>
      </c>
      <c r="K38" s="10">
        <v>4.3779726316591598E-2</v>
      </c>
      <c r="L38" s="10">
        <v>4.6168062937755799E-2</v>
      </c>
      <c r="N38" s="10">
        <v>35</v>
      </c>
      <c r="O38" s="10">
        <f t="shared" si="0"/>
        <v>0.53798999754334398</v>
      </c>
      <c r="P38" s="10">
        <f t="shared" si="1"/>
        <v>0.47976845782812799</v>
      </c>
      <c r="Q38">
        <f t="shared" si="2"/>
        <v>-5.8221539715215986E-2</v>
      </c>
      <c r="R38" s="15">
        <f t="shared" si="3"/>
        <v>-0.10822048733447931</v>
      </c>
    </row>
    <row r="39" spans="2:18" x14ac:dyDescent="0.6">
      <c r="B39" s="10">
        <v>36</v>
      </c>
      <c r="C39" s="10">
        <v>1.4147342344571601</v>
      </c>
      <c r="D39" s="10">
        <v>1.4104758831237101</v>
      </c>
      <c r="E39" s="10">
        <v>7.1208725480141396E-3</v>
      </c>
      <c r="F39" s="10">
        <v>6.2717234108634499E-3</v>
      </c>
      <c r="G39" s="11">
        <v>7.4078805510471198E-3</v>
      </c>
      <c r="H39" s="11">
        <v>8.2781579340492593E-3</v>
      </c>
      <c r="I39" s="10">
        <v>5.6586116563125E-3</v>
      </c>
      <c r="J39" s="10">
        <v>5.1185050412750899E-3</v>
      </c>
      <c r="K39" s="10">
        <v>5.9694345779264003E-3</v>
      </c>
      <c r="L39" s="10">
        <v>6.6371939534324298E-3</v>
      </c>
      <c r="N39" s="10">
        <v>36</v>
      </c>
      <c r="O39" s="10">
        <f t="shared" si="0"/>
        <v>1.4104758831237101</v>
      </c>
      <c r="P39" s="10">
        <f t="shared" si="1"/>
        <v>1.4147342344571601</v>
      </c>
      <c r="Q39">
        <f t="shared" si="2"/>
        <v>4.2583513334499834E-3</v>
      </c>
      <c r="R39" s="15">
        <f t="shared" si="3"/>
        <v>3.0190883689689141E-3</v>
      </c>
    </row>
    <row r="40" spans="2:18" x14ac:dyDescent="0.6">
      <c r="B40" s="10">
        <v>37</v>
      </c>
      <c r="C40" s="10">
        <v>1.22557678393811</v>
      </c>
      <c r="D40" s="10">
        <v>1.22848070062538</v>
      </c>
      <c r="E40" s="10">
        <v>3.57246720493883E-3</v>
      </c>
      <c r="F40" s="10">
        <v>3.4995279055547801E-3</v>
      </c>
      <c r="G40" s="11">
        <v>5.6903010571873903E-3</v>
      </c>
      <c r="H40" s="11">
        <v>5.6212135604112503E-3</v>
      </c>
      <c r="I40" s="10">
        <v>4.5362476966296101E-3</v>
      </c>
      <c r="J40" s="10">
        <v>4.4383949612395801E-3</v>
      </c>
      <c r="K40" s="10">
        <v>7.1504461683411999E-3</v>
      </c>
      <c r="L40" s="10">
        <v>7.0631819188804301E-3</v>
      </c>
      <c r="N40" s="10">
        <v>37</v>
      </c>
      <c r="O40" s="10">
        <f t="shared" si="0"/>
        <v>1.22848070062538</v>
      </c>
      <c r="P40" s="10">
        <f t="shared" si="1"/>
        <v>1.22557678393811</v>
      </c>
      <c r="Q40">
        <f t="shared" si="2"/>
        <v>-2.9039166872699695E-3</v>
      </c>
      <c r="R40" s="15">
        <f t="shared" si="3"/>
        <v>-2.3638276822677273E-3</v>
      </c>
    </row>
    <row r="41" spans="2:18" x14ac:dyDescent="0.6">
      <c r="B41" s="10">
        <v>38</v>
      </c>
      <c r="C41" s="10">
        <v>1.18623249269311</v>
      </c>
      <c r="D41" s="10">
        <v>1.19471016192174</v>
      </c>
      <c r="E41" s="10">
        <v>1.93028118567893E-3</v>
      </c>
      <c r="F41" s="10">
        <v>2.4986137710942E-3</v>
      </c>
      <c r="G41" s="11">
        <v>5.6654513833265599E-3</v>
      </c>
      <c r="H41" s="11">
        <v>6.7890446589498801E-3</v>
      </c>
      <c r="I41" s="10">
        <v>1.84064296610868E-3</v>
      </c>
      <c r="J41" s="10">
        <v>2.4309403073708899E-3</v>
      </c>
      <c r="K41" s="10">
        <v>5.2107902722991302E-3</v>
      </c>
      <c r="L41" s="10">
        <v>6.3332470118315498E-3</v>
      </c>
      <c r="N41" s="10">
        <v>38</v>
      </c>
      <c r="O41" s="10">
        <f t="shared" si="0"/>
        <v>1.19471016192174</v>
      </c>
      <c r="P41" s="10">
        <f t="shared" si="1"/>
        <v>1.18623249269311</v>
      </c>
      <c r="Q41">
        <f t="shared" si="2"/>
        <v>-8.4776692286299138E-3</v>
      </c>
      <c r="R41" s="15">
        <f t="shared" si="3"/>
        <v>-7.0960049548697279E-3</v>
      </c>
    </row>
    <row r="42" spans="2:18" x14ac:dyDescent="0.6">
      <c r="B42" s="10">
        <v>39</v>
      </c>
      <c r="C42" s="10">
        <v>1.46950208715251</v>
      </c>
      <c r="D42" s="10">
        <v>1.46121433323094</v>
      </c>
      <c r="E42" s="10">
        <v>5.5516935778153797E-3</v>
      </c>
      <c r="F42" s="10">
        <v>5.0810420589789797E-3</v>
      </c>
      <c r="G42" s="11">
        <v>6.36271343228355E-3</v>
      </c>
      <c r="H42" s="11">
        <v>6.4121412427002996E-3</v>
      </c>
      <c r="I42" s="10">
        <v>4.3372445727258603E-3</v>
      </c>
      <c r="J42" s="10">
        <v>3.8559425750567598E-3</v>
      </c>
      <c r="K42" s="10">
        <v>4.89674235552842E-3</v>
      </c>
      <c r="L42" s="10">
        <v>5.1092825122619999E-3</v>
      </c>
      <c r="N42" s="10">
        <v>39</v>
      </c>
      <c r="O42" s="10">
        <f t="shared" si="0"/>
        <v>1.46121433323094</v>
      </c>
      <c r="P42" s="10">
        <f t="shared" si="1"/>
        <v>1.46950208715251</v>
      </c>
      <c r="Q42">
        <f t="shared" si="2"/>
        <v>8.2877539215699958E-3</v>
      </c>
      <c r="R42" s="15">
        <f t="shared" si="3"/>
        <v>5.6718263249202483E-3</v>
      </c>
    </row>
    <row r="43" spans="2:18" x14ac:dyDescent="0.6">
      <c r="B43" s="10">
        <v>40</v>
      </c>
      <c r="C43" s="10">
        <v>0.79991554666200604</v>
      </c>
      <c r="D43" s="10">
        <v>0.80317254323104104</v>
      </c>
      <c r="E43" s="10">
        <v>-1.3723186913850501E-2</v>
      </c>
      <c r="F43" s="10">
        <v>-1.3986268861602201E-2</v>
      </c>
      <c r="G43" s="10">
        <v>1.5120585506618199E-2</v>
      </c>
      <c r="H43" s="10">
        <v>1.54053315977655E-2</v>
      </c>
      <c r="I43" s="10">
        <v>-1.8494466390669501E-2</v>
      </c>
      <c r="J43" s="10">
        <v>-1.8973154784302101E-2</v>
      </c>
      <c r="K43" s="10">
        <v>2.0679058954132402E-2</v>
      </c>
      <c r="L43" s="10">
        <v>2.1248411783586899E-2</v>
      </c>
      <c r="N43" s="10">
        <v>40</v>
      </c>
      <c r="O43" s="10">
        <f t="shared" si="0"/>
        <v>0.80317254323104104</v>
      </c>
      <c r="P43" s="10">
        <f t="shared" si="1"/>
        <v>0.79991554666200604</v>
      </c>
      <c r="Q43">
        <f t="shared" si="2"/>
        <v>-3.2569965690349978E-3</v>
      </c>
      <c r="R43" s="15">
        <f t="shared" si="3"/>
        <v>-4.0551642315019842E-3</v>
      </c>
    </row>
    <row r="44" spans="2:18" x14ac:dyDescent="0.6">
      <c r="B44" s="10">
        <v>41</v>
      </c>
      <c r="C44" s="10">
        <v>0.76275178643349195</v>
      </c>
      <c r="D44" s="10">
        <v>0.76702407205481804</v>
      </c>
      <c r="E44" s="11">
        <v>-6.3422566282929501E-5</v>
      </c>
      <c r="F44" s="10">
        <v>1.22928434070447E-4</v>
      </c>
      <c r="G44" s="11">
        <v>1.82883813520918E-3</v>
      </c>
      <c r="H44" s="11">
        <v>2.0627476091686402E-3</v>
      </c>
      <c r="I44" s="10">
        <v>6.8612537727847603E-4</v>
      </c>
      <c r="J44" s="10">
        <v>1.4932557415946201E-3</v>
      </c>
      <c r="K44" s="10">
        <v>5.3816378996176502E-3</v>
      </c>
      <c r="L44" s="10">
        <v>7.2690636771332202E-3</v>
      </c>
      <c r="N44" s="10">
        <v>41</v>
      </c>
      <c r="O44" s="10">
        <f t="shared" si="0"/>
        <v>0.76702407205481804</v>
      </c>
      <c r="P44" s="10">
        <f t="shared" si="1"/>
        <v>0.76275178643349195</v>
      </c>
      <c r="Q44">
        <f t="shared" si="2"/>
        <v>-4.2722856213260885E-3</v>
      </c>
      <c r="R44" s="15">
        <f t="shared" si="3"/>
        <v>-5.569949858132639E-3</v>
      </c>
    </row>
    <row r="45" spans="2:18" x14ac:dyDescent="0.6">
      <c r="B45" s="10">
        <v>42</v>
      </c>
      <c r="C45" s="10">
        <v>1.0061168841525701</v>
      </c>
      <c r="D45" s="10">
        <v>1.0044741824194099</v>
      </c>
      <c r="E45" s="10">
        <v>1.15692514546838E-2</v>
      </c>
      <c r="F45" s="10">
        <v>1.13885222895921E-2</v>
      </c>
      <c r="G45" s="10">
        <v>1.3127384591249101E-2</v>
      </c>
      <c r="H45" s="10">
        <v>1.3012964083157301E-2</v>
      </c>
      <c r="I45" s="10">
        <v>1.3476376941145901E-2</v>
      </c>
      <c r="J45" s="10">
        <v>1.33678655467594E-2</v>
      </c>
      <c r="K45" s="10">
        <v>1.5535280566457499E-2</v>
      </c>
      <c r="L45" s="10">
        <v>1.55216174086883E-2</v>
      </c>
      <c r="N45" s="10">
        <v>42</v>
      </c>
      <c r="O45" s="10">
        <f t="shared" si="0"/>
        <v>1.0044741824194099</v>
      </c>
      <c r="P45" s="10">
        <f t="shared" si="1"/>
        <v>1.0061168841525701</v>
      </c>
      <c r="Q45">
        <f t="shared" si="2"/>
        <v>1.6427017331601679E-3</v>
      </c>
      <c r="R45" s="15">
        <f t="shared" si="3"/>
        <v>1.6353847235810459E-3</v>
      </c>
    </row>
    <row r="46" spans="2:18" x14ac:dyDescent="0.6">
      <c r="B46" s="10">
        <v>43</v>
      </c>
      <c r="C46" s="10">
        <v>1.19973525238689</v>
      </c>
      <c r="D46" s="10">
        <v>1.1741424195927901</v>
      </c>
      <c r="E46" s="10">
        <v>1.9064027202295102E-2</v>
      </c>
      <c r="F46" s="10">
        <v>1.90659545222783E-2</v>
      </c>
      <c r="G46" s="10">
        <v>1.9903955699035299E-2</v>
      </c>
      <c r="H46" s="10">
        <v>1.9875894091274299E-2</v>
      </c>
      <c r="I46" s="10">
        <v>2.3277839429473601E-2</v>
      </c>
      <c r="J46" s="10">
        <v>2.3530269763569801E-2</v>
      </c>
      <c r="K46" s="10">
        <v>2.5707577328590001E-2</v>
      </c>
      <c r="L46" s="10">
        <v>2.5961984959500101E-2</v>
      </c>
      <c r="N46" s="10">
        <v>43</v>
      </c>
      <c r="O46" s="10">
        <f t="shared" si="0"/>
        <v>1.1741424195927901</v>
      </c>
      <c r="P46" s="10">
        <f t="shared" si="1"/>
        <v>1.19973525238689</v>
      </c>
      <c r="Q46">
        <f t="shared" si="2"/>
        <v>2.5592832794099962E-2</v>
      </c>
      <c r="R46" s="15">
        <f t="shared" si="3"/>
        <v>2.1797042988171755E-2</v>
      </c>
    </row>
    <row r="47" spans="2:18" x14ac:dyDescent="0.6">
      <c r="B47" s="10">
        <v>44</v>
      </c>
      <c r="C47" s="10">
        <v>1.22945654030577</v>
      </c>
      <c r="D47" s="10">
        <v>1.22215995173263</v>
      </c>
      <c r="E47" s="10">
        <v>2.43144185613656E-3</v>
      </c>
      <c r="F47" s="10">
        <v>3.1111487897538198E-3</v>
      </c>
      <c r="G47" s="10">
        <v>1.0284063552843999E-2</v>
      </c>
      <c r="H47" s="10">
        <v>1.0691866797577099E-2</v>
      </c>
      <c r="I47" s="10">
        <v>2.8043724654853298E-3</v>
      </c>
      <c r="J47" s="10">
        <v>3.81647917981822E-3</v>
      </c>
      <c r="K47" s="10">
        <v>1.03656579343513E-2</v>
      </c>
      <c r="L47" s="10">
        <v>1.1425760885085E-2</v>
      </c>
      <c r="N47" s="10">
        <v>44</v>
      </c>
      <c r="O47" s="10">
        <f t="shared" si="0"/>
        <v>1.22215995173263</v>
      </c>
      <c r="P47" s="10">
        <f t="shared" si="1"/>
        <v>1.22945654030577</v>
      </c>
      <c r="Q47">
        <f t="shared" si="2"/>
        <v>7.2965885731399727E-3</v>
      </c>
      <c r="R47" s="15">
        <f t="shared" si="3"/>
        <v>5.9702402805752453E-3</v>
      </c>
    </row>
    <row r="48" spans="2:18" x14ac:dyDescent="0.6">
      <c r="B48" s="10">
        <v>45</v>
      </c>
      <c r="C48" s="10">
        <v>0.24388968753778301</v>
      </c>
      <c r="D48" s="10">
        <v>0.24203456741871901</v>
      </c>
      <c r="E48" s="10">
        <v>3.8540063262715101E-4</v>
      </c>
      <c r="F48" s="10">
        <v>4.07769683390567E-4</v>
      </c>
      <c r="G48" s="11">
        <v>2.09717241301116E-3</v>
      </c>
      <c r="H48" s="11">
        <v>2.0764080110023402E-3</v>
      </c>
      <c r="I48" s="10">
        <v>1.1124913961110801E-3</v>
      </c>
      <c r="J48" s="10">
        <v>1.3006912132398801E-3</v>
      </c>
      <c r="K48" s="10">
        <v>9.5071886268632295E-3</v>
      </c>
      <c r="L48" s="10">
        <v>9.4603347557012506E-3</v>
      </c>
      <c r="N48" s="10">
        <v>45</v>
      </c>
      <c r="O48" s="10">
        <f t="shared" si="0"/>
        <v>0.24203456741871901</v>
      </c>
      <c r="P48" s="10">
        <f t="shared" si="1"/>
        <v>0.24388968753778301</v>
      </c>
      <c r="Q48">
        <f t="shared" si="2"/>
        <v>1.8551201190639965E-3</v>
      </c>
      <c r="R48" s="15">
        <f t="shared" si="3"/>
        <v>7.6646907871413816E-3</v>
      </c>
    </row>
    <row r="49" spans="2:18" x14ac:dyDescent="0.6">
      <c r="B49" s="10">
        <v>46</v>
      </c>
      <c r="C49" s="10">
        <v>1.0353899284322501</v>
      </c>
      <c r="D49" s="10">
        <v>1.0449511801928899</v>
      </c>
      <c r="E49" s="10">
        <v>7.2078280665250098E-3</v>
      </c>
      <c r="F49" s="10">
        <v>7.6739710862842401E-3</v>
      </c>
      <c r="G49" s="10">
        <v>1.12143796302249E-2</v>
      </c>
      <c r="H49" s="10">
        <v>1.1879572818274699E-2</v>
      </c>
      <c r="I49" s="10">
        <v>9.5227837505658195E-3</v>
      </c>
      <c r="J49" s="10">
        <v>1.0027481039636601E-2</v>
      </c>
      <c r="K49" s="10">
        <v>1.45225118357027E-2</v>
      </c>
      <c r="L49" s="10">
        <v>1.5163427543507101E-2</v>
      </c>
      <c r="N49" s="10">
        <v>46</v>
      </c>
      <c r="O49" s="10">
        <f t="shared" si="0"/>
        <v>1.0449511801928899</v>
      </c>
      <c r="P49" s="10">
        <f t="shared" si="1"/>
        <v>1.0353899284322501</v>
      </c>
      <c r="Q49">
        <f t="shared" si="2"/>
        <v>-9.5612517606398217E-3</v>
      </c>
      <c r="R49" s="15">
        <f t="shared" si="3"/>
        <v>-9.1499506789157747E-3</v>
      </c>
    </row>
    <row r="50" spans="2:18" x14ac:dyDescent="0.6">
      <c r="B50" s="10">
        <v>47</v>
      </c>
      <c r="C50" s="10">
        <v>0.89126164380925899</v>
      </c>
      <c r="D50" s="10">
        <v>0.89482238390007796</v>
      </c>
      <c r="E50" s="10">
        <v>-8.1066603630539004E-4</v>
      </c>
      <c r="F50" s="10">
        <v>-7.8514941451058998E-4</v>
      </c>
      <c r="G50" s="11">
        <v>2.3892967580560602E-3</v>
      </c>
      <c r="H50" s="11">
        <v>2.9698885788704702E-3</v>
      </c>
      <c r="I50" s="10">
        <v>-9.4463636433908798E-4</v>
      </c>
      <c r="J50" s="10">
        <v>-9.2313732438721195E-4</v>
      </c>
      <c r="K50" s="10">
        <v>2.9331009157263599E-3</v>
      </c>
      <c r="L50" s="10">
        <v>3.8041681468435899E-3</v>
      </c>
      <c r="N50" s="10">
        <v>47</v>
      </c>
      <c r="O50" s="10">
        <f t="shared" si="0"/>
        <v>0.89482238390007796</v>
      </c>
      <c r="P50" s="10">
        <f t="shared" si="1"/>
        <v>0.89126164380925899</v>
      </c>
      <c r="Q50">
        <f t="shared" si="2"/>
        <v>-3.5607400908189701E-3</v>
      </c>
      <c r="R50" s="15">
        <f t="shared" si="3"/>
        <v>-3.9792702494761967E-3</v>
      </c>
    </row>
    <row r="51" spans="2:18" x14ac:dyDescent="0.6">
      <c r="B51" s="10">
        <v>48</v>
      </c>
      <c r="C51" s="10">
        <v>0.59687028200000003</v>
      </c>
      <c r="D51" s="10">
        <v>0.60239067148678505</v>
      </c>
      <c r="E51" s="10">
        <v>-2.6339819895330901E-3</v>
      </c>
      <c r="F51" s="10">
        <v>-2.5029305848291998E-3</v>
      </c>
      <c r="G51" s="11">
        <v>4.13924987225612E-3</v>
      </c>
      <c r="H51" s="11">
        <v>4.5934963825244998E-3</v>
      </c>
      <c r="I51" s="10">
        <v>-4.5208369713493797E-3</v>
      </c>
      <c r="J51" s="10">
        <v>-4.26164061522757E-3</v>
      </c>
      <c r="K51" s="10">
        <v>7.3935871632791602E-3</v>
      </c>
      <c r="L51" s="10">
        <v>8.3949168525227404E-3</v>
      </c>
      <c r="N51" s="10">
        <v>48</v>
      </c>
      <c r="O51" s="10">
        <f t="shared" si="0"/>
        <v>0.60239067148678505</v>
      </c>
      <c r="P51" s="10">
        <f t="shared" si="1"/>
        <v>0.59687028200000003</v>
      </c>
      <c r="Q51">
        <f t="shared" si="2"/>
        <v>-5.5203894867850156E-3</v>
      </c>
      <c r="R51" s="15">
        <f t="shared" si="3"/>
        <v>-9.1641350838981284E-3</v>
      </c>
    </row>
    <row r="52" spans="2:18" x14ac:dyDescent="0.6">
      <c r="B52" s="10">
        <v>49</v>
      </c>
      <c r="C52" s="10">
        <v>1.1371319905410999</v>
      </c>
      <c r="D52" s="10">
        <v>1.17543123569432</v>
      </c>
      <c r="E52" s="10">
        <v>-8.4120655328104796E-3</v>
      </c>
      <c r="F52" s="10">
        <v>-8.0274001846142497E-3</v>
      </c>
      <c r="G52" s="10">
        <v>1.7001935563217399E-2</v>
      </c>
      <c r="H52" s="10">
        <v>1.7138484675699301E-2</v>
      </c>
      <c r="I52" s="10">
        <v>-7.2456490845100698E-3</v>
      </c>
      <c r="J52" s="10">
        <v>-6.8776977548226197E-3</v>
      </c>
      <c r="K52" s="10">
        <v>1.52086129655258E-2</v>
      </c>
      <c r="L52" s="10">
        <v>1.55225005895963E-2</v>
      </c>
      <c r="N52" s="10">
        <v>49</v>
      </c>
      <c r="O52" s="10">
        <f t="shared" si="0"/>
        <v>1.17543123569432</v>
      </c>
      <c r="P52" s="10">
        <f t="shared" si="1"/>
        <v>1.1371319905410999</v>
      </c>
      <c r="Q52">
        <f t="shared" si="2"/>
        <v>-3.829924515322003E-2</v>
      </c>
      <c r="R52" s="15">
        <f t="shared" si="3"/>
        <v>-3.2583143947673698E-2</v>
      </c>
    </row>
    <row r="53" spans="2:18" x14ac:dyDescent="0.6">
      <c r="B53" s="10">
        <v>50</v>
      </c>
      <c r="C53" s="10">
        <v>1.1312993400739699</v>
      </c>
      <c r="D53" s="10">
        <v>1.1721888035286401</v>
      </c>
      <c r="E53" s="10">
        <v>-2.0432202085285001E-2</v>
      </c>
      <c r="F53" s="10">
        <v>-1.9771690769566301E-2</v>
      </c>
      <c r="G53" s="10">
        <v>2.6642236853580099E-2</v>
      </c>
      <c r="H53" s="10">
        <v>2.6920811103277702E-2</v>
      </c>
      <c r="I53" s="10">
        <v>-1.78985374756843E-2</v>
      </c>
      <c r="J53" s="10">
        <v>-1.72988425884853E-2</v>
      </c>
      <c r="K53" s="10">
        <v>2.3890052657288101E-2</v>
      </c>
      <c r="L53" s="10">
        <v>2.4397699828336901E-2</v>
      </c>
      <c r="N53" s="10">
        <v>50</v>
      </c>
      <c r="O53" s="10">
        <f t="shared" si="0"/>
        <v>1.1721888035286401</v>
      </c>
      <c r="P53" s="10">
        <f t="shared" si="1"/>
        <v>1.1312993400739699</v>
      </c>
      <c r="Q53">
        <f t="shared" si="2"/>
        <v>-4.088946345467015E-2</v>
      </c>
      <c r="R53" s="15">
        <f t="shared" si="3"/>
        <v>-3.4883001212416165E-2</v>
      </c>
    </row>
    <row r="54" spans="2:18" x14ac:dyDescent="0.6">
      <c r="B54" s="10">
        <v>51</v>
      </c>
      <c r="C54" s="10">
        <v>0.89987226176713397</v>
      </c>
      <c r="D54" s="10">
        <v>0.89492523072679797</v>
      </c>
      <c r="E54" s="10">
        <v>-4.1622066728772E-3</v>
      </c>
      <c r="F54" s="10">
        <v>-4.1605777469450704E-3</v>
      </c>
      <c r="G54" s="10">
        <v>1.35190524791208E-2</v>
      </c>
      <c r="H54" s="10">
        <v>1.40953831219461E-2</v>
      </c>
      <c r="I54" s="10">
        <v>-4.9384490833816602E-3</v>
      </c>
      <c r="J54" s="10">
        <v>-4.9574333528096901E-3</v>
      </c>
      <c r="K54" s="10">
        <v>1.6547472821934601E-2</v>
      </c>
      <c r="L54" s="10">
        <v>1.74726729792096E-2</v>
      </c>
      <c r="N54" s="10">
        <v>51</v>
      </c>
      <c r="O54" s="10">
        <f t="shared" si="0"/>
        <v>0.89492523072679797</v>
      </c>
      <c r="P54" s="10">
        <f t="shared" si="1"/>
        <v>0.89987226176713397</v>
      </c>
      <c r="Q54">
        <f t="shared" si="2"/>
        <v>4.9470310403360029E-3</v>
      </c>
      <c r="R54" s="15">
        <f t="shared" si="3"/>
        <v>5.5278707879522493E-3</v>
      </c>
    </row>
    <row r="55" spans="2:18" x14ac:dyDescent="0.6">
      <c r="B55" s="10">
        <v>52</v>
      </c>
      <c r="C55" s="10">
        <v>0.452110938272344</v>
      </c>
      <c r="D55" s="10">
        <v>0.45198408472770102</v>
      </c>
      <c r="E55" s="10">
        <v>-5.0105644256033999E-4</v>
      </c>
      <c r="F55" s="10">
        <v>-3.7630480740233498E-4</v>
      </c>
      <c r="G55" s="11">
        <v>7.5066550632206801E-4</v>
      </c>
      <c r="H55" s="11">
        <v>9.72690820711512E-4</v>
      </c>
      <c r="I55" s="10">
        <v>-1.1882858746155201E-3</v>
      </c>
      <c r="J55" s="10">
        <v>-8.4669735190522999E-4</v>
      </c>
      <c r="K55" s="10">
        <v>1.78184560917943E-3</v>
      </c>
      <c r="L55" s="10">
        <v>2.4489967136946799E-3</v>
      </c>
      <c r="N55" s="10">
        <v>52</v>
      </c>
      <c r="O55" s="10">
        <f t="shared" si="0"/>
        <v>0.45198408472770102</v>
      </c>
      <c r="P55" s="10">
        <f t="shared" si="1"/>
        <v>0.452110938272344</v>
      </c>
      <c r="Q55">
        <f t="shared" si="2"/>
        <v>1.2685354464297971E-4</v>
      </c>
      <c r="R55" s="15">
        <f t="shared" si="3"/>
        <v>2.8065931728415983E-4</v>
      </c>
    </row>
    <row r="56" spans="2:18" x14ac:dyDescent="0.6">
      <c r="B56" s="10">
        <v>53</v>
      </c>
      <c r="C56" s="10">
        <v>0.86964300000000005</v>
      </c>
      <c r="D56" s="10">
        <v>0.90471063166069099</v>
      </c>
      <c r="E56" s="10">
        <v>-3.1154188861320601E-2</v>
      </c>
      <c r="F56" s="10">
        <v>-3.1293509496043703E-2</v>
      </c>
      <c r="G56" s="10">
        <v>3.1756303141606497E-2</v>
      </c>
      <c r="H56" s="10">
        <v>3.1937591616342298E-2</v>
      </c>
      <c r="I56" s="10">
        <v>-3.7006230942705602E-2</v>
      </c>
      <c r="J56" s="10">
        <v>-3.7361218973752497E-2</v>
      </c>
      <c r="K56" s="10">
        <v>3.7778285695013798E-2</v>
      </c>
      <c r="L56" s="10">
        <v>3.8188279080849499E-2</v>
      </c>
      <c r="N56" s="10">
        <v>53</v>
      </c>
      <c r="O56" s="10">
        <f t="shared" si="0"/>
        <v>0.90471063166069099</v>
      </c>
      <c r="P56" s="10">
        <f t="shared" si="1"/>
        <v>0.86964300000000005</v>
      </c>
      <c r="Q56">
        <f t="shared" si="2"/>
        <v>-3.5067631660690934E-2</v>
      </c>
      <c r="R56" s="15">
        <f t="shared" si="3"/>
        <v>-3.8761157914459998E-2</v>
      </c>
    </row>
    <row r="57" spans="2:18" x14ac:dyDescent="0.6">
      <c r="B57" s="10">
        <v>54</v>
      </c>
      <c r="C57" s="10">
        <v>0.705298597087748</v>
      </c>
      <c r="D57" s="10">
        <v>0.70333821872763003</v>
      </c>
      <c r="E57" s="10">
        <v>3.7193746402179001E-3</v>
      </c>
      <c r="F57" s="10">
        <v>3.68671926888877E-3</v>
      </c>
      <c r="G57" s="11">
        <v>4.5126626866899599E-3</v>
      </c>
      <c r="H57" s="11">
        <v>4.4696979188760897E-3</v>
      </c>
      <c r="I57" s="10">
        <v>6.0631391163902398E-3</v>
      </c>
      <c r="J57" s="10">
        <v>5.9951831826637299E-3</v>
      </c>
      <c r="K57" s="10">
        <v>7.3322503275841701E-3</v>
      </c>
      <c r="L57" s="10">
        <v>7.2547819932040902E-3</v>
      </c>
      <c r="N57" s="10">
        <v>54</v>
      </c>
      <c r="O57" s="10">
        <f t="shared" si="0"/>
        <v>0.70333821872763003</v>
      </c>
      <c r="P57" s="10">
        <f t="shared" si="1"/>
        <v>0.705298597087748</v>
      </c>
      <c r="Q57">
        <f t="shared" si="2"/>
        <v>1.9603783601179758E-3</v>
      </c>
      <c r="R57" s="15">
        <f t="shared" si="3"/>
        <v>2.7872484502042827E-3</v>
      </c>
    </row>
    <row r="58" spans="2:18" x14ac:dyDescent="0.6">
      <c r="B58" s="10">
        <v>55</v>
      </c>
      <c r="C58" s="10">
        <v>1.0966602638085401</v>
      </c>
      <c r="D58" s="10">
        <v>1.0902076749507299</v>
      </c>
      <c r="E58" s="10">
        <v>8.5086830579709904E-3</v>
      </c>
      <c r="F58" s="10">
        <v>8.8128011183150404E-3</v>
      </c>
      <c r="G58" s="10">
        <v>1.3190654834975999E-2</v>
      </c>
      <c r="H58" s="10">
        <v>1.34167667051527E-2</v>
      </c>
      <c r="I58" s="10">
        <v>1.1522477545805499E-2</v>
      </c>
      <c r="J58" s="10">
        <v>1.17132144197986E-2</v>
      </c>
      <c r="K58" s="10">
        <v>1.9123017446516601E-2</v>
      </c>
      <c r="L58" s="10">
        <v>1.9113823417675601E-2</v>
      </c>
      <c r="N58" s="10">
        <v>55</v>
      </c>
      <c r="O58" s="10">
        <f t="shared" si="0"/>
        <v>1.0902076749507299</v>
      </c>
      <c r="P58" s="10">
        <f t="shared" si="1"/>
        <v>1.0966602638085401</v>
      </c>
      <c r="Q58">
        <f t="shared" si="2"/>
        <v>6.4525888578101931E-3</v>
      </c>
      <c r="R58" s="15">
        <f t="shared" si="3"/>
        <v>5.9186786206599784E-3</v>
      </c>
    </row>
    <row r="59" spans="2:18" x14ac:dyDescent="0.6">
      <c r="B59" s="10">
        <v>56</v>
      </c>
      <c r="C59" s="10">
        <v>0.96049411988434097</v>
      </c>
      <c r="D59" s="10">
        <v>0.95765131398874603</v>
      </c>
      <c r="E59" s="10">
        <v>-8.2661236913162597E-3</v>
      </c>
      <c r="F59" s="10">
        <v>-7.9147115316358201E-3</v>
      </c>
      <c r="G59" s="10">
        <v>1.5541698253903599E-2</v>
      </c>
      <c r="H59" s="10">
        <v>1.54416633003749E-2</v>
      </c>
      <c r="I59" s="10">
        <v>-8.8220220897241505E-3</v>
      </c>
      <c r="J59" s="10">
        <v>-7.1851442543030501E-3</v>
      </c>
      <c r="K59" s="10">
        <v>1.9140099638613701E-2</v>
      </c>
      <c r="L59" s="10">
        <v>2.1579166224108E-2</v>
      </c>
      <c r="N59" s="10">
        <v>56</v>
      </c>
      <c r="O59" s="10">
        <f t="shared" si="0"/>
        <v>0.95765131398874603</v>
      </c>
      <c r="P59" s="10">
        <f t="shared" si="1"/>
        <v>0.96049411988434097</v>
      </c>
      <c r="Q59">
        <f t="shared" si="2"/>
        <v>2.8428058955949354E-3</v>
      </c>
      <c r="R59" s="15">
        <f t="shared" si="3"/>
        <v>2.9685187646788513E-3</v>
      </c>
    </row>
    <row r="60" spans="2:18" x14ac:dyDescent="0.6">
      <c r="B60" s="10">
        <v>57</v>
      </c>
      <c r="C60" s="10">
        <v>1.02387062189724</v>
      </c>
      <c r="D60" s="10">
        <v>1.04167594673099</v>
      </c>
      <c r="E60" s="10">
        <v>-9.1834734762891897E-3</v>
      </c>
      <c r="F60" s="10">
        <v>-8.7098129261912894E-3</v>
      </c>
      <c r="G60" s="10">
        <v>1.3435881177432401E-2</v>
      </c>
      <c r="H60" s="10">
        <v>1.3157024938263401E-2</v>
      </c>
      <c r="I60" s="10">
        <v>-1.5653425389349499E-2</v>
      </c>
      <c r="J60" s="10">
        <v>-1.2480846745791099E-2</v>
      </c>
      <c r="K60" s="10">
        <v>2.4070041732971E-2</v>
      </c>
      <c r="L60" s="10">
        <v>2.79869850742623E-2</v>
      </c>
      <c r="N60" s="10">
        <v>57</v>
      </c>
      <c r="O60" s="10">
        <f t="shared" si="0"/>
        <v>1.04167594673099</v>
      </c>
      <c r="P60" s="10">
        <f t="shared" si="1"/>
        <v>1.02387062189724</v>
      </c>
      <c r="Q60">
        <f t="shared" si="2"/>
        <v>-1.7805324833749969E-2</v>
      </c>
      <c r="R60" s="15">
        <f t="shared" si="3"/>
        <v>-1.7092959561586296E-2</v>
      </c>
    </row>
    <row r="61" spans="2:18" x14ac:dyDescent="0.6">
      <c r="B61" s="10">
        <v>59</v>
      </c>
      <c r="C61" s="10">
        <v>0.94294036774304302</v>
      </c>
      <c r="D61" s="10">
        <v>0.90749333213276695</v>
      </c>
      <c r="E61" s="10">
        <v>2.7885914441283698E-2</v>
      </c>
      <c r="F61" s="10">
        <v>2.7613619842939498E-2</v>
      </c>
      <c r="G61" s="10">
        <v>3.6079255520029697E-2</v>
      </c>
      <c r="H61" s="10">
        <v>3.5881948568073203E-2</v>
      </c>
      <c r="I61" s="10">
        <v>0.15654349559827799</v>
      </c>
      <c r="J61" s="10">
        <v>0.18386828480913101</v>
      </c>
      <c r="K61" s="10">
        <v>0.29804696361850702</v>
      </c>
      <c r="L61" s="10">
        <v>0.40573977084238899</v>
      </c>
      <c r="N61" s="10">
        <v>59</v>
      </c>
      <c r="O61" s="10">
        <f t="shared" si="0"/>
        <v>0.90749333213276695</v>
      </c>
      <c r="P61" s="10">
        <f t="shared" si="1"/>
        <v>0.94294036774304302</v>
      </c>
      <c r="Q61">
        <f t="shared" si="2"/>
        <v>3.5447035610276068E-2</v>
      </c>
      <c r="R61" s="15">
        <f t="shared" si="3"/>
        <v>3.9060381333017036E-2</v>
      </c>
    </row>
    <row r="62" spans="2:18" x14ac:dyDescent="0.6">
      <c r="B62" s="10">
        <v>60</v>
      </c>
      <c r="C62" s="10">
        <v>0.30585788671938002</v>
      </c>
      <c r="D62" s="10">
        <v>0.31303120872119999</v>
      </c>
      <c r="E62" s="10">
        <v>1.12828301784443E-3</v>
      </c>
      <c r="F62" s="10">
        <v>1.1435588587907701E-3</v>
      </c>
      <c r="G62" s="11">
        <v>1.8485299707066301E-3</v>
      </c>
      <c r="H62" s="11">
        <v>1.8499763397599601E-3</v>
      </c>
      <c r="I62" s="10">
        <v>3.2211097427901202E-2</v>
      </c>
      <c r="J62" s="10">
        <v>3.59413792262952E-2</v>
      </c>
      <c r="K62" s="10">
        <v>5.6381732986869097E-2</v>
      </c>
      <c r="L62" s="10">
        <v>6.5783644935019606E-2</v>
      </c>
      <c r="N62" s="10">
        <v>60</v>
      </c>
      <c r="O62" s="10">
        <f t="shared" si="0"/>
        <v>0.31303120872119999</v>
      </c>
      <c r="P62" s="10">
        <f t="shared" si="1"/>
        <v>0.30585788671938002</v>
      </c>
      <c r="Q62">
        <f t="shared" si="2"/>
        <v>-7.1733220018199706E-3</v>
      </c>
      <c r="R62" s="15">
        <f t="shared" si="3"/>
        <v>-2.2915676782275241E-2</v>
      </c>
    </row>
    <row r="63" spans="2:18" x14ac:dyDescent="0.6">
      <c r="B63" s="10">
        <v>62</v>
      </c>
      <c r="C63" s="10">
        <v>0.60833461488100105</v>
      </c>
      <c r="D63" s="10">
        <v>0.63857394609713902</v>
      </c>
      <c r="E63" s="10">
        <v>-1.1246414558754501E-2</v>
      </c>
      <c r="F63" s="10">
        <v>-1.1253751974521E-2</v>
      </c>
      <c r="G63" s="10">
        <v>1.30356900662687E-2</v>
      </c>
      <c r="H63" s="10">
        <v>1.3183303220721899E-2</v>
      </c>
      <c r="I63" s="10">
        <v>-1.98209416304958E-2</v>
      </c>
      <c r="J63" s="10">
        <v>-1.9701102841574999E-2</v>
      </c>
      <c r="K63" s="10">
        <v>2.2383465633164099E-2</v>
      </c>
      <c r="L63" s="10">
        <v>2.2431462279767202E-2</v>
      </c>
      <c r="N63" s="10">
        <v>62</v>
      </c>
      <c r="O63" s="10">
        <f t="shared" si="0"/>
        <v>0.63857394609713902</v>
      </c>
      <c r="P63" s="10">
        <f t="shared" si="1"/>
        <v>0.60833461488100105</v>
      </c>
      <c r="Q63">
        <f t="shared" si="2"/>
        <v>-3.0239331216137977E-2</v>
      </c>
      <c r="R63" s="15">
        <f t="shared" si="3"/>
        <v>-4.7354470693575679E-2</v>
      </c>
    </row>
    <row r="64" spans="2:18" x14ac:dyDescent="0.6">
      <c r="B64" s="10">
        <v>63</v>
      </c>
      <c r="C64" s="10">
        <v>1.1412516791690701</v>
      </c>
      <c r="D64" s="10">
        <v>1.15313915624166</v>
      </c>
      <c r="E64" s="10">
        <v>-3.8705974373190802E-3</v>
      </c>
      <c r="F64" s="10">
        <v>-3.7698659016907501E-3</v>
      </c>
      <c r="G64" s="11">
        <v>6.7700683578261504E-3</v>
      </c>
      <c r="H64" s="11">
        <v>6.6533877314131499E-3</v>
      </c>
      <c r="I64" s="10">
        <v>-2.8619486833219702E-3</v>
      </c>
      <c r="J64" s="10">
        <v>-2.83090697182808E-3</v>
      </c>
      <c r="K64" s="10">
        <v>8.2515176503299998E-3</v>
      </c>
      <c r="L64" s="10">
        <v>8.1148338655996598E-3</v>
      </c>
      <c r="N64" s="10">
        <v>63</v>
      </c>
      <c r="O64" s="10">
        <f t="shared" si="0"/>
        <v>1.15313915624166</v>
      </c>
      <c r="P64" s="10">
        <f t="shared" si="1"/>
        <v>1.1412516791690701</v>
      </c>
      <c r="Q64">
        <f t="shared" si="2"/>
        <v>-1.1887477072589858E-2</v>
      </c>
      <c r="R64" s="15">
        <f t="shared" si="3"/>
        <v>-1.0308796651510632E-2</v>
      </c>
    </row>
    <row r="65" spans="2:18" x14ac:dyDescent="0.6">
      <c r="B65" s="10">
        <v>64</v>
      </c>
      <c r="C65" s="10">
        <v>0.53734300298284798</v>
      </c>
      <c r="D65" s="10">
        <v>0.43382295700968798</v>
      </c>
      <c r="E65" s="10">
        <v>3.9239105554675503E-2</v>
      </c>
      <c r="F65" s="10">
        <v>4.1928983257846497E-2</v>
      </c>
      <c r="G65" s="10">
        <v>5.5303673556554897E-2</v>
      </c>
      <c r="H65" s="10">
        <v>5.86963191585997E-2</v>
      </c>
      <c r="I65" s="10">
        <v>1.50122408706275</v>
      </c>
      <c r="J65" s="10">
        <v>1.46198881425626</v>
      </c>
      <c r="K65" s="10">
        <v>7.83094199082272</v>
      </c>
      <c r="L65" s="10">
        <v>7.7037712980632298</v>
      </c>
      <c r="N65" s="10">
        <v>64</v>
      </c>
      <c r="O65" s="10">
        <f t="shared" si="0"/>
        <v>0.43382295700968798</v>
      </c>
      <c r="P65" s="10">
        <f t="shared" si="1"/>
        <v>0.53734300298284798</v>
      </c>
      <c r="Q65">
        <f t="shared" si="2"/>
        <v>0.10352004597316</v>
      </c>
      <c r="R65" s="15">
        <f t="shared" si="3"/>
        <v>0.23862279370072215</v>
      </c>
    </row>
    <row r="66" spans="2:18" x14ac:dyDescent="0.6">
      <c r="B66" s="10">
        <v>65</v>
      </c>
      <c r="C66" s="10">
        <v>1.2756872277867499</v>
      </c>
      <c r="D66" s="10">
        <v>1.27375281141376</v>
      </c>
      <c r="E66" s="10">
        <v>4.8493648724355902E-4</v>
      </c>
      <c r="F66" s="10">
        <v>6.95872596372636E-4</v>
      </c>
      <c r="G66" s="11">
        <v>4.0149291725262897E-3</v>
      </c>
      <c r="H66" s="11">
        <v>4.2757423912653404E-3</v>
      </c>
      <c r="I66" s="11">
        <v>-8.1463234764378404E-5</v>
      </c>
      <c r="J66" s="10">
        <v>1.2571958200812501E-4</v>
      </c>
      <c r="K66" s="11">
        <v>5.1361384909079802E-3</v>
      </c>
      <c r="L66" s="10">
        <v>5.2932221328446999E-3</v>
      </c>
      <c r="N66" s="10">
        <v>65</v>
      </c>
      <c r="O66" s="10">
        <f t="shared" si="0"/>
        <v>1.27375281141376</v>
      </c>
      <c r="P66" s="10">
        <f t="shared" si="1"/>
        <v>1.2756872277867499</v>
      </c>
      <c r="Q66">
        <f t="shared" si="2"/>
        <v>1.9344163729899666E-3</v>
      </c>
      <c r="R66" s="15">
        <f t="shared" si="3"/>
        <v>1.5186748603466249E-3</v>
      </c>
    </row>
    <row r="67" spans="2:18" x14ac:dyDescent="0.6">
      <c r="B67" s="10">
        <v>66</v>
      </c>
      <c r="C67" s="10">
        <v>1.3582211233370001</v>
      </c>
      <c r="D67" s="10">
        <v>1.37317332868402</v>
      </c>
      <c r="E67" s="10">
        <v>-1.6440726116027399E-3</v>
      </c>
      <c r="F67" s="10">
        <v>-3.1387876742504598E-3</v>
      </c>
      <c r="G67" s="11">
        <v>8.68045726814963E-3</v>
      </c>
      <c r="H67" s="10">
        <v>1.0118344468406201E-2</v>
      </c>
      <c r="I67" s="10">
        <v>-1.21394482792238E-3</v>
      </c>
      <c r="J67" s="10">
        <v>-2.5077554981682202E-3</v>
      </c>
      <c r="K67" s="10">
        <v>6.9535545465272399E-3</v>
      </c>
      <c r="L67" s="10">
        <v>8.3175386919076295E-3</v>
      </c>
      <c r="N67" s="10">
        <v>66</v>
      </c>
      <c r="O67" s="10">
        <f t="shared" si="0"/>
        <v>1.37317332868402</v>
      </c>
      <c r="P67" s="10">
        <f t="shared" si="1"/>
        <v>1.3582211233370001</v>
      </c>
      <c r="Q67">
        <f t="shared" si="2"/>
        <v>-1.4952205347019909E-2</v>
      </c>
      <c r="R67" s="15">
        <f t="shared" si="3"/>
        <v>-1.0888796799854328E-2</v>
      </c>
    </row>
    <row r="68" spans="2:18" x14ac:dyDescent="0.6">
      <c r="B68" s="10">
        <v>67</v>
      </c>
      <c r="C68" s="10">
        <v>1.15914646492035</v>
      </c>
      <c r="D68" s="10">
        <v>1.15206770472791</v>
      </c>
      <c r="E68" s="10">
        <v>5.93093384989162E-3</v>
      </c>
      <c r="F68" s="10">
        <v>5.6012170414702304E-3</v>
      </c>
      <c r="G68" s="11">
        <v>7.4599507526574996E-3</v>
      </c>
      <c r="H68" s="11">
        <v>7.5303010934774702E-3</v>
      </c>
      <c r="I68" s="10">
        <v>6.1401836457164001E-3</v>
      </c>
      <c r="J68" s="10">
        <v>5.8967493209638499E-3</v>
      </c>
      <c r="K68" s="10">
        <v>7.7804379306477701E-3</v>
      </c>
      <c r="L68" s="10">
        <v>7.9067891047239006E-3</v>
      </c>
      <c r="N68" s="10">
        <v>67</v>
      </c>
      <c r="O68" s="10">
        <f t="shared" si="0"/>
        <v>1.15206770472791</v>
      </c>
      <c r="P68" s="10">
        <f t="shared" si="1"/>
        <v>1.15914646492035</v>
      </c>
      <c r="Q68">
        <f t="shared" si="2"/>
        <v>7.0787601924400256E-3</v>
      </c>
      <c r="R68" s="15">
        <f t="shared" si="3"/>
        <v>6.1443959963376482E-3</v>
      </c>
    </row>
    <row r="69" spans="2:18" x14ac:dyDescent="0.6">
      <c r="B69" s="10">
        <v>68</v>
      </c>
      <c r="C69" s="10">
        <v>0.83997482458950701</v>
      </c>
      <c r="D69" s="10">
        <v>0.82337036799477503</v>
      </c>
      <c r="E69" s="10">
        <v>9.3471656445349802E-3</v>
      </c>
      <c r="F69" s="10">
        <v>9.3478416256232797E-3</v>
      </c>
      <c r="G69" s="10">
        <v>1.1013099233582801E-2</v>
      </c>
      <c r="H69" s="10">
        <v>1.11503526876336E-2</v>
      </c>
      <c r="I69" s="10">
        <v>1.3828723962156401E-2</v>
      </c>
      <c r="J69" s="10">
        <v>1.4113225987436201E-2</v>
      </c>
      <c r="K69" s="10">
        <v>1.5728209262248799E-2</v>
      </c>
      <c r="L69" s="10">
        <v>1.64511298382151E-2</v>
      </c>
      <c r="N69" s="10">
        <v>68</v>
      </c>
      <c r="O69" s="10">
        <f t="shared" si="0"/>
        <v>0.82337036799477503</v>
      </c>
      <c r="P69" s="10">
        <f t="shared" si="1"/>
        <v>0.83997482458950701</v>
      </c>
      <c r="Q69">
        <f t="shared" si="2"/>
        <v>1.6604456594731976E-2</v>
      </c>
      <c r="R69" s="15">
        <f t="shared" si="3"/>
        <v>2.0166449073422799E-2</v>
      </c>
    </row>
    <row r="70" spans="2:18" x14ac:dyDescent="0.6">
      <c r="B70" s="10">
        <v>69</v>
      </c>
      <c r="C70" s="10">
        <v>0.46092029367395099</v>
      </c>
      <c r="D70" s="10">
        <v>0.51040769845072098</v>
      </c>
      <c r="E70" s="10">
        <v>-4.1395918819824698E-2</v>
      </c>
      <c r="F70" s="10">
        <v>-4.4844302771639998E-2</v>
      </c>
      <c r="G70" s="10">
        <v>4.54941591715586E-2</v>
      </c>
      <c r="H70" s="10">
        <v>4.8408296443878403E-2</v>
      </c>
      <c r="I70" s="10">
        <v>-0.12276750631409</v>
      </c>
      <c r="J70" s="10">
        <v>-0.116941422853303</v>
      </c>
      <c r="K70" s="10">
        <v>0.132457977541382</v>
      </c>
      <c r="L70" s="10">
        <v>0.12669495735861599</v>
      </c>
      <c r="N70" s="10">
        <v>69</v>
      </c>
      <c r="O70" s="10">
        <f t="shared" si="0"/>
        <v>0.51040769845072098</v>
      </c>
      <c r="P70" s="10">
        <f t="shared" si="1"/>
        <v>0.46092029367395099</v>
      </c>
      <c r="Q70">
        <f t="shared" si="2"/>
        <v>-4.9487404776769994E-2</v>
      </c>
      <c r="R70" s="15">
        <f t="shared" si="3"/>
        <v>-9.6956619045878156E-2</v>
      </c>
    </row>
    <row r="71" spans="2:18" x14ac:dyDescent="0.6">
      <c r="B71" s="10">
        <v>70</v>
      </c>
      <c r="C71" s="10">
        <v>0.55403004186536198</v>
      </c>
      <c r="D71" s="10">
        <v>0.53839842625428502</v>
      </c>
      <c r="E71" s="10">
        <v>3.28369583616797E-2</v>
      </c>
      <c r="F71" s="10">
        <v>3.7702552393111002E-2</v>
      </c>
      <c r="G71" s="10">
        <v>4.2967512206905902E-2</v>
      </c>
      <c r="H71" s="10">
        <v>4.6055149693776401E-2</v>
      </c>
      <c r="I71" s="10">
        <v>8.6432407040772305E-2</v>
      </c>
      <c r="J71" s="10">
        <v>9.9614046444641793E-2</v>
      </c>
      <c r="K71" s="10">
        <v>0.115742915696638</v>
      </c>
      <c r="L71" s="10">
        <v>0.122615767027526</v>
      </c>
      <c r="N71" s="10">
        <v>70</v>
      </c>
      <c r="O71" s="10">
        <f t="shared" si="0"/>
        <v>0.53839842625428502</v>
      </c>
      <c r="P71" s="10">
        <f t="shared" si="1"/>
        <v>0.55403004186536198</v>
      </c>
      <c r="Q71">
        <f t="shared" si="2"/>
        <v>1.5631615611076954E-2</v>
      </c>
      <c r="R71" s="15">
        <f t="shared" si="3"/>
        <v>2.903354625277843E-2</v>
      </c>
    </row>
    <row r="72" spans="2:18" x14ac:dyDescent="0.6">
      <c r="B72" s="10">
        <v>71</v>
      </c>
      <c r="C72" s="10">
        <v>0.95364364978358895</v>
      </c>
      <c r="D72" s="10">
        <v>0.95550200063083501</v>
      </c>
      <c r="E72" s="10">
        <v>-3.1019615178083798E-3</v>
      </c>
      <c r="F72" s="10">
        <v>-3.07052989933293E-3</v>
      </c>
      <c r="G72" s="11">
        <v>7.8358336633180693E-3</v>
      </c>
      <c r="H72" s="11">
        <v>7.5220854425669496E-3</v>
      </c>
      <c r="I72" s="10">
        <v>-4.1803370184975899E-3</v>
      </c>
      <c r="J72" s="10">
        <v>-4.1862871865633797E-3</v>
      </c>
      <c r="K72" s="10">
        <v>9.8490733471575699E-3</v>
      </c>
      <c r="L72" s="10">
        <v>9.4776239741793302E-3</v>
      </c>
      <c r="N72" s="10">
        <v>71</v>
      </c>
      <c r="O72" s="10">
        <f t="shared" si="0"/>
        <v>0.95550200063083501</v>
      </c>
      <c r="P72" s="10">
        <f t="shared" si="1"/>
        <v>0.95364364978358895</v>
      </c>
      <c r="Q72">
        <f t="shared" si="2"/>
        <v>-1.8583508472460597E-3</v>
      </c>
      <c r="R72" s="15">
        <f t="shared" si="3"/>
        <v>-1.9448947736573352E-3</v>
      </c>
    </row>
    <row r="73" spans="2:18" x14ac:dyDescent="0.6">
      <c r="B73" s="10">
        <v>72</v>
      </c>
      <c r="C73" s="10">
        <v>0.28987890170791197</v>
      </c>
      <c r="D73" s="10">
        <v>0.29791883993832302</v>
      </c>
      <c r="E73" s="10">
        <v>-6.9185368828762897E-3</v>
      </c>
      <c r="F73" s="10">
        <v>-6.8532881589642098E-3</v>
      </c>
      <c r="G73" s="11">
        <v>7.9208666253830495E-3</v>
      </c>
      <c r="H73" s="11">
        <v>7.8595561764919098E-3</v>
      </c>
      <c r="I73" s="10">
        <v>-2.6496710491887201E-2</v>
      </c>
      <c r="J73" s="10">
        <v>-2.6347738299931801E-2</v>
      </c>
      <c r="K73" s="10">
        <v>3.03086576204076E-2</v>
      </c>
      <c r="L73" s="10">
        <v>3.01282257875411E-2</v>
      </c>
      <c r="N73" s="10">
        <v>72</v>
      </c>
      <c r="O73" s="10">
        <f t="shared" si="0"/>
        <v>0.29791883993832302</v>
      </c>
      <c r="P73" s="10">
        <f t="shared" si="1"/>
        <v>0.28987890170791197</v>
      </c>
      <c r="Q73">
        <f t="shared" si="2"/>
        <v>-8.0399382304110478E-3</v>
      </c>
      <c r="R73" s="15">
        <f t="shared" si="3"/>
        <v>-2.6987008381462285E-2</v>
      </c>
    </row>
    <row r="74" spans="2:18" x14ac:dyDescent="0.6">
      <c r="B74" s="10">
        <v>73</v>
      </c>
      <c r="C74" s="10">
        <v>0.39561046438383901</v>
      </c>
      <c r="D74" s="10">
        <v>0.38299835038589902</v>
      </c>
      <c r="E74" s="10">
        <v>1.5901615033754299E-2</v>
      </c>
      <c r="F74" s="10">
        <v>1.5719838828446801E-2</v>
      </c>
      <c r="G74" s="10">
        <v>1.7484309303130999E-2</v>
      </c>
      <c r="H74" s="10">
        <v>1.73669845290291E-2</v>
      </c>
      <c r="I74" s="10">
        <v>0.13891472475872599</v>
      </c>
      <c r="J74" s="10">
        <v>0.13860432509971901</v>
      </c>
      <c r="K74" s="10">
        <v>0.15448438942040599</v>
      </c>
      <c r="L74" s="10">
        <v>0.154055060976483</v>
      </c>
      <c r="N74" s="10">
        <v>73</v>
      </c>
      <c r="O74" s="10">
        <f t="shared" ref="O74:O137" si="4">D74</f>
        <v>0.38299835038589902</v>
      </c>
      <c r="P74" s="10">
        <f t="shared" ref="P74:P137" si="5">C74</f>
        <v>0.39561046438383901</v>
      </c>
      <c r="Q74">
        <f t="shared" ref="Q74:Q137" si="6">P74-O74</f>
        <v>1.2612113997939989E-2</v>
      </c>
      <c r="R74" s="15">
        <f t="shared" ref="R74:R137" si="7">P74/O74-1</f>
        <v>3.2929943393313232E-2</v>
      </c>
    </row>
    <row r="75" spans="2:18" x14ac:dyDescent="0.6">
      <c r="B75" s="10">
        <v>74</v>
      </c>
      <c r="C75" s="10">
        <v>0.47870377591312901</v>
      </c>
      <c r="D75" s="10">
        <v>0.48019739047632898</v>
      </c>
      <c r="E75" s="10">
        <v>-9.6140824925278797E-4</v>
      </c>
      <c r="F75" s="10">
        <v>-8.4682956127010202E-4</v>
      </c>
      <c r="G75" s="11">
        <v>1.4626257626997601E-3</v>
      </c>
      <c r="H75" s="11">
        <v>1.6935849005163799E-3</v>
      </c>
      <c r="I75" s="10">
        <v>-1.9807643450404401E-3</v>
      </c>
      <c r="J75" s="10">
        <v>-1.59524317588157E-3</v>
      </c>
      <c r="K75" s="10">
        <v>3.3809432408725402E-3</v>
      </c>
      <c r="L75" s="10">
        <v>4.3149120290511796E-3</v>
      </c>
      <c r="N75" s="10">
        <v>74</v>
      </c>
      <c r="O75" s="10">
        <f t="shared" si="4"/>
        <v>0.48019739047632898</v>
      </c>
      <c r="P75" s="10">
        <f t="shared" si="5"/>
        <v>0.47870377591312901</v>
      </c>
      <c r="Q75">
        <f t="shared" si="6"/>
        <v>-1.4936145631999631E-3</v>
      </c>
      <c r="R75" s="15">
        <f t="shared" si="7"/>
        <v>-3.1104179090152284E-3</v>
      </c>
    </row>
    <row r="76" spans="2:18" x14ac:dyDescent="0.6">
      <c r="B76" s="10">
        <v>75</v>
      </c>
      <c r="C76" s="10">
        <v>0.745577005909552</v>
      </c>
      <c r="D76" s="10">
        <v>0.76459514885364699</v>
      </c>
      <c r="E76" s="10">
        <v>-7.2714982031498098E-3</v>
      </c>
      <c r="F76" s="10">
        <v>-7.3445755735820897E-3</v>
      </c>
      <c r="G76" s="10">
        <v>1.3002866203926501E-2</v>
      </c>
      <c r="H76" s="10">
        <v>1.29849228382811E-2</v>
      </c>
      <c r="I76" s="10">
        <v>-1.23466862542547E-2</v>
      </c>
      <c r="J76" s="10">
        <v>-1.25545334609653E-2</v>
      </c>
      <c r="K76" s="10">
        <v>2.48735128571736E-2</v>
      </c>
      <c r="L76" s="10">
        <v>2.4787355370107102E-2</v>
      </c>
      <c r="N76" s="10">
        <v>75</v>
      </c>
      <c r="O76" s="10">
        <f t="shared" si="4"/>
        <v>0.76459514885364699</v>
      </c>
      <c r="P76" s="10">
        <f t="shared" si="5"/>
        <v>0.745577005909552</v>
      </c>
      <c r="Q76">
        <f t="shared" si="6"/>
        <v>-1.9018142944094985E-2</v>
      </c>
      <c r="R76" s="15">
        <f t="shared" si="7"/>
        <v>-2.4873481047595902E-2</v>
      </c>
    </row>
    <row r="77" spans="2:18" x14ac:dyDescent="0.6">
      <c r="B77" s="10">
        <v>76</v>
      </c>
      <c r="C77" s="10">
        <v>0.35765546808030602</v>
      </c>
      <c r="D77" s="10">
        <v>0.34219261725658801</v>
      </c>
      <c r="E77" s="10">
        <v>1.2359650625656599E-2</v>
      </c>
      <c r="F77" s="10">
        <v>1.9906183292771901E-2</v>
      </c>
      <c r="G77" s="10">
        <v>5.5514575682059003E-2</v>
      </c>
      <c r="H77" s="10">
        <v>5.1180203654686299E-2</v>
      </c>
      <c r="I77" s="10">
        <v>7.8049275932877897</v>
      </c>
      <c r="J77" s="10">
        <v>8.3189012889956704</v>
      </c>
      <c r="K77" s="10">
        <v>61.387864166083901</v>
      </c>
      <c r="L77" s="10">
        <v>63.401215127832401</v>
      </c>
      <c r="N77" s="10">
        <v>76</v>
      </c>
      <c r="O77" s="10">
        <f t="shared" si="4"/>
        <v>0.34219261725658801</v>
      </c>
      <c r="P77" s="10">
        <f t="shared" si="5"/>
        <v>0.35765546808030602</v>
      </c>
      <c r="Q77">
        <f t="shared" si="6"/>
        <v>1.5462850823718011E-2</v>
      </c>
      <c r="R77" s="15">
        <f t="shared" si="7"/>
        <v>4.5187564090909182E-2</v>
      </c>
    </row>
    <row r="78" spans="2:18" x14ac:dyDescent="0.6">
      <c r="B78" s="10">
        <v>77</v>
      </c>
      <c r="C78" s="10">
        <v>1.2081471574518701</v>
      </c>
      <c r="D78" s="10">
        <v>1.32069825557131</v>
      </c>
      <c r="E78" s="10">
        <v>-2.5255190137096501E-2</v>
      </c>
      <c r="F78" s="10">
        <v>-2.5590963645185899E-2</v>
      </c>
      <c r="G78" s="10">
        <v>4.8505296050627297E-2</v>
      </c>
      <c r="H78" s="10">
        <v>4.8911326765066501E-2</v>
      </c>
      <c r="I78" s="10">
        <v>-2.1344318936557301E-2</v>
      </c>
      <c r="J78" s="10">
        <v>-2.1083302295125401E-2</v>
      </c>
      <c r="K78" s="10">
        <v>4.6086508590709702E-2</v>
      </c>
      <c r="L78" s="10">
        <v>4.6426115874678903E-2</v>
      </c>
      <c r="N78" s="10">
        <v>77</v>
      </c>
      <c r="O78" s="10">
        <f t="shared" si="4"/>
        <v>1.32069825557131</v>
      </c>
      <c r="P78" s="10">
        <f t="shared" si="5"/>
        <v>1.2081471574518701</v>
      </c>
      <c r="Q78">
        <f t="shared" si="6"/>
        <v>-0.11255109811943997</v>
      </c>
      <c r="R78" s="15">
        <f t="shared" si="7"/>
        <v>-8.5220903143203186E-2</v>
      </c>
    </row>
    <row r="79" spans="2:18" x14ac:dyDescent="0.6">
      <c r="B79" s="10">
        <v>78</v>
      </c>
      <c r="C79" s="10">
        <v>1.1327459432875999</v>
      </c>
      <c r="D79" s="10">
        <v>1.1093064916303801</v>
      </c>
      <c r="E79" s="10">
        <v>2.9240126408996699E-2</v>
      </c>
      <c r="F79" s="10">
        <v>2.88925859681331E-2</v>
      </c>
      <c r="G79" s="10">
        <v>3.50921750686949E-2</v>
      </c>
      <c r="H79" s="10">
        <v>3.4788522929644697E-2</v>
      </c>
      <c r="I79" s="10">
        <v>3.9806639149028003E-2</v>
      </c>
      <c r="J79" s="10">
        <v>3.9343699243139699E-2</v>
      </c>
      <c r="K79" s="10">
        <v>4.3494805606568203E-2</v>
      </c>
      <c r="L79" s="10">
        <v>4.3094948413644599E-2</v>
      </c>
      <c r="N79" s="10">
        <v>78</v>
      </c>
      <c r="O79" s="10">
        <f t="shared" si="4"/>
        <v>1.1093064916303801</v>
      </c>
      <c r="P79" s="10">
        <f t="shared" si="5"/>
        <v>1.1327459432875999</v>
      </c>
      <c r="Q79">
        <f t="shared" si="6"/>
        <v>2.3439451657219834E-2</v>
      </c>
      <c r="R79" s="15">
        <f t="shared" si="7"/>
        <v>2.1129824655375717E-2</v>
      </c>
    </row>
    <row r="80" spans="2:18" x14ac:dyDescent="0.6">
      <c r="B80" s="10">
        <v>79</v>
      </c>
      <c r="C80" s="10">
        <v>1.6414844328854199</v>
      </c>
      <c r="D80" s="10">
        <v>1.8199542124903001</v>
      </c>
      <c r="E80" s="10">
        <v>-5.8365798171540001E-2</v>
      </c>
      <c r="F80" s="10">
        <v>-5.8345603000849601E-2</v>
      </c>
      <c r="G80" s="10">
        <v>8.5532000576177297E-2</v>
      </c>
      <c r="H80" s="10">
        <v>8.5453943903644497E-2</v>
      </c>
      <c r="I80" s="10">
        <v>-1.51074448394731E-2</v>
      </c>
      <c r="J80" s="10">
        <v>-1.53835330105498E-2</v>
      </c>
      <c r="K80" s="10">
        <v>7.8966205664276604E-2</v>
      </c>
      <c r="L80" s="10">
        <v>7.8508132934736699E-2</v>
      </c>
      <c r="N80" s="10">
        <v>79</v>
      </c>
      <c r="O80" s="10">
        <f t="shared" si="4"/>
        <v>1.8199542124903001</v>
      </c>
      <c r="P80" s="10">
        <f t="shared" si="5"/>
        <v>1.6414844328854199</v>
      </c>
      <c r="Q80">
        <f t="shared" si="6"/>
        <v>-0.1784697796048802</v>
      </c>
      <c r="R80" s="15">
        <f t="shared" si="7"/>
        <v>-9.8062785525067975E-2</v>
      </c>
    </row>
    <row r="81" spans="2:18" x14ac:dyDescent="0.6">
      <c r="B81" s="10">
        <v>80</v>
      </c>
      <c r="C81" s="10">
        <v>1.2668235354529001</v>
      </c>
      <c r="D81" s="10">
        <v>1.2996599633527099</v>
      </c>
      <c r="E81" s="10">
        <v>1.14966069084429E-2</v>
      </c>
      <c r="F81" s="10">
        <v>1.2270690309300499E-2</v>
      </c>
      <c r="G81" s="10">
        <v>2.93994948660815E-2</v>
      </c>
      <c r="H81" s="10">
        <v>2.91299053588456E-2</v>
      </c>
      <c r="I81" s="10">
        <v>2.1603042232667499E-2</v>
      </c>
      <c r="J81" s="10">
        <v>3.70081941126073E-2</v>
      </c>
      <c r="K81" s="10">
        <v>4.0389689032025E-2</v>
      </c>
      <c r="L81" s="10">
        <v>8.1197352804229406E-2</v>
      </c>
      <c r="N81" s="10">
        <v>80</v>
      </c>
      <c r="O81" s="10">
        <f t="shared" si="4"/>
        <v>1.2996599633527099</v>
      </c>
      <c r="P81" s="10">
        <f t="shared" si="5"/>
        <v>1.2668235354529001</v>
      </c>
      <c r="Q81">
        <f t="shared" si="6"/>
        <v>-3.2836427899809895E-2</v>
      </c>
      <c r="R81" s="15">
        <f t="shared" si="7"/>
        <v>-2.5265399278056044E-2</v>
      </c>
    </row>
    <row r="82" spans="2:18" x14ac:dyDescent="0.6">
      <c r="B82" s="10">
        <v>81</v>
      </c>
      <c r="C82" s="10">
        <v>0.93031789048049196</v>
      </c>
      <c r="D82" s="10">
        <v>1.0892413636634599</v>
      </c>
      <c r="E82" s="10">
        <v>-9.4830395641302398E-2</v>
      </c>
      <c r="F82" s="10">
        <v>-9.1709513066867601E-2</v>
      </c>
      <c r="G82" s="10">
        <v>0.10757794078871399</v>
      </c>
      <c r="H82" s="10">
        <v>0.10372296406540001</v>
      </c>
      <c r="I82" s="10">
        <v>-0.12968867675474</v>
      </c>
      <c r="J82" s="10">
        <v>-0.12836546518238601</v>
      </c>
      <c r="K82" s="10">
        <v>0.13208908624656901</v>
      </c>
      <c r="L82" s="10">
        <v>0.13064054602223699</v>
      </c>
      <c r="N82" s="10">
        <v>81</v>
      </c>
      <c r="O82" s="10">
        <f t="shared" si="4"/>
        <v>1.0892413636634599</v>
      </c>
      <c r="P82" s="10">
        <f t="shared" si="5"/>
        <v>0.93031789048049196</v>
      </c>
      <c r="Q82">
        <f t="shared" si="6"/>
        <v>-0.15892347318296796</v>
      </c>
      <c r="R82" s="15">
        <f t="shared" si="7"/>
        <v>-0.1459028994716639</v>
      </c>
    </row>
    <row r="83" spans="2:18" x14ac:dyDescent="0.6">
      <c r="B83" s="10">
        <v>83</v>
      </c>
      <c r="C83" s="10">
        <v>0.78438632142857101</v>
      </c>
      <c r="D83" s="10">
        <v>0.79917911212854298</v>
      </c>
      <c r="E83" s="10">
        <v>-1.10267799822004E-2</v>
      </c>
      <c r="F83" s="10">
        <v>-1.10570723882467E-2</v>
      </c>
      <c r="G83" s="10">
        <v>1.3416839367339201E-2</v>
      </c>
      <c r="H83" s="10">
        <v>1.33795334677163E-2</v>
      </c>
      <c r="I83" s="10">
        <v>-1.8995658636905E-2</v>
      </c>
      <c r="J83" s="10">
        <v>-1.9196470113254201E-2</v>
      </c>
      <c r="K83" s="10">
        <v>2.23320770204604E-2</v>
      </c>
      <c r="L83" s="10">
        <v>2.25573746811231E-2</v>
      </c>
      <c r="N83" s="10">
        <v>83</v>
      </c>
      <c r="O83" s="10">
        <f t="shared" si="4"/>
        <v>0.79917911212854298</v>
      </c>
      <c r="P83" s="10">
        <f t="shared" si="5"/>
        <v>0.78438632142857101</v>
      </c>
      <c r="Q83">
        <f t="shared" si="6"/>
        <v>-1.4792790699971969E-2</v>
      </c>
      <c r="R83" s="15">
        <f t="shared" si="7"/>
        <v>-1.8509981649260876E-2</v>
      </c>
    </row>
    <row r="84" spans="2:18" x14ac:dyDescent="0.6">
      <c r="B84" s="10">
        <v>84</v>
      </c>
      <c r="C84" s="10">
        <v>0.80893131520022599</v>
      </c>
      <c r="D84" s="10">
        <v>0.64688906767647203</v>
      </c>
      <c r="E84" s="10">
        <v>1.4861414765316799E-2</v>
      </c>
      <c r="F84" s="10">
        <v>2.6520317932142998E-3</v>
      </c>
      <c r="G84" s="10">
        <v>4.0481744681443603E-2</v>
      </c>
      <c r="H84" s="11">
        <v>8.5543604560001495E-3</v>
      </c>
      <c r="I84" s="10">
        <v>1.2096325299498001E-2</v>
      </c>
      <c r="J84" s="10">
        <v>-7.5745609718968002E-3</v>
      </c>
      <c r="K84" s="10">
        <v>7.5447182466566606E-2</v>
      </c>
      <c r="L84" s="10">
        <v>4.3936876651040298E-2</v>
      </c>
      <c r="N84" s="10">
        <v>84</v>
      </c>
      <c r="O84" s="10">
        <f t="shared" si="4"/>
        <v>0.64688906767647203</v>
      </c>
      <c r="P84" s="10">
        <f t="shared" si="5"/>
        <v>0.80893131520022599</v>
      </c>
      <c r="Q84">
        <f t="shared" si="6"/>
        <v>0.16204224752375396</v>
      </c>
      <c r="R84" s="15">
        <f t="shared" si="7"/>
        <v>0.25049464525005072</v>
      </c>
    </row>
    <row r="85" spans="2:18" x14ac:dyDescent="0.6">
      <c r="B85" s="10">
        <v>85</v>
      </c>
      <c r="C85" s="10">
        <v>2.2781829997999998</v>
      </c>
      <c r="D85" s="10">
        <v>2.25868432739738</v>
      </c>
      <c r="E85" s="10">
        <v>2.47521813882822E-2</v>
      </c>
      <c r="F85" s="10">
        <v>2.46581044038497E-2</v>
      </c>
      <c r="G85" s="10">
        <v>4.1280649610494199E-2</v>
      </c>
      <c r="H85" s="10">
        <v>4.1020641814058102E-2</v>
      </c>
      <c r="I85" s="10">
        <v>2.57442015477766E-2</v>
      </c>
      <c r="J85" s="10">
        <v>2.6745931875121101E-2</v>
      </c>
      <c r="K85" s="10">
        <v>4.2256959618488903E-2</v>
      </c>
      <c r="L85" s="10">
        <v>4.4543475014545503E-2</v>
      </c>
      <c r="N85" s="10">
        <v>85</v>
      </c>
      <c r="O85" s="10">
        <f t="shared" si="4"/>
        <v>2.25868432739738</v>
      </c>
      <c r="P85" s="10">
        <f t="shared" si="5"/>
        <v>2.2781829997999998</v>
      </c>
      <c r="Q85">
        <f t="shared" si="6"/>
        <v>1.9498672402619821E-2</v>
      </c>
      <c r="R85" s="15">
        <f t="shared" si="7"/>
        <v>8.6327567629105317E-3</v>
      </c>
    </row>
    <row r="86" spans="2:18" x14ac:dyDescent="0.6">
      <c r="B86" s="10">
        <v>86</v>
      </c>
      <c r="C86" s="10">
        <v>0.26059399999999999</v>
      </c>
      <c r="D86" s="10">
        <v>0.26767023680382801</v>
      </c>
      <c r="E86" s="10">
        <v>2.5790140774685499E-3</v>
      </c>
      <c r="F86" s="10">
        <v>2.6325992847118099E-3</v>
      </c>
      <c r="G86" s="11">
        <v>3.4910470232566398E-3</v>
      </c>
      <c r="H86" s="11">
        <v>3.5304848738407502E-3</v>
      </c>
      <c r="I86" s="10">
        <v>6.4657481682860896E-2</v>
      </c>
      <c r="J86" s="10">
        <v>6.3607162829136699E-2</v>
      </c>
      <c r="K86" s="10">
        <v>0.113728529426195</v>
      </c>
      <c r="L86" s="10">
        <v>0.11246310833095</v>
      </c>
      <c r="N86" s="10">
        <v>86</v>
      </c>
      <c r="O86" s="10">
        <f t="shared" si="4"/>
        <v>0.26767023680382801</v>
      </c>
      <c r="P86" s="10">
        <f t="shared" si="5"/>
        <v>0.26059399999999999</v>
      </c>
      <c r="Q86">
        <f t="shared" si="6"/>
        <v>-7.0762368038280177E-3</v>
      </c>
      <c r="R86" s="15">
        <f t="shared" si="7"/>
        <v>-2.6436397592512706E-2</v>
      </c>
    </row>
    <row r="87" spans="2:18" x14ac:dyDescent="0.6">
      <c r="B87" s="10">
        <v>87</v>
      </c>
      <c r="C87" s="10">
        <v>0.61279237680587795</v>
      </c>
      <c r="D87" s="10">
        <v>0.607895027962151</v>
      </c>
      <c r="E87" s="10">
        <v>-1.18264755398391E-2</v>
      </c>
      <c r="F87" s="10">
        <v>-1.15519826312826E-2</v>
      </c>
      <c r="G87" s="10">
        <v>1.3412713159525899E-2</v>
      </c>
      <c r="H87" s="10">
        <v>1.3325708039140601E-2</v>
      </c>
      <c r="I87" s="10">
        <v>-3.8279864116246898E-2</v>
      </c>
      <c r="J87" s="10">
        <v>-3.8307480931266701E-2</v>
      </c>
      <c r="K87" s="10">
        <v>4.4540053585584903E-2</v>
      </c>
      <c r="L87" s="10">
        <v>4.52069570116388E-2</v>
      </c>
      <c r="N87" s="10">
        <v>87</v>
      </c>
      <c r="O87" s="10">
        <f t="shared" si="4"/>
        <v>0.607895027962151</v>
      </c>
      <c r="P87" s="10">
        <f t="shared" si="5"/>
        <v>0.61279237680587795</v>
      </c>
      <c r="Q87">
        <f t="shared" si="6"/>
        <v>4.8973488437269452E-3</v>
      </c>
      <c r="R87" s="15">
        <f t="shared" si="7"/>
        <v>8.0562409930284851E-3</v>
      </c>
    </row>
    <row r="88" spans="2:18" x14ac:dyDescent="0.6">
      <c r="B88" s="10">
        <v>88</v>
      </c>
      <c r="C88" s="10">
        <v>1.0606231622757001</v>
      </c>
      <c r="D88" s="10">
        <v>1.06334931181127</v>
      </c>
      <c r="E88" s="10">
        <v>1.0468276391511299E-2</v>
      </c>
      <c r="F88" s="10">
        <v>1.0857024360753699E-2</v>
      </c>
      <c r="G88" s="10">
        <v>1.76743964080791E-2</v>
      </c>
      <c r="H88" s="10">
        <v>1.8107628831562101E-2</v>
      </c>
      <c r="I88" s="10">
        <v>4.05117109506919E-2</v>
      </c>
      <c r="J88" s="10">
        <v>4.1845892406274302E-2</v>
      </c>
      <c r="K88" s="10">
        <v>5.7931952705343903E-2</v>
      </c>
      <c r="L88" s="10">
        <v>5.9879337747765098E-2</v>
      </c>
      <c r="N88" s="10">
        <v>88</v>
      </c>
      <c r="O88" s="10">
        <f t="shared" si="4"/>
        <v>1.06334931181127</v>
      </c>
      <c r="P88" s="10">
        <f t="shared" si="5"/>
        <v>1.0606231622757001</v>
      </c>
      <c r="Q88">
        <f t="shared" si="6"/>
        <v>-2.7261495355699328E-3</v>
      </c>
      <c r="R88" s="15">
        <f t="shared" si="7"/>
        <v>-2.5637384679605413E-3</v>
      </c>
    </row>
    <row r="89" spans="2:18" x14ac:dyDescent="0.6">
      <c r="B89" s="10">
        <v>89</v>
      </c>
      <c r="C89" s="10">
        <v>1.02213546056688</v>
      </c>
      <c r="D89" s="10">
        <v>1.0264300616725499</v>
      </c>
      <c r="E89" s="10">
        <v>9.7648132549379395E-3</v>
      </c>
      <c r="F89" s="10">
        <v>9.6434321988125207E-3</v>
      </c>
      <c r="G89" s="10">
        <v>1.34214022027435E-2</v>
      </c>
      <c r="H89" s="10">
        <v>1.3314367015528499E-2</v>
      </c>
      <c r="I89" s="10">
        <v>3.3710387037725602E-2</v>
      </c>
      <c r="J89" s="10">
        <v>3.3195690881210001E-2</v>
      </c>
      <c r="K89" s="10">
        <v>6.0567173513526203E-2</v>
      </c>
      <c r="L89" s="10">
        <v>6.0069400392955101E-2</v>
      </c>
      <c r="N89" s="10">
        <v>89</v>
      </c>
      <c r="O89" s="10">
        <f t="shared" si="4"/>
        <v>1.0264300616725499</v>
      </c>
      <c r="P89" s="10">
        <f t="shared" si="5"/>
        <v>1.02213546056688</v>
      </c>
      <c r="Q89">
        <f t="shared" si="6"/>
        <v>-4.2946011056699263E-3</v>
      </c>
      <c r="R89" s="15">
        <f t="shared" si="7"/>
        <v>-4.18401727115425E-3</v>
      </c>
    </row>
    <row r="90" spans="2:18" x14ac:dyDescent="0.6">
      <c r="B90" s="10">
        <v>90</v>
      </c>
      <c r="C90" s="10">
        <v>1.20346913875791</v>
      </c>
      <c r="D90" s="10">
        <v>1.20188917316368</v>
      </c>
      <c r="E90" s="10">
        <v>-2.83002397518301E-3</v>
      </c>
      <c r="F90" s="10">
        <v>-2.9050841523412699E-3</v>
      </c>
      <c r="G90" s="10">
        <v>1.35485132080674E-2</v>
      </c>
      <c r="H90" s="10">
        <v>1.33082338499203E-2</v>
      </c>
      <c r="I90" s="10">
        <v>-6.6599652309596398E-4</v>
      </c>
      <c r="J90" s="10">
        <v>-1.9343834347795401E-3</v>
      </c>
      <c r="K90" s="10">
        <v>2.03015321575187E-2</v>
      </c>
      <c r="L90" s="10">
        <v>2.1328977357287698E-2</v>
      </c>
      <c r="N90" s="10">
        <v>90</v>
      </c>
      <c r="O90" s="10">
        <f t="shared" si="4"/>
        <v>1.20188917316368</v>
      </c>
      <c r="P90" s="10">
        <f t="shared" si="5"/>
        <v>1.20346913875791</v>
      </c>
      <c r="Q90">
        <f t="shared" si="6"/>
        <v>1.579965594229904E-3</v>
      </c>
      <c r="R90" s="15">
        <f t="shared" si="7"/>
        <v>1.314568455651477E-3</v>
      </c>
    </row>
    <row r="91" spans="2:18" x14ac:dyDescent="0.6">
      <c r="B91" s="10">
        <v>91</v>
      </c>
      <c r="C91" s="10">
        <v>1.5643411763136801</v>
      </c>
      <c r="D91" s="10">
        <v>1.5820503131121499</v>
      </c>
      <c r="E91" s="10">
        <v>-4.3179340430052199E-3</v>
      </c>
      <c r="F91" s="10">
        <v>-4.1927277447457202E-3</v>
      </c>
      <c r="G91" s="10">
        <v>2.27515550249324E-2</v>
      </c>
      <c r="H91" s="10">
        <v>2.2627727418350799E-2</v>
      </c>
      <c r="I91" s="10">
        <v>1.5519408905756899E-3</v>
      </c>
      <c r="J91" s="10">
        <v>2.50012639958712E-3</v>
      </c>
      <c r="K91" s="10">
        <v>2.4444382985755499E-2</v>
      </c>
      <c r="L91" s="10">
        <v>2.58822188162019E-2</v>
      </c>
      <c r="N91" s="10">
        <v>91</v>
      </c>
      <c r="O91" s="10">
        <f t="shared" si="4"/>
        <v>1.5820503131121499</v>
      </c>
      <c r="P91" s="10">
        <f t="shared" si="5"/>
        <v>1.5643411763136801</v>
      </c>
      <c r="Q91">
        <f t="shared" si="6"/>
        <v>-1.770913679846986E-2</v>
      </c>
      <c r="R91" s="15">
        <f t="shared" si="7"/>
        <v>-1.1193788624606404E-2</v>
      </c>
    </row>
    <row r="92" spans="2:18" x14ac:dyDescent="0.6">
      <c r="B92" s="10">
        <v>92</v>
      </c>
      <c r="C92" s="10">
        <v>1.71108537175538</v>
      </c>
      <c r="D92" s="10">
        <v>1.5678308555770299</v>
      </c>
      <c r="E92" s="10">
        <v>4.6696643627746497E-2</v>
      </c>
      <c r="F92" s="10">
        <v>4.2730093821343101E-2</v>
      </c>
      <c r="G92" s="10">
        <v>9.8000458662181794E-2</v>
      </c>
      <c r="H92" s="10">
        <v>9.4789759176011401E-2</v>
      </c>
      <c r="I92" s="10">
        <v>2.44425840865535E-2</v>
      </c>
      <c r="J92" s="10">
        <v>2.3279382250904399E-2</v>
      </c>
      <c r="K92" s="10">
        <v>7.7039585629832499E-2</v>
      </c>
      <c r="L92" s="10">
        <v>7.3622243769408194E-2</v>
      </c>
      <c r="N92" s="10">
        <v>92</v>
      </c>
      <c r="O92" s="10">
        <f t="shared" si="4"/>
        <v>1.5678308555770299</v>
      </c>
      <c r="P92" s="10">
        <f t="shared" si="5"/>
        <v>1.71108537175538</v>
      </c>
      <c r="Q92">
        <f t="shared" si="6"/>
        <v>0.14325451617835006</v>
      </c>
      <c r="R92" s="15">
        <f t="shared" si="7"/>
        <v>9.1371155038038943E-2</v>
      </c>
    </row>
    <row r="93" spans="2:18" x14ac:dyDescent="0.6">
      <c r="B93" s="10">
        <v>94</v>
      </c>
      <c r="C93" s="10">
        <v>1.8487763478000001</v>
      </c>
      <c r="D93" s="10">
        <v>1.96427850210606</v>
      </c>
      <c r="E93" s="10">
        <v>1.6166563207295599E-2</v>
      </c>
      <c r="F93" s="10">
        <v>1.4143885306527101E-2</v>
      </c>
      <c r="G93" s="10">
        <v>2.6229602273671701E-2</v>
      </c>
      <c r="H93" s="10">
        <v>2.86321253886463E-2</v>
      </c>
      <c r="I93" s="10">
        <v>3.7462604429729297E-2</v>
      </c>
      <c r="J93" s="10">
        <v>3.6185576066812303E-2</v>
      </c>
      <c r="K93" s="10">
        <v>5.2143809558373798E-2</v>
      </c>
      <c r="L93" s="10">
        <v>5.2003844709298599E-2</v>
      </c>
      <c r="N93" s="10">
        <v>94</v>
      </c>
      <c r="O93" s="10">
        <f t="shared" si="4"/>
        <v>1.96427850210606</v>
      </c>
      <c r="P93" s="10">
        <f t="shared" si="5"/>
        <v>1.8487763478000001</v>
      </c>
      <c r="Q93">
        <f t="shared" si="6"/>
        <v>-0.11550215430605992</v>
      </c>
      <c r="R93" s="15">
        <f t="shared" si="7"/>
        <v>-5.8801312635769709E-2</v>
      </c>
    </row>
    <row r="94" spans="2:18" x14ac:dyDescent="0.6">
      <c r="B94" s="10">
        <v>95</v>
      </c>
      <c r="C94" s="10">
        <v>1.3351035516605101</v>
      </c>
      <c r="D94" s="10">
        <v>1.1037746285254799</v>
      </c>
      <c r="E94" s="10">
        <v>0.18889089230890399</v>
      </c>
      <c r="F94" s="10">
        <v>0.187704182938282</v>
      </c>
      <c r="G94" s="10">
        <v>0.19875898595428401</v>
      </c>
      <c r="H94" s="10">
        <v>0.19813120721133601</v>
      </c>
      <c r="I94" s="10">
        <v>0.37501039314534301</v>
      </c>
      <c r="J94" s="10">
        <v>0.37225302793607001</v>
      </c>
      <c r="K94" s="10">
        <v>0.39172563514167202</v>
      </c>
      <c r="L94" s="10">
        <v>0.38914227073975799</v>
      </c>
      <c r="N94" s="10">
        <v>95</v>
      </c>
      <c r="O94" s="10">
        <f t="shared" si="4"/>
        <v>1.1037746285254799</v>
      </c>
      <c r="P94" s="10">
        <f t="shared" si="5"/>
        <v>1.3351035516605101</v>
      </c>
      <c r="Q94">
        <f t="shared" si="6"/>
        <v>0.23132892313503017</v>
      </c>
      <c r="R94" s="15">
        <f t="shared" si="7"/>
        <v>0.20957985186166117</v>
      </c>
    </row>
    <row r="95" spans="2:18" x14ac:dyDescent="0.6">
      <c r="B95" s="10">
        <v>96</v>
      </c>
      <c r="C95" s="10">
        <v>1.4240231492439099</v>
      </c>
      <c r="D95" s="10">
        <v>1.3982562782999199</v>
      </c>
      <c r="E95" s="10">
        <v>2.0333791210403601E-2</v>
      </c>
      <c r="F95" s="10">
        <v>2.0333791210403601E-2</v>
      </c>
      <c r="G95" s="10">
        <v>3.4496412457840103E-2</v>
      </c>
      <c r="H95" s="10">
        <v>3.4496412457840103E-2</v>
      </c>
      <c r="I95" s="10">
        <v>2.1926781056196401E-2</v>
      </c>
      <c r="J95" s="10">
        <v>2.1926781056196401E-2</v>
      </c>
      <c r="K95" s="10">
        <v>3.2836354972042903E-2</v>
      </c>
      <c r="L95" s="10">
        <v>3.2836354972042903E-2</v>
      </c>
      <c r="N95" s="10">
        <v>96</v>
      </c>
      <c r="O95" s="10">
        <f t="shared" si="4"/>
        <v>1.3982562782999199</v>
      </c>
      <c r="P95" s="10">
        <f t="shared" si="5"/>
        <v>1.4240231492439099</v>
      </c>
      <c r="Q95">
        <f t="shared" si="6"/>
        <v>2.5766870943989995E-2</v>
      </c>
      <c r="R95" s="15">
        <f t="shared" si="7"/>
        <v>1.8427860002401486E-2</v>
      </c>
    </row>
    <row r="96" spans="2:18" x14ac:dyDescent="0.6">
      <c r="B96" s="10">
        <v>97</v>
      </c>
      <c r="C96" s="10">
        <v>1.1949596155542599</v>
      </c>
      <c r="D96" s="10">
        <v>1.1622914704254901</v>
      </c>
      <c r="E96" s="10">
        <v>4.0521172289476097E-2</v>
      </c>
      <c r="F96" s="10">
        <v>4.0214732327104097E-2</v>
      </c>
      <c r="G96" s="10">
        <v>4.3134414830578803E-2</v>
      </c>
      <c r="H96" s="10">
        <v>4.2868218056033303E-2</v>
      </c>
      <c r="I96" s="10">
        <v>4.8022762028546599E-2</v>
      </c>
      <c r="J96" s="10">
        <v>4.80231599593412E-2</v>
      </c>
      <c r="K96" s="10">
        <v>5.4604781781778203E-2</v>
      </c>
      <c r="L96" s="10">
        <v>5.4684956454085103E-2</v>
      </c>
      <c r="N96" s="10">
        <v>97</v>
      </c>
      <c r="O96" s="10">
        <f t="shared" si="4"/>
        <v>1.1622914704254901</v>
      </c>
      <c r="P96" s="10">
        <f t="shared" si="5"/>
        <v>1.1949596155542599</v>
      </c>
      <c r="Q96">
        <f t="shared" si="6"/>
        <v>3.266814512876981E-2</v>
      </c>
      <c r="R96" s="15">
        <f t="shared" si="7"/>
        <v>2.8106672000966171E-2</v>
      </c>
    </row>
    <row r="97" spans="2:18" x14ac:dyDescent="0.6">
      <c r="B97" s="10">
        <v>98</v>
      </c>
      <c r="C97" s="10">
        <v>1.53547443868099</v>
      </c>
      <c r="D97" s="10">
        <v>1.6410788454130201</v>
      </c>
      <c r="E97" s="10">
        <v>8.7337108288297702E-2</v>
      </c>
      <c r="F97" s="10">
        <v>8.6568646560183399E-2</v>
      </c>
      <c r="G97" s="10">
        <v>0.106695517550073</v>
      </c>
      <c r="H97" s="10">
        <v>0.106065987252713</v>
      </c>
      <c r="I97" s="10">
        <v>0.26014404818564801</v>
      </c>
      <c r="J97" s="10">
        <v>0.26808285168944301</v>
      </c>
      <c r="K97" s="10">
        <v>0.36962307299373398</v>
      </c>
      <c r="L97" s="10">
        <v>0.380699120709516</v>
      </c>
      <c r="N97" s="10">
        <v>98</v>
      </c>
      <c r="O97" s="10">
        <f t="shared" si="4"/>
        <v>1.6410788454130201</v>
      </c>
      <c r="P97" s="10">
        <f t="shared" si="5"/>
        <v>1.53547443868099</v>
      </c>
      <c r="Q97">
        <f t="shared" si="6"/>
        <v>-0.10560440673203009</v>
      </c>
      <c r="R97" s="15">
        <f t="shared" si="7"/>
        <v>-6.4350599014303955E-2</v>
      </c>
    </row>
    <row r="98" spans="2:18" x14ac:dyDescent="0.6">
      <c r="B98" s="10">
        <v>99</v>
      </c>
      <c r="C98" s="10">
        <v>0.48055907998880099</v>
      </c>
      <c r="D98" s="10">
        <v>0.47426251858582003</v>
      </c>
      <c r="E98" s="10">
        <v>1.7484517319779299E-3</v>
      </c>
      <c r="F98" s="10">
        <v>1.7484517319779299E-3</v>
      </c>
      <c r="G98" s="11">
        <v>2.9878749753047E-3</v>
      </c>
      <c r="H98" s="11">
        <v>2.9878749753047E-3</v>
      </c>
      <c r="I98" s="10">
        <v>4.1039582460313303E-3</v>
      </c>
      <c r="J98" s="10">
        <v>4.1039582460313303E-3</v>
      </c>
      <c r="K98" s="10">
        <v>8.2964352025626797E-3</v>
      </c>
      <c r="L98" s="10">
        <v>8.2964352025626797E-3</v>
      </c>
      <c r="N98" s="10">
        <v>99</v>
      </c>
      <c r="O98" s="10">
        <f t="shared" si="4"/>
        <v>0.47426251858582003</v>
      </c>
      <c r="P98" s="10">
        <f t="shared" si="5"/>
        <v>0.48055907998880099</v>
      </c>
      <c r="Q98">
        <f t="shared" si="6"/>
        <v>6.2965614029809602E-3</v>
      </c>
      <c r="R98" s="15">
        <f t="shared" si="7"/>
        <v>1.3276531786143186E-2</v>
      </c>
    </row>
    <row r="99" spans="2:18" x14ac:dyDescent="0.6">
      <c r="B99" s="10">
        <v>100</v>
      </c>
      <c r="C99" s="10">
        <v>1.3048914342612901</v>
      </c>
      <c r="D99" s="10">
        <v>1.25500180207357</v>
      </c>
      <c r="E99" s="10">
        <v>1.6027874933557101E-3</v>
      </c>
      <c r="F99" s="10">
        <v>2.1544790630829199E-3</v>
      </c>
      <c r="G99" s="10">
        <v>1.82955957666333E-2</v>
      </c>
      <c r="H99" s="10">
        <v>1.9122660644620398E-2</v>
      </c>
      <c r="I99" s="10">
        <v>9.6705023860518499E-4</v>
      </c>
      <c r="J99" s="10">
        <v>1.0680617631385501E-3</v>
      </c>
      <c r="K99" s="10">
        <v>2.9373431365466399E-2</v>
      </c>
      <c r="L99" s="10">
        <v>2.9709635864584302E-2</v>
      </c>
      <c r="N99" s="10">
        <v>100</v>
      </c>
      <c r="O99" s="10">
        <f t="shared" si="4"/>
        <v>1.25500180207357</v>
      </c>
      <c r="P99" s="10">
        <f t="shared" si="5"/>
        <v>1.3048914342612901</v>
      </c>
      <c r="Q99">
        <f t="shared" si="6"/>
        <v>4.9889632187720023E-2</v>
      </c>
      <c r="R99" s="15">
        <f t="shared" si="7"/>
        <v>3.9752637888877951E-2</v>
      </c>
    </row>
    <row r="100" spans="2:18" x14ac:dyDescent="0.6">
      <c r="B100" s="10">
        <v>101</v>
      </c>
      <c r="C100" s="10">
        <v>0.93378639440975597</v>
      </c>
      <c r="D100" s="10">
        <v>0.94279507897149495</v>
      </c>
      <c r="E100" s="10">
        <v>1.14238215464024E-2</v>
      </c>
      <c r="F100" s="10">
        <v>1.1320703428686499E-2</v>
      </c>
      <c r="G100" s="10">
        <v>1.53372564877824E-2</v>
      </c>
      <c r="H100" s="10">
        <v>1.51726136299255E-2</v>
      </c>
      <c r="I100" s="10">
        <v>4.3948047770739102E-2</v>
      </c>
      <c r="J100" s="10">
        <v>4.4633230004372401E-2</v>
      </c>
      <c r="K100" s="10">
        <v>5.6734384381997703E-2</v>
      </c>
      <c r="L100" s="10">
        <v>5.7810227584632799E-2</v>
      </c>
      <c r="N100" s="10">
        <v>101</v>
      </c>
      <c r="O100" s="10">
        <f t="shared" si="4"/>
        <v>0.94279507897149495</v>
      </c>
      <c r="P100" s="10">
        <f t="shared" si="5"/>
        <v>0.93378639440975597</v>
      </c>
      <c r="Q100">
        <f t="shared" si="6"/>
        <v>-9.0086845617389777E-3</v>
      </c>
      <c r="R100" s="15">
        <f t="shared" si="7"/>
        <v>-9.5552944247085936E-3</v>
      </c>
    </row>
    <row r="101" spans="2:18" x14ac:dyDescent="0.6">
      <c r="B101" s="10">
        <v>102</v>
      </c>
      <c r="C101" s="10">
        <v>1.5221557773574099</v>
      </c>
      <c r="D101" s="10">
        <v>1.42154067076718</v>
      </c>
      <c r="E101" s="10">
        <v>5.6780896224446098E-2</v>
      </c>
      <c r="F101" s="10">
        <v>5.6397273311654499E-2</v>
      </c>
      <c r="G101" s="10">
        <v>7.7258930843673398E-2</v>
      </c>
      <c r="H101" s="10">
        <v>7.7569145794654099E-2</v>
      </c>
      <c r="I101" s="10">
        <v>2.7739782313004901E-2</v>
      </c>
      <c r="J101" s="10">
        <v>2.37440281576634E-2</v>
      </c>
      <c r="K101" s="10">
        <v>9.6892857866643797E-2</v>
      </c>
      <c r="L101" s="10">
        <v>0.104755108899984</v>
      </c>
      <c r="N101" s="10">
        <v>102</v>
      </c>
      <c r="O101" s="10">
        <f t="shared" si="4"/>
        <v>1.42154067076718</v>
      </c>
      <c r="P101" s="10">
        <f t="shared" si="5"/>
        <v>1.5221557773574099</v>
      </c>
      <c r="Q101">
        <f t="shared" si="6"/>
        <v>0.10061510659022987</v>
      </c>
      <c r="R101" s="15">
        <f t="shared" si="7"/>
        <v>7.0778915200456316E-2</v>
      </c>
    </row>
    <row r="102" spans="2:18" x14ac:dyDescent="0.6">
      <c r="B102" s="10">
        <v>103</v>
      </c>
      <c r="C102" s="10">
        <v>1.4776866841703999</v>
      </c>
      <c r="D102" s="10">
        <v>1.5555101433388601</v>
      </c>
      <c r="E102" s="10">
        <v>-8.4744449326918294E-3</v>
      </c>
      <c r="F102" s="10">
        <v>-9.0311246474987505E-3</v>
      </c>
      <c r="G102" s="10">
        <v>2.0189435028462599E-2</v>
      </c>
      <c r="H102" s="10">
        <v>2.14788496635594E-2</v>
      </c>
      <c r="I102" s="10">
        <v>3.77593672279592E-3</v>
      </c>
      <c r="J102" s="10">
        <v>4.2101940882268204E-3</v>
      </c>
      <c r="K102" s="10">
        <v>5.7276020866939503E-2</v>
      </c>
      <c r="L102" s="10">
        <v>5.7741370246558503E-2</v>
      </c>
      <c r="N102" s="10">
        <v>103</v>
      </c>
      <c r="O102" s="10">
        <f t="shared" si="4"/>
        <v>1.5555101433388601</v>
      </c>
      <c r="P102" s="10">
        <f t="shared" si="5"/>
        <v>1.4776866841703999</v>
      </c>
      <c r="Q102">
        <f t="shared" si="6"/>
        <v>-7.7823459168460118E-2</v>
      </c>
      <c r="R102" s="15">
        <f t="shared" si="7"/>
        <v>-5.0030827186645088E-2</v>
      </c>
    </row>
    <row r="103" spans="2:18" x14ac:dyDescent="0.6">
      <c r="B103" s="10">
        <v>104</v>
      </c>
      <c r="C103" s="10">
        <v>1.6171771795074801</v>
      </c>
      <c r="D103" s="10">
        <v>1.6328486502090001</v>
      </c>
      <c r="E103" s="10">
        <v>-3.88463613375534E-3</v>
      </c>
      <c r="F103" s="10">
        <v>-3.76222368366529E-3</v>
      </c>
      <c r="G103" s="11">
        <v>7.8434060299953003E-3</v>
      </c>
      <c r="H103" s="11">
        <v>7.7692131553470404E-3</v>
      </c>
      <c r="I103" s="10">
        <v>-7.1795267548786998E-3</v>
      </c>
      <c r="J103" s="10">
        <v>-6.1831626371788798E-3</v>
      </c>
      <c r="K103" s="10">
        <v>1.46348621738569E-2</v>
      </c>
      <c r="L103" s="10">
        <v>1.59550938154388E-2</v>
      </c>
      <c r="N103" s="10">
        <v>104</v>
      </c>
      <c r="O103" s="10">
        <f t="shared" si="4"/>
        <v>1.6328486502090001</v>
      </c>
      <c r="P103" s="10">
        <f t="shared" si="5"/>
        <v>1.6171771795074801</v>
      </c>
      <c r="Q103">
        <f t="shared" si="6"/>
        <v>-1.5671470701519974E-2</v>
      </c>
      <c r="R103" s="15">
        <f t="shared" si="7"/>
        <v>-9.5976260258500146E-3</v>
      </c>
    </row>
    <row r="104" spans="2:18" x14ac:dyDescent="0.6">
      <c r="B104" s="10">
        <v>105</v>
      </c>
      <c r="C104" s="10">
        <v>1.31376684234438</v>
      </c>
      <c r="D104" s="10">
        <v>1.34362628030928</v>
      </c>
      <c r="E104" s="10">
        <v>8.9062962469936696E-3</v>
      </c>
      <c r="F104" s="10">
        <v>8.7745698104669898E-3</v>
      </c>
      <c r="G104" s="10">
        <v>1.05741146633341E-2</v>
      </c>
      <c r="H104" s="10">
        <v>1.0518209483584401E-2</v>
      </c>
      <c r="I104" s="10">
        <v>1.94678690782722E-2</v>
      </c>
      <c r="J104" s="10">
        <v>1.9677354631723001E-2</v>
      </c>
      <c r="K104" s="10">
        <v>2.5799418562523099E-2</v>
      </c>
      <c r="L104" s="10">
        <v>2.6308216685276501E-2</v>
      </c>
      <c r="N104" s="10">
        <v>105</v>
      </c>
      <c r="O104" s="10">
        <f t="shared" si="4"/>
        <v>1.34362628030928</v>
      </c>
      <c r="P104" s="10">
        <f t="shared" si="5"/>
        <v>1.31376684234438</v>
      </c>
      <c r="Q104">
        <f t="shared" si="6"/>
        <v>-2.9859437964899982E-2</v>
      </c>
      <c r="R104" s="15">
        <f t="shared" si="7"/>
        <v>-2.2223023174291368E-2</v>
      </c>
    </row>
    <row r="105" spans="2:18" x14ac:dyDescent="0.6">
      <c r="B105" s="10">
        <v>106</v>
      </c>
      <c r="C105" s="10">
        <v>1.7412785108237601</v>
      </c>
      <c r="D105" s="10">
        <v>1.77732405995021</v>
      </c>
      <c r="E105" s="10">
        <v>7.1683874046534497E-3</v>
      </c>
      <c r="F105" s="10">
        <v>7.2661897488065404E-3</v>
      </c>
      <c r="G105" s="10">
        <v>2.24771100143988E-2</v>
      </c>
      <c r="H105" s="10">
        <v>2.2429786603894698E-2</v>
      </c>
      <c r="I105" s="10">
        <v>1.41475698123412E-2</v>
      </c>
      <c r="J105" s="10">
        <v>1.41093033743762E-2</v>
      </c>
      <c r="K105" s="10">
        <v>2.7047814104497001E-2</v>
      </c>
      <c r="L105" s="10">
        <v>2.6933022513160799E-2</v>
      </c>
      <c r="N105" s="10">
        <v>106</v>
      </c>
      <c r="O105" s="10">
        <f t="shared" si="4"/>
        <v>1.77732405995021</v>
      </c>
      <c r="P105" s="10">
        <f t="shared" si="5"/>
        <v>1.7412785108237601</v>
      </c>
      <c r="Q105">
        <f t="shared" si="6"/>
        <v>-3.6045549126449972E-2</v>
      </c>
      <c r="R105" s="15">
        <f t="shared" si="7"/>
        <v>-2.0280797373248727E-2</v>
      </c>
    </row>
    <row r="106" spans="2:18" x14ac:dyDescent="0.6">
      <c r="B106" s="10">
        <v>107</v>
      </c>
      <c r="C106" s="10">
        <v>1.39775</v>
      </c>
      <c r="D106" s="10">
        <v>1.13952551019101</v>
      </c>
      <c r="E106" s="10">
        <v>-0.163139077563246</v>
      </c>
      <c r="F106" s="10">
        <v>-1.6661851968411199E-3</v>
      </c>
      <c r="G106" s="10">
        <v>0.31329707005463298</v>
      </c>
      <c r="H106" s="11">
        <v>6.86078302742272E-3</v>
      </c>
      <c r="I106" s="10">
        <v>-8.4734543858382E-2</v>
      </c>
      <c r="J106" s="10">
        <v>6.3447247300654698E-4</v>
      </c>
      <c r="K106" s="10">
        <v>0.156197758811983</v>
      </c>
      <c r="L106" s="10">
        <v>1.58130185507699E-2</v>
      </c>
      <c r="N106" s="10">
        <v>107</v>
      </c>
      <c r="O106" s="10">
        <f t="shared" si="4"/>
        <v>1.13952551019101</v>
      </c>
      <c r="P106" s="10">
        <f t="shared" si="5"/>
        <v>1.39775</v>
      </c>
      <c r="Q106">
        <f t="shared" si="6"/>
        <v>0.25822448980899004</v>
      </c>
      <c r="R106" s="15">
        <f t="shared" si="7"/>
        <v>0.22660702853919079</v>
      </c>
    </row>
    <row r="107" spans="2:18" x14ac:dyDescent="0.6">
      <c r="B107" s="10">
        <v>108</v>
      </c>
      <c r="C107" s="10">
        <v>1.60030530364372</v>
      </c>
      <c r="D107" s="10">
        <v>1.64754266809145</v>
      </c>
      <c r="E107" s="10">
        <v>-1.09457297548028E-2</v>
      </c>
      <c r="F107" s="10">
        <v>-1.09457297548028E-2</v>
      </c>
      <c r="G107" s="10">
        <v>1.6244614236057098E-2</v>
      </c>
      <c r="H107" s="10">
        <v>1.6244614236057098E-2</v>
      </c>
      <c r="I107" s="10">
        <v>-8.1265612170800493E-3</v>
      </c>
      <c r="J107" s="10">
        <v>-8.1265612170800493E-3</v>
      </c>
      <c r="K107" s="10">
        <v>1.45107671799308E-2</v>
      </c>
      <c r="L107" s="10">
        <v>1.45107671799308E-2</v>
      </c>
      <c r="N107" s="10">
        <v>108</v>
      </c>
      <c r="O107" s="10">
        <f t="shared" si="4"/>
        <v>1.64754266809145</v>
      </c>
      <c r="P107" s="10">
        <f t="shared" si="5"/>
        <v>1.60030530364372</v>
      </c>
      <c r="Q107">
        <f t="shared" si="6"/>
        <v>-4.7237364447729968E-2</v>
      </c>
      <c r="R107" s="15">
        <f t="shared" si="7"/>
        <v>-2.8671405823104235E-2</v>
      </c>
    </row>
    <row r="108" spans="2:18" x14ac:dyDescent="0.6">
      <c r="B108" s="10">
        <v>109</v>
      </c>
      <c r="C108" s="10">
        <v>1.13887728097647</v>
      </c>
      <c r="D108" s="10">
        <v>1.1438335079158</v>
      </c>
      <c r="E108" s="10">
        <v>2.2626200402542401E-2</v>
      </c>
      <c r="F108" s="10">
        <v>2.2174153092568899E-2</v>
      </c>
      <c r="G108" s="10">
        <v>3.7548941109736798E-2</v>
      </c>
      <c r="H108" s="10">
        <v>3.7346729203358797E-2</v>
      </c>
      <c r="I108" s="10">
        <v>7.3461766181280003E-2</v>
      </c>
      <c r="J108" s="10">
        <v>7.3266781668168093E-2</v>
      </c>
      <c r="K108" s="10">
        <v>0.11484998191342401</v>
      </c>
      <c r="L108" s="10">
        <v>0.114715657585203</v>
      </c>
      <c r="N108" s="10">
        <v>109</v>
      </c>
      <c r="O108" s="10">
        <f t="shared" si="4"/>
        <v>1.1438335079158</v>
      </c>
      <c r="P108" s="10">
        <f t="shared" si="5"/>
        <v>1.13887728097647</v>
      </c>
      <c r="Q108">
        <f t="shared" si="6"/>
        <v>-4.9562269393299552E-3</v>
      </c>
      <c r="R108" s="15">
        <f t="shared" si="7"/>
        <v>-4.3329968085659143E-3</v>
      </c>
    </row>
    <row r="109" spans="2:18" x14ac:dyDescent="0.6">
      <c r="B109" s="10">
        <v>110</v>
      </c>
      <c r="C109" s="10">
        <v>1.64567836426957</v>
      </c>
      <c r="D109" s="10">
        <v>1.62499769999439</v>
      </c>
      <c r="E109" s="10">
        <v>8.1032968565062397E-2</v>
      </c>
      <c r="F109" s="10">
        <v>8.1032753143068195E-2</v>
      </c>
      <c r="G109" s="10">
        <v>0.10313244005417301</v>
      </c>
      <c r="H109" s="10">
        <v>0.102878988774849</v>
      </c>
      <c r="I109" s="10">
        <v>6.9074227161127599E-2</v>
      </c>
      <c r="J109" s="10">
        <v>6.8860744609805805E-2</v>
      </c>
      <c r="K109" s="10">
        <v>0.100547666035277</v>
      </c>
      <c r="L109" s="10">
        <v>0.100077231709975</v>
      </c>
      <c r="N109" s="10">
        <v>110</v>
      </c>
      <c r="O109" s="10">
        <f t="shared" si="4"/>
        <v>1.62499769999439</v>
      </c>
      <c r="P109" s="10">
        <f t="shared" si="5"/>
        <v>1.64567836426957</v>
      </c>
      <c r="Q109">
        <f t="shared" si="6"/>
        <v>2.0680664275180005E-2</v>
      </c>
      <c r="R109" s="15">
        <f t="shared" si="7"/>
        <v>1.2726580643930285E-2</v>
      </c>
    </row>
    <row r="110" spans="2:18" x14ac:dyDescent="0.6">
      <c r="B110" s="10">
        <v>111</v>
      </c>
      <c r="C110" s="10">
        <v>1.47173696762141</v>
      </c>
      <c r="D110" s="10">
        <v>1.4607440460686301</v>
      </c>
      <c r="E110" s="10">
        <v>1.33014294307316E-2</v>
      </c>
      <c r="F110" s="10">
        <v>1.3807273714717299E-2</v>
      </c>
      <c r="G110" s="10">
        <v>1.6719547011964001E-2</v>
      </c>
      <c r="H110" s="10">
        <v>1.7289872821587601E-2</v>
      </c>
      <c r="I110" s="10">
        <v>2.3387284785943999E-2</v>
      </c>
      <c r="J110" s="10">
        <v>2.5225352730430601E-2</v>
      </c>
      <c r="K110" s="10">
        <v>3.3400747495311897E-2</v>
      </c>
      <c r="L110" s="10">
        <v>3.7566790134390397E-2</v>
      </c>
      <c r="N110" s="10">
        <v>111</v>
      </c>
      <c r="O110" s="10">
        <f t="shared" si="4"/>
        <v>1.4607440460686301</v>
      </c>
      <c r="P110" s="10">
        <f t="shared" si="5"/>
        <v>1.47173696762141</v>
      </c>
      <c r="Q110">
        <f t="shared" si="6"/>
        <v>1.0992921552779977E-2</v>
      </c>
      <c r="R110" s="15">
        <f t="shared" si="7"/>
        <v>7.5255631418562619E-3</v>
      </c>
    </row>
    <row r="111" spans="2:18" x14ac:dyDescent="0.6">
      <c r="B111" s="10">
        <v>112</v>
      </c>
      <c r="C111" s="10">
        <v>1.72558989788074</v>
      </c>
      <c r="D111" s="10">
        <v>1.6559583402473601</v>
      </c>
      <c r="E111" s="10">
        <v>1.84315770075613E-2</v>
      </c>
      <c r="F111" s="10">
        <v>1.79231393848415E-2</v>
      </c>
      <c r="G111" s="10">
        <v>2.82002267945843E-2</v>
      </c>
      <c r="H111" s="10">
        <v>2.8037421013402199E-2</v>
      </c>
      <c r="I111" s="10">
        <v>1.14716611370566E-2</v>
      </c>
      <c r="J111" s="10">
        <v>1.05736847437617E-2</v>
      </c>
      <c r="K111" s="10">
        <v>2.5360378490968099E-2</v>
      </c>
      <c r="L111" s="10">
        <v>2.61001554416278E-2</v>
      </c>
      <c r="N111" s="10">
        <v>112</v>
      </c>
      <c r="O111" s="10">
        <f t="shared" si="4"/>
        <v>1.6559583402473601</v>
      </c>
      <c r="P111" s="10">
        <f t="shared" si="5"/>
        <v>1.72558989788074</v>
      </c>
      <c r="Q111">
        <f t="shared" si="6"/>
        <v>6.9631557633379915E-2</v>
      </c>
      <c r="R111" s="15">
        <f t="shared" si="7"/>
        <v>4.2049099872270013E-2</v>
      </c>
    </row>
    <row r="112" spans="2:18" x14ac:dyDescent="0.6">
      <c r="B112" s="10">
        <v>113</v>
      </c>
      <c r="C112" s="10">
        <v>1.4540746904024699</v>
      </c>
      <c r="D112" s="10">
        <v>1.0612070715123401</v>
      </c>
      <c r="E112" s="10">
        <v>-2.3545205674033599E-2</v>
      </c>
      <c r="F112" s="10">
        <v>-4.4938789861735197E-2</v>
      </c>
      <c r="G112" s="10">
        <v>0.113406660685144</v>
      </c>
      <c r="H112" s="10">
        <v>9.0118536981169201E-2</v>
      </c>
      <c r="I112" s="10">
        <v>-0.114125481773034</v>
      </c>
      <c r="J112" s="10">
        <v>-0.14215344732701701</v>
      </c>
      <c r="K112" s="10">
        <v>0.19053193924294801</v>
      </c>
      <c r="L112" s="10">
        <v>0.18674875387151799</v>
      </c>
      <c r="N112" s="10">
        <v>113</v>
      </c>
      <c r="O112" s="10">
        <f t="shared" si="4"/>
        <v>1.0612070715123401</v>
      </c>
      <c r="P112" s="10">
        <f t="shared" si="5"/>
        <v>1.4540746904024699</v>
      </c>
      <c r="Q112">
        <f t="shared" si="6"/>
        <v>0.39286761889012989</v>
      </c>
      <c r="R112" s="15">
        <f t="shared" si="7"/>
        <v>0.37020825570851978</v>
      </c>
    </row>
    <row r="113" spans="2:18" x14ac:dyDescent="0.6">
      <c r="B113" s="10">
        <v>115</v>
      </c>
      <c r="C113" s="10">
        <v>2.2156899999999999</v>
      </c>
      <c r="D113" s="10">
        <v>2.2263073120958001</v>
      </c>
      <c r="E113" s="10">
        <v>7.0100874694399703E-3</v>
      </c>
      <c r="F113" s="10">
        <v>7.4144227366436301E-3</v>
      </c>
      <c r="G113" s="10">
        <v>3.4163530001806802E-2</v>
      </c>
      <c r="H113" s="10">
        <v>3.4413768549168597E-2</v>
      </c>
      <c r="I113" s="10">
        <v>9.7402497015703707E-3</v>
      </c>
      <c r="J113" s="10">
        <v>9.8756671503129802E-3</v>
      </c>
      <c r="K113" s="10">
        <v>2.6526465396372802E-2</v>
      </c>
      <c r="L113" s="10">
        <v>2.6527596091899398E-2</v>
      </c>
      <c r="N113" s="10">
        <v>115</v>
      </c>
      <c r="O113" s="10">
        <f t="shared" si="4"/>
        <v>2.2263073120958001</v>
      </c>
      <c r="P113" s="10">
        <f t="shared" si="5"/>
        <v>2.2156899999999999</v>
      </c>
      <c r="Q113">
        <f t="shared" si="6"/>
        <v>-1.0617312095800191E-2</v>
      </c>
      <c r="R113" s="15">
        <f t="shared" si="7"/>
        <v>-4.7690235926167723E-3</v>
      </c>
    </row>
    <row r="114" spans="2:18" x14ac:dyDescent="0.6">
      <c r="B114" s="10">
        <v>116</v>
      </c>
      <c r="C114" s="10">
        <v>0.51531816270553399</v>
      </c>
      <c r="D114" s="10">
        <v>0.55894505601116695</v>
      </c>
      <c r="E114" s="10">
        <v>6.4546131609707104E-3</v>
      </c>
      <c r="F114" s="10">
        <v>6.4546131609707104E-3</v>
      </c>
      <c r="G114" s="10">
        <v>1.28121693094641E-2</v>
      </c>
      <c r="H114" s="10">
        <v>1.28121693094641E-2</v>
      </c>
      <c r="I114" s="10">
        <v>21.652252305705101</v>
      </c>
      <c r="J114" s="10">
        <v>21.652252305705101</v>
      </c>
      <c r="K114" s="10">
        <v>187.14842115250499</v>
      </c>
      <c r="L114" s="10">
        <v>187.14842115250499</v>
      </c>
      <c r="N114" s="10">
        <v>116</v>
      </c>
      <c r="O114" s="10">
        <f t="shared" si="4"/>
        <v>0.55894505601116695</v>
      </c>
      <c r="P114" s="10">
        <f t="shared" si="5"/>
        <v>0.51531816270553399</v>
      </c>
      <c r="Q114">
        <f t="shared" si="6"/>
        <v>-4.3626893305632963E-2</v>
      </c>
      <c r="R114" s="15">
        <f t="shared" si="7"/>
        <v>-7.8052203586825075E-2</v>
      </c>
    </row>
    <row r="115" spans="2:18" x14ac:dyDescent="0.6">
      <c r="B115" s="10">
        <v>117</v>
      </c>
      <c r="C115" s="10">
        <v>1.9409716046693899</v>
      </c>
      <c r="D115" s="10">
        <v>1.94443020796051</v>
      </c>
      <c r="E115" s="10">
        <v>-1.36703929471101E-3</v>
      </c>
      <c r="F115" s="10">
        <v>-1.1182199797431899E-3</v>
      </c>
      <c r="G115" s="10">
        <v>3.4439853187942897E-2</v>
      </c>
      <c r="H115" s="10">
        <v>3.4142813788311903E-2</v>
      </c>
      <c r="I115" s="10">
        <v>-2.9572684207650999E-2</v>
      </c>
      <c r="J115" s="10">
        <v>-2.8056014282383201E-2</v>
      </c>
      <c r="K115" s="10">
        <v>7.0311146692573601E-2</v>
      </c>
      <c r="L115" s="10">
        <v>6.90239602329034E-2</v>
      </c>
      <c r="N115" s="10">
        <v>117</v>
      </c>
      <c r="O115" s="10">
        <f t="shared" si="4"/>
        <v>1.94443020796051</v>
      </c>
      <c r="P115" s="10">
        <f t="shared" si="5"/>
        <v>1.9409716046693899</v>
      </c>
      <c r="Q115">
        <f t="shared" si="6"/>
        <v>-3.4586032911201325E-3</v>
      </c>
      <c r="R115" s="15">
        <f t="shared" si="7"/>
        <v>-1.7787232871412373E-3</v>
      </c>
    </row>
    <row r="116" spans="2:18" x14ac:dyDescent="0.6">
      <c r="B116" s="10">
        <v>118</v>
      </c>
      <c r="C116" s="10">
        <v>0.66527377482322503</v>
      </c>
      <c r="D116" s="10">
        <v>0.67160857121039796</v>
      </c>
      <c r="E116" s="10">
        <v>-8.6841576600715298E-4</v>
      </c>
      <c r="F116" s="10">
        <v>-8.4892588146415096E-4</v>
      </c>
      <c r="G116" s="11">
        <v>3.65018601727933E-3</v>
      </c>
      <c r="H116" s="11">
        <v>3.6974942147273101E-3</v>
      </c>
      <c r="I116" s="10">
        <v>-5.3215355728801197E-3</v>
      </c>
      <c r="J116" s="10">
        <v>-2.78849370139355E-3</v>
      </c>
      <c r="K116" s="10">
        <v>1.5874170080619199E-2</v>
      </c>
      <c r="L116" s="10">
        <v>1.84362975187672E-2</v>
      </c>
      <c r="N116" s="10">
        <v>118</v>
      </c>
      <c r="O116" s="10">
        <f t="shared" si="4"/>
        <v>0.67160857121039796</v>
      </c>
      <c r="P116" s="10">
        <f t="shared" si="5"/>
        <v>0.66527377482322503</v>
      </c>
      <c r="Q116">
        <f t="shared" si="6"/>
        <v>-6.3347963871729362E-3</v>
      </c>
      <c r="R116" s="15">
        <f t="shared" si="7"/>
        <v>-9.4322744805893644E-3</v>
      </c>
    </row>
    <row r="117" spans="2:18" x14ac:dyDescent="0.6">
      <c r="B117" s="10">
        <v>119</v>
      </c>
      <c r="C117" s="10">
        <v>0.91174612750128203</v>
      </c>
      <c r="D117" s="10">
        <v>0.92649599734051502</v>
      </c>
      <c r="E117" s="10">
        <v>9.3226828134476897E-4</v>
      </c>
      <c r="F117" s="10">
        <v>8.8209128940406505E-4</v>
      </c>
      <c r="G117" s="11">
        <v>9.9805120287010905E-3</v>
      </c>
      <c r="H117" s="11">
        <v>9.9684582452650994E-3</v>
      </c>
      <c r="I117" s="10">
        <v>1.33538608645998E-2</v>
      </c>
      <c r="J117" s="10">
        <v>1.3227494690748401E-2</v>
      </c>
      <c r="K117" s="10">
        <v>2.93682576082352E-2</v>
      </c>
      <c r="L117" s="10">
        <v>2.9289063016553599E-2</v>
      </c>
      <c r="N117" s="10">
        <v>119</v>
      </c>
      <c r="O117" s="10">
        <f t="shared" si="4"/>
        <v>0.92649599734051502</v>
      </c>
      <c r="P117" s="10">
        <f t="shared" si="5"/>
        <v>0.91174612750128203</v>
      </c>
      <c r="Q117">
        <f t="shared" si="6"/>
        <v>-1.4749869839232987E-2</v>
      </c>
      <c r="R117" s="15">
        <f t="shared" si="7"/>
        <v>-1.5920057810904886E-2</v>
      </c>
    </row>
    <row r="118" spans="2:18" x14ac:dyDescent="0.6">
      <c r="B118" s="10">
        <v>120</v>
      </c>
      <c r="C118" s="10">
        <v>1.13448811028101</v>
      </c>
      <c r="D118" s="10">
        <v>1.1548213629514601</v>
      </c>
      <c r="E118" s="10">
        <v>-4.0835233016023199E-3</v>
      </c>
      <c r="F118" s="10">
        <v>-4.1837922748363702E-3</v>
      </c>
      <c r="G118" s="10">
        <v>1.14232988484859E-2</v>
      </c>
      <c r="H118" s="10">
        <v>1.2308675673800701E-2</v>
      </c>
      <c r="I118" s="10">
        <v>-1.11623957123601E-2</v>
      </c>
      <c r="J118" s="10">
        <v>-8.0005799193718398E-3</v>
      </c>
      <c r="K118" s="10">
        <v>2.32819763698137E-2</v>
      </c>
      <c r="L118" s="10">
        <v>1.7900090085876199E-2</v>
      </c>
      <c r="N118" s="10">
        <v>120</v>
      </c>
      <c r="O118" s="10">
        <f t="shared" si="4"/>
        <v>1.1548213629514601</v>
      </c>
      <c r="P118" s="10">
        <f t="shared" si="5"/>
        <v>1.13448811028101</v>
      </c>
      <c r="Q118">
        <f t="shared" si="6"/>
        <v>-2.0333252670450053E-2</v>
      </c>
      <c r="R118" s="15">
        <f t="shared" si="7"/>
        <v>-1.7607270979541734E-2</v>
      </c>
    </row>
    <row r="119" spans="2:18" x14ac:dyDescent="0.6">
      <c r="B119" s="10">
        <v>121</v>
      </c>
      <c r="C119" s="10">
        <v>1.2894408366094701</v>
      </c>
      <c r="D119" s="10">
        <v>1.2966196313826801</v>
      </c>
      <c r="E119" s="10">
        <v>2.3755858813129301E-2</v>
      </c>
      <c r="F119" s="10">
        <v>2.3273029244657299E-2</v>
      </c>
      <c r="G119" s="10">
        <v>3.2867563286601703E-2</v>
      </c>
      <c r="H119" s="10">
        <v>3.2577200795950501E-2</v>
      </c>
      <c r="I119" s="10">
        <v>2.4841986127485401E-2</v>
      </c>
      <c r="J119" s="10">
        <v>2.4183861896477001E-2</v>
      </c>
      <c r="K119" s="10">
        <v>3.2252905059206097E-2</v>
      </c>
      <c r="L119" s="10">
        <v>3.2039305901585602E-2</v>
      </c>
      <c r="N119" s="10">
        <v>121</v>
      </c>
      <c r="O119" s="10">
        <f t="shared" si="4"/>
        <v>1.2966196313826801</v>
      </c>
      <c r="P119" s="10">
        <f t="shared" si="5"/>
        <v>1.2894408366094701</v>
      </c>
      <c r="Q119">
        <f t="shared" si="6"/>
        <v>-7.1787947732100399E-3</v>
      </c>
      <c r="R119" s="15">
        <f t="shared" si="7"/>
        <v>-5.536546416125776E-3</v>
      </c>
    </row>
    <row r="120" spans="2:18" x14ac:dyDescent="0.6">
      <c r="B120" s="10">
        <v>122</v>
      </c>
      <c r="C120" s="10">
        <v>1.7037877358926601</v>
      </c>
      <c r="D120" s="10">
        <v>1.85056617724099</v>
      </c>
      <c r="E120" s="10">
        <v>3.72552928666614E-3</v>
      </c>
      <c r="F120" s="10">
        <v>3.7898004811209901E-3</v>
      </c>
      <c r="G120" s="10">
        <v>3.2010466829660203E-2</v>
      </c>
      <c r="H120" s="10">
        <v>3.1889094308435298E-2</v>
      </c>
      <c r="I120" s="10">
        <v>0.19411142309829599</v>
      </c>
      <c r="J120" s="10">
        <v>0.20731498121747799</v>
      </c>
      <c r="K120" s="10">
        <v>0.41027687740088598</v>
      </c>
      <c r="L120" s="10">
        <v>0.43880462866835601</v>
      </c>
      <c r="N120" s="10">
        <v>122</v>
      </c>
      <c r="O120" s="10">
        <f t="shared" si="4"/>
        <v>1.85056617724099</v>
      </c>
      <c r="P120" s="10">
        <f t="shared" si="5"/>
        <v>1.7037877358926601</v>
      </c>
      <c r="Q120">
        <f t="shared" si="6"/>
        <v>-0.14677844134832996</v>
      </c>
      <c r="R120" s="15">
        <f t="shared" si="7"/>
        <v>-7.9315424194752127E-2</v>
      </c>
    </row>
    <row r="121" spans="2:18" x14ac:dyDescent="0.6">
      <c r="B121" s="10">
        <v>123</v>
      </c>
      <c r="C121" s="10">
        <v>1.20293039582384</v>
      </c>
      <c r="D121" s="10">
        <v>1.17308523232898</v>
      </c>
      <c r="E121" s="10">
        <v>1.23264615095066E-2</v>
      </c>
      <c r="F121" s="10">
        <v>1.2207603028646E-2</v>
      </c>
      <c r="G121" s="10">
        <v>1.6390993456846401E-2</v>
      </c>
      <c r="H121" s="10">
        <v>1.6626665189715801E-2</v>
      </c>
      <c r="I121" s="10">
        <v>1.3785072852513999E-2</v>
      </c>
      <c r="J121" s="10">
        <v>1.28512079766076E-2</v>
      </c>
      <c r="K121" s="10">
        <v>2.1654906294099999E-2</v>
      </c>
      <c r="L121" s="10">
        <v>2.3414536087674499E-2</v>
      </c>
      <c r="N121" s="10">
        <v>123</v>
      </c>
      <c r="O121" s="10">
        <f t="shared" si="4"/>
        <v>1.17308523232898</v>
      </c>
      <c r="P121" s="10">
        <f t="shared" si="5"/>
        <v>1.20293039582384</v>
      </c>
      <c r="Q121">
        <f t="shared" si="6"/>
        <v>2.9845163494859994E-2</v>
      </c>
      <c r="R121" s="15">
        <f t="shared" si="7"/>
        <v>2.5441598506535712E-2</v>
      </c>
    </row>
    <row r="122" spans="2:18" x14ac:dyDescent="0.6">
      <c r="B122" s="10">
        <v>124</v>
      </c>
      <c r="C122" s="10">
        <v>0.98042998262536696</v>
      </c>
      <c r="D122" s="10">
        <v>1.0547829442230601</v>
      </c>
      <c r="E122" s="10">
        <v>3.7780152066893398E-2</v>
      </c>
      <c r="F122" s="10">
        <v>3.6448096715733999E-2</v>
      </c>
      <c r="G122" s="10">
        <v>7.18771566528765E-2</v>
      </c>
      <c r="H122" s="10">
        <v>7.1002571752365795E-2</v>
      </c>
      <c r="I122" s="10">
        <v>5.2096751081850197E-2</v>
      </c>
      <c r="J122" s="10">
        <v>5.0338418760191399E-2</v>
      </c>
      <c r="K122" s="10">
        <v>9.2899342976923704E-2</v>
      </c>
      <c r="L122" s="10">
        <v>9.1751823089316495E-2</v>
      </c>
      <c r="N122" s="10">
        <v>124</v>
      </c>
      <c r="O122" s="10">
        <f t="shared" si="4"/>
        <v>1.0547829442230601</v>
      </c>
      <c r="P122" s="10">
        <f t="shared" si="5"/>
        <v>0.98042998262536696</v>
      </c>
      <c r="Q122">
        <f t="shared" si="6"/>
        <v>-7.4352961597693112E-2</v>
      </c>
      <c r="R122" s="15">
        <f t="shared" si="7"/>
        <v>-7.0491243724518649E-2</v>
      </c>
    </row>
    <row r="123" spans="2:18" x14ac:dyDescent="0.6">
      <c r="B123" s="10">
        <v>125</v>
      </c>
      <c r="C123" s="10">
        <v>1.3246305103620499</v>
      </c>
      <c r="D123" s="10">
        <v>1.1939729744149301</v>
      </c>
      <c r="E123" s="10">
        <v>0.22628113929298599</v>
      </c>
      <c r="F123" s="10">
        <v>0.22628113929298599</v>
      </c>
      <c r="G123" s="10">
        <v>0.230638207975809</v>
      </c>
      <c r="H123" s="10">
        <v>0.230638207975809</v>
      </c>
      <c r="I123" s="10">
        <v>0.77364754754742904</v>
      </c>
      <c r="J123" s="10">
        <v>0.77364754754742904</v>
      </c>
      <c r="K123" s="10">
        <v>0.95404964717650997</v>
      </c>
      <c r="L123" s="10">
        <v>0.95404964717650997</v>
      </c>
      <c r="N123" s="10">
        <v>125</v>
      </c>
      <c r="O123" s="10">
        <f t="shared" si="4"/>
        <v>1.1939729744149301</v>
      </c>
      <c r="P123" s="10">
        <f t="shared" si="5"/>
        <v>1.3246305103620499</v>
      </c>
      <c r="Q123">
        <f t="shared" si="6"/>
        <v>0.13065753594711982</v>
      </c>
      <c r="R123" s="15">
        <f t="shared" si="7"/>
        <v>0.10943089897922076</v>
      </c>
    </row>
    <row r="124" spans="2:18" x14ac:dyDescent="0.6">
      <c r="B124" s="10">
        <v>126</v>
      </c>
      <c r="C124" s="10">
        <v>1.13999755214204</v>
      </c>
      <c r="D124" s="10">
        <v>1.2183661973239199</v>
      </c>
      <c r="E124" s="10">
        <v>-1.0605560356086501E-2</v>
      </c>
      <c r="F124" s="10">
        <v>-1.0914203315066E-2</v>
      </c>
      <c r="G124" s="10">
        <v>1.53292927351871E-2</v>
      </c>
      <c r="H124" s="10">
        <v>1.6185776690081598E-2</v>
      </c>
      <c r="I124" s="10">
        <v>-4.6514638141316803E-2</v>
      </c>
      <c r="J124" s="10">
        <v>-4.4912711614811897E-2</v>
      </c>
      <c r="K124" s="10">
        <v>6.3062278874998795E-2</v>
      </c>
      <c r="L124" s="10">
        <v>6.3973102441654897E-2</v>
      </c>
      <c r="N124" s="10">
        <v>126</v>
      </c>
      <c r="O124" s="10">
        <f t="shared" si="4"/>
        <v>1.2183661973239199</v>
      </c>
      <c r="P124" s="10">
        <f t="shared" si="5"/>
        <v>1.13999755214204</v>
      </c>
      <c r="Q124">
        <f t="shared" si="6"/>
        <v>-7.8368645181879915E-2</v>
      </c>
      <c r="R124" s="15">
        <f t="shared" si="7"/>
        <v>-6.4322734292869166E-2</v>
      </c>
    </row>
    <row r="125" spans="2:18" x14ac:dyDescent="0.6">
      <c r="B125" s="10">
        <v>127</v>
      </c>
      <c r="C125" s="10">
        <v>0.96239957766890705</v>
      </c>
      <c r="D125" s="10">
        <v>0.92534297172640001</v>
      </c>
      <c r="E125" s="10">
        <v>-5.5097542105062699E-3</v>
      </c>
      <c r="F125" s="10">
        <v>-4.4973942479882203E-3</v>
      </c>
      <c r="G125" s="10">
        <v>2.2500241612320501E-2</v>
      </c>
      <c r="H125" s="10">
        <v>2.1951518708926001E-2</v>
      </c>
      <c r="I125" s="10">
        <v>-3.3218274144294901E-2</v>
      </c>
      <c r="J125" s="10">
        <v>-2.88508856769518E-2</v>
      </c>
      <c r="K125" s="10">
        <v>0.115940071485329</v>
      </c>
      <c r="L125" s="10">
        <v>0.108358329268377</v>
      </c>
      <c r="N125" s="10">
        <v>127</v>
      </c>
      <c r="O125" s="10">
        <f t="shared" si="4"/>
        <v>0.92534297172640001</v>
      </c>
      <c r="P125" s="10">
        <f t="shared" si="5"/>
        <v>0.96239957766890705</v>
      </c>
      <c r="Q125">
        <f t="shared" si="6"/>
        <v>3.7056605942507037E-2</v>
      </c>
      <c r="R125" s="15">
        <f t="shared" si="7"/>
        <v>4.00463472190975E-2</v>
      </c>
    </row>
    <row r="126" spans="2:18" x14ac:dyDescent="0.6">
      <c r="B126" s="10">
        <v>128</v>
      </c>
      <c r="C126" s="10">
        <v>0.99949528386459696</v>
      </c>
      <c r="D126" s="10">
        <v>1.1046834520539499</v>
      </c>
      <c r="E126" s="10">
        <v>-1.2075272106653399E-2</v>
      </c>
      <c r="F126" s="10">
        <v>-1.32853429124359E-2</v>
      </c>
      <c r="G126" s="10">
        <v>1.8920988747822699E-2</v>
      </c>
      <c r="H126" s="10">
        <v>2.1606867651281898E-2</v>
      </c>
      <c r="I126" s="10">
        <v>-2.6699310397809099E-2</v>
      </c>
      <c r="J126" s="10">
        <v>-2.7522536963197501E-2</v>
      </c>
      <c r="K126" s="10">
        <v>4.46124116625575E-2</v>
      </c>
      <c r="L126" s="10">
        <v>4.5281152438000197E-2</v>
      </c>
      <c r="N126" s="10">
        <v>128</v>
      </c>
      <c r="O126" s="10">
        <f t="shared" si="4"/>
        <v>1.1046834520539499</v>
      </c>
      <c r="P126" s="10">
        <f t="shared" si="5"/>
        <v>0.99949528386459696</v>
      </c>
      <c r="Q126">
        <f t="shared" si="6"/>
        <v>-0.10518816818935295</v>
      </c>
      <c r="R126" s="15">
        <f t="shared" si="7"/>
        <v>-9.5220189995401383E-2</v>
      </c>
    </row>
    <row r="127" spans="2:18" x14ac:dyDescent="0.6">
      <c r="B127" s="10">
        <v>129</v>
      </c>
      <c r="C127" s="10">
        <v>0.616211315075335</v>
      </c>
      <c r="D127" s="10">
        <v>0.44165533125379097</v>
      </c>
      <c r="E127" s="10">
        <v>7.60265911548582E-2</v>
      </c>
      <c r="F127" s="10">
        <v>7.63679791837623E-2</v>
      </c>
      <c r="G127" s="10">
        <v>9.9194432394752896E-2</v>
      </c>
      <c r="H127" s="10">
        <v>0.10011358319833601</v>
      </c>
      <c r="I127" s="10">
        <v>0.39986471743086399</v>
      </c>
      <c r="J127" s="10">
        <v>0.39458824526650399</v>
      </c>
      <c r="K127" s="10">
        <v>0.50300208631361398</v>
      </c>
      <c r="L127" s="10">
        <v>0.49963235603602602</v>
      </c>
      <c r="N127" s="10">
        <v>129</v>
      </c>
      <c r="O127" s="10">
        <f t="shared" si="4"/>
        <v>0.44165533125379097</v>
      </c>
      <c r="P127" s="10">
        <f t="shared" si="5"/>
        <v>0.616211315075335</v>
      </c>
      <c r="Q127">
        <f t="shared" si="6"/>
        <v>0.17455598382154403</v>
      </c>
      <c r="R127" s="15">
        <f t="shared" si="7"/>
        <v>0.3952312390886501</v>
      </c>
    </row>
    <row r="128" spans="2:18" x14ac:dyDescent="0.6">
      <c r="B128" s="10">
        <v>130</v>
      </c>
      <c r="C128" s="10">
        <v>0.987703641312213</v>
      </c>
      <c r="D128" s="10">
        <v>1.0966791321395799</v>
      </c>
      <c r="E128" s="10">
        <v>-4.0594032882343603E-2</v>
      </c>
      <c r="F128" s="10">
        <v>-4.0299602599403801E-2</v>
      </c>
      <c r="G128" s="10">
        <v>5.4298918828558897E-2</v>
      </c>
      <c r="H128" s="10">
        <v>5.4532693842843802E-2</v>
      </c>
      <c r="I128" s="10">
        <v>-2.47336935642858E-2</v>
      </c>
      <c r="J128" s="10">
        <v>-1.7992237835598598E-2</v>
      </c>
      <c r="K128" s="10">
        <v>0.11182068847977</v>
      </c>
      <c r="L128" s="10">
        <v>0.12137918432806601</v>
      </c>
      <c r="N128" s="10">
        <v>130</v>
      </c>
      <c r="O128" s="10">
        <f t="shared" si="4"/>
        <v>1.0966791321395799</v>
      </c>
      <c r="P128" s="10">
        <f t="shared" si="5"/>
        <v>0.987703641312213</v>
      </c>
      <c r="Q128">
        <f t="shared" si="6"/>
        <v>-0.10897549082736691</v>
      </c>
      <c r="R128" s="15">
        <f t="shared" si="7"/>
        <v>-9.936861898225402E-2</v>
      </c>
    </row>
    <row r="129" spans="2:18" x14ac:dyDescent="0.6">
      <c r="B129" s="10">
        <v>131</v>
      </c>
      <c r="C129" s="10">
        <v>0.73030693226122001</v>
      </c>
      <c r="D129" s="10">
        <v>0.73973917691652602</v>
      </c>
      <c r="E129" s="10">
        <v>2.1828723650796099E-2</v>
      </c>
      <c r="F129" s="10">
        <v>2.1483530893275999E-2</v>
      </c>
      <c r="G129" s="10">
        <v>2.9337873283774699E-2</v>
      </c>
      <c r="H129" s="10">
        <v>2.9049457516572699E-2</v>
      </c>
      <c r="I129" s="10">
        <v>7.0635987860204197E-2</v>
      </c>
      <c r="J129" s="10">
        <v>6.9026874531969401E-2</v>
      </c>
      <c r="K129" s="10">
        <v>7.8948383224428501E-2</v>
      </c>
      <c r="L129" s="10">
        <v>7.7888571048634794E-2</v>
      </c>
      <c r="N129" s="10">
        <v>131</v>
      </c>
      <c r="O129" s="10">
        <f t="shared" si="4"/>
        <v>0.73973917691652602</v>
      </c>
      <c r="P129" s="10">
        <f t="shared" si="5"/>
        <v>0.73030693226122001</v>
      </c>
      <c r="Q129">
        <f t="shared" si="6"/>
        <v>-9.4322446553060102E-3</v>
      </c>
      <c r="R129" s="15">
        <f t="shared" si="7"/>
        <v>-1.2750770744119122E-2</v>
      </c>
    </row>
    <row r="130" spans="2:18" x14ac:dyDescent="0.6">
      <c r="B130" s="10">
        <v>132</v>
      </c>
      <c r="C130" s="10">
        <v>1.0213186643835599</v>
      </c>
      <c r="D130" s="10">
        <v>1.0409452971322299</v>
      </c>
      <c r="E130" s="10">
        <v>-8.55661706674961E-3</v>
      </c>
      <c r="F130" s="10">
        <v>-8.6686780651037895E-3</v>
      </c>
      <c r="G130" s="10">
        <v>1.8211938798734E-2</v>
      </c>
      <c r="H130" s="10">
        <v>1.8291933709472501E-2</v>
      </c>
      <c r="I130" s="10">
        <v>0.122283598004361</v>
      </c>
      <c r="J130" s="10">
        <v>0.116555211424013</v>
      </c>
      <c r="K130" s="10">
        <v>0.26067106642851001</v>
      </c>
      <c r="L130" s="10">
        <v>0.25190843858107997</v>
      </c>
      <c r="N130" s="10">
        <v>132</v>
      </c>
      <c r="O130" s="10">
        <f t="shared" si="4"/>
        <v>1.0409452971322299</v>
      </c>
      <c r="P130" s="10">
        <f t="shared" si="5"/>
        <v>1.0213186643835599</v>
      </c>
      <c r="Q130">
        <f t="shared" si="6"/>
        <v>-1.9626632748670048E-2</v>
      </c>
      <c r="R130" s="15">
        <f t="shared" si="7"/>
        <v>-1.885462454438358E-2</v>
      </c>
    </row>
    <row r="131" spans="2:18" x14ac:dyDescent="0.6">
      <c r="B131" s="10">
        <v>133</v>
      </c>
      <c r="C131" s="10">
        <v>1.2572062077883499</v>
      </c>
      <c r="D131" s="10">
        <v>1.29718391545133</v>
      </c>
      <c r="E131" s="10">
        <v>-2.1530557930209401E-2</v>
      </c>
      <c r="F131" s="10">
        <v>-2.17991759092632E-2</v>
      </c>
      <c r="G131" s="10">
        <v>3.5435199491926903E-2</v>
      </c>
      <c r="H131" s="10">
        <v>3.5563815251667498E-2</v>
      </c>
      <c r="I131" s="10">
        <v>-7.6473332946134197E-3</v>
      </c>
      <c r="J131" s="10">
        <v>-9.4733710815859597E-3</v>
      </c>
      <c r="K131" s="10">
        <v>6.7020123133860507E-2</v>
      </c>
      <c r="L131" s="10">
        <v>6.4385829357576793E-2</v>
      </c>
      <c r="N131" s="10">
        <v>133</v>
      </c>
      <c r="O131" s="10">
        <f t="shared" si="4"/>
        <v>1.29718391545133</v>
      </c>
      <c r="P131" s="10">
        <f t="shared" si="5"/>
        <v>1.2572062077883499</v>
      </c>
      <c r="Q131">
        <f t="shared" si="6"/>
        <v>-3.9977707662980144E-2</v>
      </c>
      <c r="R131" s="15">
        <f t="shared" si="7"/>
        <v>-3.0818843177739086E-2</v>
      </c>
    </row>
    <row r="132" spans="2:18" x14ac:dyDescent="0.6">
      <c r="B132" s="10">
        <v>134</v>
      </c>
      <c r="C132" s="10">
        <v>1.3937155797313301</v>
      </c>
      <c r="D132" s="10">
        <v>1.4319145036861101</v>
      </c>
      <c r="E132" s="10">
        <v>-2.54347599462681E-2</v>
      </c>
      <c r="F132" s="10">
        <v>-2.53530794014943E-2</v>
      </c>
      <c r="G132" s="10">
        <v>3.5082389686058001E-2</v>
      </c>
      <c r="H132" s="10">
        <v>3.4951427576395501E-2</v>
      </c>
      <c r="I132" s="10">
        <v>-2.2897891000276401E-2</v>
      </c>
      <c r="J132" s="10">
        <v>-2.3597817856777999E-2</v>
      </c>
      <c r="K132" s="10">
        <v>3.9999787665728502E-2</v>
      </c>
      <c r="L132" s="10">
        <v>3.9512803072573897E-2</v>
      </c>
      <c r="N132" s="10">
        <v>134</v>
      </c>
      <c r="O132" s="10">
        <f t="shared" si="4"/>
        <v>1.4319145036861101</v>
      </c>
      <c r="P132" s="10">
        <f t="shared" si="5"/>
        <v>1.3937155797313301</v>
      </c>
      <c r="Q132">
        <f t="shared" si="6"/>
        <v>-3.8198923954779973E-2</v>
      </c>
      <c r="R132" s="15">
        <f t="shared" si="7"/>
        <v>-2.6676818941666069E-2</v>
      </c>
    </row>
    <row r="133" spans="2:18" x14ac:dyDescent="0.6">
      <c r="B133" s="10">
        <v>135</v>
      </c>
      <c r="C133" s="10">
        <v>1.24911009410104</v>
      </c>
      <c r="D133" s="10">
        <v>1.37247398409246</v>
      </c>
      <c r="E133" s="10">
        <v>2.4651519004892E-2</v>
      </c>
      <c r="F133" s="10">
        <v>2.3314561621542499E-2</v>
      </c>
      <c r="G133" s="10">
        <v>4.1288259617242203E-2</v>
      </c>
      <c r="H133" s="10">
        <v>4.2378844402417598E-2</v>
      </c>
      <c r="I133" s="10">
        <v>6.4905546545517098E-2</v>
      </c>
      <c r="J133" s="10">
        <v>6.3706185232671506E-2</v>
      </c>
      <c r="K133" s="10">
        <v>8.7785983236875795E-2</v>
      </c>
      <c r="L133" s="10">
        <v>8.7667189860492697E-2</v>
      </c>
      <c r="N133" s="10">
        <v>135</v>
      </c>
      <c r="O133" s="10">
        <f t="shared" si="4"/>
        <v>1.37247398409246</v>
      </c>
      <c r="P133" s="10">
        <f t="shared" si="5"/>
        <v>1.24911009410104</v>
      </c>
      <c r="Q133">
        <f t="shared" si="6"/>
        <v>-0.12336388999142001</v>
      </c>
      <c r="R133" s="15">
        <f t="shared" si="7"/>
        <v>-8.9884319427004367E-2</v>
      </c>
    </row>
    <row r="134" spans="2:18" x14ac:dyDescent="0.6">
      <c r="B134" s="10">
        <v>136</v>
      </c>
      <c r="C134" s="10">
        <v>1.6726349125053299</v>
      </c>
      <c r="D134" s="10">
        <v>1.65013301008278</v>
      </c>
      <c r="E134" s="10">
        <v>5.7885047908112202E-3</v>
      </c>
      <c r="F134" s="10">
        <v>6.2117090093016603E-3</v>
      </c>
      <c r="G134" s="10">
        <v>1.5738315488954699E-2</v>
      </c>
      <c r="H134" s="10">
        <v>1.6472043572130401E-2</v>
      </c>
      <c r="I134" s="10">
        <v>1.26801348595153E-2</v>
      </c>
      <c r="J134" s="10">
        <v>1.28568430432131E-2</v>
      </c>
      <c r="K134" s="10">
        <v>4.08886905252085E-2</v>
      </c>
      <c r="L134" s="10">
        <v>4.0826674516017201E-2</v>
      </c>
      <c r="N134" s="10">
        <v>136</v>
      </c>
      <c r="O134" s="10">
        <f t="shared" si="4"/>
        <v>1.65013301008278</v>
      </c>
      <c r="P134" s="10">
        <f t="shared" si="5"/>
        <v>1.6726349125053299</v>
      </c>
      <c r="Q134">
        <f t="shared" si="6"/>
        <v>2.2501902422549902E-2</v>
      </c>
      <c r="R134" s="15">
        <f t="shared" si="7"/>
        <v>1.3636417358514175E-2</v>
      </c>
    </row>
    <row r="135" spans="2:18" x14ac:dyDescent="0.6">
      <c r="B135" s="10">
        <v>137</v>
      </c>
      <c r="C135" s="10">
        <v>0.62871321074491404</v>
      </c>
      <c r="D135" s="10">
        <v>0.61834851417789705</v>
      </c>
      <c r="E135" s="10">
        <v>4.2617167955581303E-3</v>
      </c>
      <c r="F135" s="10">
        <v>4.2617167955581303E-3</v>
      </c>
      <c r="G135" s="11">
        <v>9.4431102057961694E-3</v>
      </c>
      <c r="H135" s="11">
        <v>9.4431102057961694E-3</v>
      </c>
      <c r="I135" s="10">
        <v>1.0945556039262301E-3</v>
      </c>
      <c r="J135" s="10">
        <v>1.0945556039262301E-3</v>
      </c>
      <c r="K135" s="10">
        <v>3.7945637208916298E-2</v>
      </c>
      <c r="L135" s="10">
        <v>3.7945637208916298E-2</v>
      </c>
      <c r="N135" s="10">
        <v>137</v>
      </c>
      <c r="O135" s="10">
        <f t="shared" si="4"/>
        <v>0.61834851417789705</v>
      </c>
      <c r="P135" s="10">
        <f t="shared" si="5"/>
        <v>0.62871321074491404</v>
      </c>
      <c r="Q135">
        <f t="shared" si="6"/>
        <v>1.0364696567016995E-2</v>
      </c>
      <c r="R135" s="15">
        <f t="shared" si="7"/>
        <v>1.6761900982000366E-2</v>
      </c>
    </row>
    <row r="136" spans="2:18" x14ac:dyDescent="0.6">
      <c r="B136" s="10">
        <v>138</v>
      </c>
      <c r="C136" s="10">
        <v>1.1006741296056699</v>
      </c>
      <c r="D136" s="10">
        <v>1.13617175866106</v>
      </c>
      <c r="E136" s="10">
        <v>9.2739112223053197E-4</v>
      </c>
      <c r="F136" s="10">
        <v>8.75577589000252E-4</v>
      </c>
      <c r="G136" s="11">
        <v>8.8683664478675598E-3</v>
      </c>
      <c r="H136" s="11">
        <v>8.7977622078948391E-3</v>
      </c>
      <c r="I136" s="10">
        <v>4.4855763880865601E-3</v>
      </c>
      <c r="J136" s="10">
        <v>3.9645938113266801E-3</v>
      </c>
      <c r="K136" s="10">
        <v>1.8901984469334301E-2</v>
      </c>
      <c r="L136" s="10">
        <v>1.9083824149699901E-2</v>
      </c>
      <c r="N136" s="10">
        <v>138</v>
      </c>
      <c r="O136" s="10">
        <f t="shared" si="4"/>
        <v>1.13617175866106</v>
      </c>
      <c r="P136" s="10">
        <f t="shared" si="5"/>
        <v>1.1006741296056699</v>
      </c>
      <c r="Q136">
        <f t="shared" si="6"/>
        <v>-3.5497629055390112E-2</v>
      </c>
      <c r="R136" s="15">
        <f t="shared" si="7"/>
        <v>-3.1243189055519927E-2</v>
      </c>
    </row>
    <row r="137" spans="2:18" x14ac:dyDescent="0.6">
      <c r="B137" s="10">
        <v>139</v>
      </c>
      <c r="C137" s="10">
        <v>0.57850321942957605</v>
      </c>
      <c r="D137" s="10">
        <v>0.67539602171579305</v>
      </c>
      <c r="E137" s="10">
        <v>-2.2289537379318901E-2</v>
      </c>
      <c r="F137" s="10">
        <v>-2.3364745859430599E-2</v>
      </c>
      <c r="G137" s="10">
        <v>4.5514667247344598E-2</v>
      </c>
      <c r="H137" s="10">
        <v>4.6931668569439297E-2</v>
      </c>
      <c r="I137" s="10">
        <v>-2.2599689217068199E-2</v>
      </c>
      <c r="J137" s="10">
        <v>-2.3373275890203899E-2</v>
      </c>
      <c r="K137" s="10">
        <v>8.5247796304830495E-2</v>
      </c>
      <c r="L137" s="10">
        <v>8.6776758988454203E-2</v>
      </c>
      <c r="N137" s="10">
        <v>139</v>
      </c>
      <c r="O137" s="10">
        <f t="shared" si="4"/>
        <v>0.67539602171579305</v>
      </c>
      <c r="P137" s="10">
        <f t="shared" si="5"/>
        <v>0.57850321942957605</v>
      </c>
      <c r="Q137">
        <f t="shared" si="6"/>
        <v>-9.6892802286216995E-2</v>
      </c>
      <c r="R137" s="15">
        <f t="shared" si="7"/>
        <v>-0.14346072403575616</v>
      </c>
    </row>
    <row r="138" spans="2:18" x14ac:dyDescent="0.6">
      <c r="B138" s="10">
        <v>140</v>
      </c>
      <c r="C138" s="10">
        <v>1.85657396658846</v>
      </c>
      <c r="D138" s="10">
        <v>1.9040573647583201</v>
      </c>
      <c r="E138" s="10">
        <v>7.3834713362951596E-2</v>
      </c>
      <c r="F138" s="10">
        <v>7.2606217822786506E-2</v>
      </c>
      <c r="G138" s="10">
        <v>0.135905428521785</v>
      </c>
      <c r="H138" s="10">
        <v>0.13429476800580001</v>
      </c>
      <c r="I138" s="10">
        <v>9.6862299739037996E-2</v>
      </c>
      <c r="J138" s="10">
        <v>9.4551212218407593E-2</v>
      </c>
      <c r="K138" s="10">
        <v>0.14841511716779601</v>
      </c>
      <c r="L138" s="10">
        <v>0.146331344064075</v>
      </c>
      <c r="N138" s="10">
        <v>140</v>
      </c>
      <c r="O138" s="10">
        <f t="shared" ref="O138:O201" si="8">D138</f>
        <v>1.9040573647583201</v>
      </c>
      <c r="P138" s="10">
        <f t="shared" ref="P138:P201" si="9">C138</f>
        <v>1.85657396658846</v>
      </c>
      <c r="Q138">
        <f t="shared" ref="Q138:Q201" si="10">P138-O138</f>
        <v>-4.7483398169860136E-2</v>
      </c>
      <c r="R138" s="15">
        <f t="shared" ref="R138:R201" si="11">P138/O138-1</f>
        <v>-2.4938008196978445E-2</v>
      </c>
    </row>
    <row r="139" spans="2:18" x14ac:dyDescent="0.6">
      <c r="B139" s="10">
        <v>141</v>
      </c>
      <c r="C139" s="10">
        <v>1.62903341328413</v>
      </c>
      <c r="D139" s="10">
        <v>1.6363331210495999</v>
      </c>
      <c r="E139" s="10">
        <v>1.07975624184539E-2</v>
      </c>
      <c r="F139" s="10">
        <v>1.06751126106857E-2</v>
      </c>
      <c r="G139" s="10">
        <v>1.65061016532045E-2</v>
      </c>
      <c r="H139" s="10">
        <v>1.64098805765595E-2</v>
      </c>
      <c r="I139" s="10">
        <v>1.4656544102947901E-2</v>
      </c>
      <c r="J139" s="10">
        <v>1.44880156335341E-2</v>
      </c>
      <c r="K139" s="10">
        <v>2.1893676136593099E-2</v>
      </c>
      <c r="L139" s="10">
        <v>2.17660222343702E-2</v>
      </c>
      <c r="N139" s="10">
        <v>141</v>
      </c>
      <c r="O139" s="10">
        <f t="shared" si="8"/>
        <v>1.6363331210495999</v>
      </c>
      <c r="P139" s="10">
        <f t="shared" si="9"/>
        <v>1.62903341328413</v>
      </c>
      <c r="Q139">
        <f t="shared" si="10"/>
        <v>-7.2997077654699538E-3</v>
      </c>
      <c r="R139" s="15">
        <f t="shared" si="11"/>
        <v>-4.4610157134676864E-3</v>
      </c>
    </row>
    <row r="140" spans="2:18" x14ac:dyDescent="0.6">
      <c r="B140" s="10">
        <v>142</v>
      </c>
      <c r="C140" s="10">
        <v>1.90462456132379</v>
      </c>
      <c r="D140" s="10">
        <v>1.9249604327193</v>
      </c>
      <c r="E140" s="10">
        <v>-1.1067133888847299E-2</v>
      </c>
      <c r="F140" s="10">
        <v>-1.0762102683701201E-2</v>
      </c>
      <c r="G140" s="10">
        <v>2.42637479707354E-2</v>
      </c>
      <c r="H140" s="10">
        <v>2.4180849484455001E-2</v>
      </c>
      <c r="I140" s="10">
        <v>-3.4367471732636599E-3</v>
      </c>
      <c r="J140" s="10">
        <v>-2.9337084155824601E-3</v>
      </c>
      <c r="K140" s="10">
        <v>1.8547134524069302E-2</v>
      </c>
      <c r="L140" s="10">
        <v>1.8940314734853199E-2</v>
      </c>
      <c r="N140" s="10">
        <v>142</v>
      </c>
      <c r="O140" s="10">
        <f t="shared" si="8"/>
        <v>1.9249604327193</v>
      </c>
      <c r="P140" s="10">
        <f t="shared" si="9"/>
        <v>1.90462456132379</v>
      </c>
      <c r="Q140">
        <f t="shared" si="10"/>
        <v>-2.0335871395509963E-2</v>
      </c>
      <c r="R140" s="15">
        <f t="shared" si="11"/>
        <v>-1.0564306179936644E-2</v>
      </c>
    </row>
    <row r="141" spans="2:18" x14ac:dyDescent="0.6">
      <c r="B141" s="10">
        <v>143</v>
      </c>
      <c r="C141" s="10">
        <v>0.500959775</v>
      </c>
      <c r="D141" s="10">
        <v>0.50986721937405499</v>
      </c>
      <c r="E141" s="10">
        <v>-1.07476285837437E-2</v>
      </c>
      <c r="F141" s="10">
        <v>-1.0500687628196601E-2</v>
      </c>
      <c r="G141" s="10">
        <v>1.7970273931744201E-2</v>
      </c>
      <c r="H141" s="10">
        <v>1.79210938924474E-2</v>
      </c>
      <c r="I141" s="10">
        <v>2.5390812507097901E-3</v>
      </c>
      <c r="J141" s="10">
        <v>3.2098422540266501E-3</v>
      </c>
      <c r="K141" s="10">
        <v>7.4635983343741205E-2</v>
      </c>
      <c r="L141" s="10">
        <v>7.4965817500653203E-2</v>
      </c>
      <c r="N141" s="10">
        <v>143</v>
      </c>
      <c r="O141" s="10">
        <f t="shared" si="8"/>
        <v>0.50986721937405499</v>
      </c>
      <c r="P141" s="10">
        <f t="shared" si="9"/>
        <v>0.500959775</v>
      </c>
      <c r="Q141">
        <f t="shared" si="10"/>
        <v>-8.9074443740549958E-3</v>
      </c>
      <c r="R141" s="15">
        <f t="shared" si="11"/>
        <v>-1.747012562406014E-2</v>
      </c>
    </row>
    <row r="142" spans="2:18" x14ac:dyDescent="0.6">
      <c r="B142" s="10">
        <v>144</v>
      </c>
      <c r="C142" s="10">
        <v>0.51915719103890401</v>
      </c>
      <c r="D142" s="10">
        <v>0.48250028011435198</v>
      </c>
      <c r="E142" s="10">
        <v>1.7116841990194299E-2</v>
      </c>
      <c r="F142" s="10">
        <v>1.73769688203111E-2</v>
      </c>
      <c r="G142" s="10">
        <v>2.0155009500576099E-2</v>
      </c>
      <c r="H142" s="10">
        <v>2.0474678250694801E-2</v>
      </c>
      <c r="I142" s="10">
        <v>0.13621835418327799</v>
      </c>
      <c r="J142" s="10">
        <v>0.135513735419555</v>
      </c>
      <c r="K142" s="10">
        <v>0.15676468963513701</v>
      </c>
      <c r="L142" s="10">
        <v>0.156041987193003</v>
      </c>
      <c r="N142" s="10">
        <v>144</v>
      </c>
      <c r="O142" s="10">
        <f t="shared" si="8"/>
        <v>0.48250028011435198</v>
      </c>
      <c r="P142" s="10">
        <f t="shared" si="9"/>
        <v>0.51915719103890401</v>
      </c>
      <c r="Q142">
        <f t="shared" si="10"/>
        <v>3.6656910924552033E-2</v>
      </c>
      <c r="R142" s="15">
        <f t="shared" si="11"/>
        <v>7.5972828276626991E-2</v>
      </c>
    </row>
    <row r="143" spans="2:18" x14ac:dyDescent="0.6">
      <c r="B143" s="10">
        <v>145</v>
      </c>
      <c r="C143" s="10">
        <v>0.77174082970789304</v>
      </c>
      <c r="D143" s="10">
        <v>0.79273299949569698</v>
      </c>
      <c r="E143" s="10">
        <v>1.11426099463924E-2</v>
      </c>
      <c r="F143" s="10">
        <v>1.0698767998518099E-2</v>
      </c>
      <c r="G143" s="10">
        <v>1.24447340144334E-2</v>
      </c>
      <c r="H143" s="10">
        <v>1.2391786706995599E-2</v>
      </c>
      <c r="I143" s="10">
        <v>2.35240550266827E-2</v>
      </c>
      <c r="J143" s="10">
        <v>2.27305576829047E-2</v>
      </c>
      <c r="K143" s="10">
        <v>2.6542475006846498E-2</v>
      </c>
      <c r="L143" s="10">
        <v>2.6288791292620399E-2</v>
      </c>
      <c r="N143" s="10">
        <v>145</v>
      </c>
      <c r="O143" s="10">
        <f t="shared" si="8"/>
        <v>0.79273299949569698</v>
      </c>
      <c r="P143" s="10">
        <f t="shared" si="9"/>
        <v>0.77174082970789304</v>
      </c>
      <c r="Q143">
        <f t="shared" si="10"/>
        <v>-2.0992169787803938E-2</v>
      </c>
      <c r="R143" s="15">
        <f t="shared" si="11"/>
        <v>-2.6480756826268492E-2</v>
      </c>
    </row>
    <row r="144" spans="2:18" x14ac:dyDescent="0.6">
      <c r="B144" s="10">
        <v>146</v>
      </c>
      <c r="C144" s="10">
        <v>1.63522758077149</v>
      </c>
      <c r="D144" s="10">
        <v>1.59648953974867</v>
      </c>
      <c r="E144" s="10">
        <v>4.4080877029700196E-3</v>
      </c>
      <c r="F144" s="10">
        <v>4.3876385388721103E-3</v>
      </c>
      <c r="G144" s="10">
        <v>1.1731841447144601E-2</v>
      </c>
      <c r="H144" s="10">
        <v>1.15879794667562E-2</v>
      </c>
      <c r="I144" s="10">
        <v>4.0387455696118601E-3</v>
      </c>
      <c r="J144" s="10">
        <v>4.1334268349828302E-3</v>
      </c>
      <c r="K144" s="10">
        <v>1.09836885532557E-2</v>
      </c>
      <c r="L144" s="10">
        <v>1.0931340898833001E-2</v>
      </c>
      <c r="N144" s="10">
        <v>146</v>
      </c>
      <c r="O144" s="10">
        <f t="shared" si="8"/>
        <v>1.59648953974867</v>
      </c>
      <c r="P144" s="10">
        <f t="shared" si="9"/>
        <v>1.63522758077149</v>
      </c>
      <c r="Q144">
        <f t="shared" si="10"/>
        <v>3.8738041022819969E-2</v>
      </c>
      <c r="R144" s="15">
        <f t="shared" si="11"/>
        <v>2.426451289428333E-2</v>
      </c>
    </row>
    <row r="145" spans="2:18" x14ac:dyDescent="0.6">
      <c r="B145" s="10">
        <v>147</v>
      </c>
      <c r="C145" s="10">
        <v>0.90404246872358396</v>
      </c>
      <c r="D145" s="10">
        <v>0.91681655421497998</v>
      </c>
      <c r="E145" s="10">
        <v>6.3947378719817396E-3</v>
      </c>
      <c r="F145" s="10">
        <v>6.2505795321823199E-3</v>
      </c>
      <c r="G145" s="10">
        <v>1.2535328095157099E-2</v>
      </c>
      <c r="H145" s="10">
        <v>1.2444003036305801E-2</v>
      </c>
      <c r="I145" s="10">
        <v>1.20407619966903E-2</v>
      </c>
      <c r="J145" s="10">
        <v>1.1805588297429099E-2</v>
      </c>
      <c r="K145" s="10">
        <v>2.1718615340832099E-2</v>
      </c>
      <c r="L145" s="10">
        <v>2.1554660964315402E-2</v>
      </c>
      <c r="N145" s="10">
        <v>147</v>
      </c>
      <c r="O145" s="10">
        <f t="shared" si="8"/>
        <v>0.91681655421497998</v>
      </c>
      <c r="P145" s="10">
        <f t="shared" si="9"/>
        <v>0.90404246872358396</v>
      </c>
      <c r="Q145">
        <f t="shared" si="10"/>
        <v>-1.2774085491396026E-2</v>
      </c>
      <c r="R145" s="15">
        <f t="shared" si="11"/>
        <v>-1.393308774003732E-2</v>
      </c>
    </row>
    <row r="146" spans="2:18" x14ac:dyDescent="0.6">
      <c r="B146" s="10">
        <v>148</v>
      </c>
      <c r="C146" s="10">
        <v>1.2699386836736499</v>
      </c>
      <c r="D146" s="10">
        <v>1.2540549102654499</v>
      </c>
      <c r="E146" s="10">
        <v>4.41259872173105E-4</v>
      </c>
      <c r="F146" s="10">
        <v>3.2508125914906702E-4</v>
      </c>
      <c r="G146" s="10">
        <v>1.13493726692597E-2</v>
      </c>
      <c r="H146" s="10">
        <v>1.13480085144108E-2</v>
      </c>
      <c r="I146" s="10">
        <v>-2.23657582661043E-3</v>
      </c>
      <c r="J146" s="10">
        <v>-2.3561276695820798E-3</v>
      </c>
      <c r="K146" s="10">
        <v>2.9667278106162102E-2</v>
      </c>
      <c r="L146" s="10">
        <v>2.9808327972808302E-2</v>
      </c>
      <c r="N146" s="10">
        <v>148</v>
      </c>
      <c r="O146" s="10">
        <f t="shared" si="8"/>
        <v>1.2540549102654499</v>
      </c>
      <c r="P146" s="10">
        <f t="shared" si="9"/>
        <v>1.2699386836736499</v>
      </c>
      <c r="Q146">
        <f t="shared" si="10"/>
        <v>1.5883773408200019E-2</v>
      </c>
      <c r="R146" s="15">
        <f t="shared" si="11"/>
        <v>1.2665931354503224E-2</v>
      </c>
    </row>
    <row r="147" spans="2:18" x14ac:dyDescent="0.6">
      <c r="B147" s="10">
        <v>149</v>
      </c>
      <c r="C147" s="10">
        <v>1.7537499999999999</v>
      </c>
      <c r="D147" s="10">
        <v>1.7531886843826301</v>
      </c>
      <c r="E147" s="10">
        <v>8.8001835752351196E-3</v>
      </c>
      <c r="F147" s="10">
        <v>8.6915142908496404E-3</v>
      </c>
      <c r="G147" s="10">
        <v>1.4500984308463199E-2</v>
      </c>
      <c r="H147" s="10">
        <v>1.4550164802038201E-2</v>
      </c>
      <c r="I147" s="10">
        <v>6.0043813688024101E-3</v>
      </c>
      <c r="J147" s="10">
        <v>6.1467927122261096E-3</v>
      </c>
      <c r="K147" s="10">
        <v>1.1064272375253901E-2</v>
      </c>
      <c r="L147" s="10">
        <v>1.14877826364092E-2</v>
      </c>
      <c r="N147" s="10">
        <v>149</v>
      </c>
      <c r="O147" s="10">
        <f t="shared" si="8"/>
        <v>1.7531886843826301</v>
      </c>
      <c r="P147" s="10">
        <f t="shared" si="9"/>
        <v>1.7537499999999999</v>
      </c>
      <c r="Q147">
        <f t="shared" si="10"/>
        <v>5.613156173698286E-4</v>
      </c>
      <c r="R147" s="15">
        <f t="shared" si="11"/>
        <v>3.2016840079451825E-4</v>
      </c>
    </row>
    <row r="148" spans="2:18" x14ac:dyDescent="0.6">
      <c r="B148" s="10">
        <v>150</v>
      </c>
      <c r="C148" s="10">
        <v>0.80433484385382004</v>
      </c>
      <c r="D148" s="10">
        <v>0.79636274217182002</v>
      </c>
      <c r="E148" s="10">
        <v>1.4712092361590799E-3</v>
      </c>
      <c r="F148" s="10">
        <v>1.38063540947472E-3</v>
      </c>
      <c r="G148" s="11">
        <v>7.1869427006687201E-3</v>
      </c>
      <c r="H148" s="11">
        <v>7.2014535847623896E-3</v>
      </c>
      <c r="I148" s="10">
        <v>6.8994064921095897E-4</v>
      </c>
      <c r="J148" s="10">
        <v>4.4500247818994999E-4</v>
      </c>
      <c r="K148" s="10">
        <v>1.1085189823781601E-2</v>
      </c>
      <c r="L148" s="10">
        <v>1.1358877743637599E-2</v>
      </c>
      <c r="N148" s="10">
        <v>150</v>
      </c>
      <c r="O148" s="10">
        <f t="shared" si="8"/>
        <v>0.79636274217182002</v>
      </c>
      <c r="P148" s="10">
        <f t="shared" si="9"/>
        <v>0.80433484385382004</v>
      </c>
      <c r="Q148">
        <f t="shared" si="10"/>
        <v>7.9721016820000212E-3</v>
      </c>
      <c r="R148" s="15">
        <f t="shared" si="11"/>
        <v>1.00106412063663E-2</v>
      </c>
    </row>
    <row r="149" spans="2:18" x14ac:dyDescent="0.6">
      <c r="B149" s="10">
        <v>151</v>
      </c>
      <c r="C149" s="10">
        <v>1.6377580893574899</v>
      </c>
      <c r="D149" s="10">
        <v>1.67143593476348</v>
      </c>
      <c r="E149" s="10">
        <v>4.6544402048161798E-3</v>
      </c>
      <c r="F149" s="10">
        <v>5.0285892965703299E-3</v>
      </c>
      <c r="G149" s="10">
        <v>5.2882966732131199E-2</v>
      </c>
      <c r="H149" s="10">
        <v>5.2727661238098002E-2</v>
      </c>
      <c r="I149" s="10">
        <v>0.44484493491445298</v>
      </c>
      <c r="J149" s="10">
        <v>0.48442591981555</v>
      </c>
      <c r="K149" s="10">
        <v>1.3237398951169601</v>
      </c>
      <c r="L149" s="10">
        <v>1.40887940856862</v>
      </c>
      <c r="N149" s="10">
        <v>151</v>
      </c>
      <c r="O149" s="10">
        <f t="shared" si="8"/>
        <v>1.67143593476348</v>
      </c>
      <c r="P149" s="10">
        <f t="shared" si="9"/>
        <v>1.6377580893574899</v>
      </c>
      <c r="Q149">
        <f t="shared" si="10"/>
        <v>-3.3677845405990059E-2</v>
      </c>
      <c r="R149" s="15">
        <f t="shared" si="11"/>
        <v>-2.0149049512182327E-2</v>
      </c>
    </row>
    <row r="150" spans="2:18" x14ac:dyDescent="0.6">
      <c r="B150" s="10">
        <v>152</v>
      </c>
      <c r="C150" s="10">
        <v>1.89958704443399</v>
      </c>
      <c r="D150" s="10">
        <v>2.02487769485138</v>
      </c>
      <c r="E150" s="10">
        <v>-5.9909421824546998E-2</v>
      </c>
      <c r="F150" s="10">
        <v>-5.9703159145134799E-2</v>
      </c>
      <c r="G150" s="10">
        <v>9.1578762092035901E-2</v>
      </c>
      <c r="H150" s="10">
        <v>9.1224590007181597E-2</v>
      </c>
      <c r="I150" s="10">
        <v>-4.2287658097972101E-2</v>
      </c>
      <c r="J150" s="10">
        <v>-4.1758688467513801E-2</v>
      </c>
      <c r="K150" s="10">
        <v>5.80484130631852E-2</v>
      </c>
      <c r="L150" s="10">
        <v>5.7685386560594E-2</v>
      </c>
      <c r="N150" s="10">
        <v>152</v>
      </c>
      <c r="O150" s="10">
        <f t="shared" si="8"/>
        <v>2.02487769485138</v>
      </c>
      <c r="P150" s="10">
        <f t="shared" si="9"/>
        <v>1.89958704443399</v>
      </c>
      <c r="Q150">
        <f t="shared" si="10"/>
        <v>-0.12529065041739007</v>
      </c>
      <c r="R150" s="15">
        <f t="shared" si="11"/>
        <v>-6.1875663273868065E-2</v>
      </c>
    </row>
    <row r="151" spans="2:18" x14ac:dyDescent="0.6">
      <c r="B151" s="10">
        <v>153</v>
      </c>
      <c r="C151" s="10">
        <v>0.96802073210096995</v>
      </c>
      <c r="D151" s="10">
        <v>0.98250376136265305</v>
      </c>
      <c r="E151" s="10">
        <v>1.1264680060554999E-2</v>
      </c>
      <c r="F151" s="10">
        <v>1.08561587406676E-2</v>
      </c>
      <c r="G151" s="10">
        <v>1.6071997201250399E-2</v>
      </c>
      <c r="H151" s="10">
        <v>1.5885532792647601E-2</v>
      </c>
      <c r="I151" s="10">
        <v>3.92622366728421E-2</v>
      </c>
      <c r="J151" s="10">
        <v>3.8353963809400003E-2</v>
      </c>
      <c r="K151" s="10">
        <v>6.5184246805250506E-2</v>
      </c>
      <c r="L151" s="10">
        <v>6.4310072910143706E-2</v>
      </c>
      <c r="N151" s="10">
        <v>153</v>
      </c>
      <c r="O151" s="10">
        <f t="shared" si="8"/>
        <v>0.98250376136265305</v>
      </c>
      <c r="P151" s="10">
        <f t="shared" si="9"/>
        <v>0.96802073210096995</v>
      </c>
      <c r="Q151">
        <f t="shared" si="10"/>
        <v>-1.44830292616831E-2</v>
      </c>
      <c r="R151" s="15">
        <f t="shared" si="11"/>
        <v>-1.4740940270392744E-2</v>
      </c>
    </row>
    <row r="152" spans="2:18" x14ac:dyDescent="0.6">
      <c r="B152" s="10">
        <v>154</v>
      </c>
      <c r="C152" s="10">
        <v>0.42637672390053399</v>
      </c>
      <c r="D152" s="10">
        <v>0.43482505209736799</v>
      </c>
      <c r="E152" s="10">
        <v>6.5388704084646404E-4</v>
      </c>
      <c r="F152" s="10">
        <v>8.2868948948801703E-4</v>
      </c>
      <c r="G152" s="11">
        <v>9.9147243521541598E-3</v>
      </c>
      <c r="H152" s="11">
        <v>9.8004464343517308E-3</v>
      </c>
      <c r="I152" s="10">
        <v>5.97086103140901E-3</v>
      </c>
      <c r="J152" s="10">
        <v>6.5070075956859697E-3</v>
      </c>
      <c r="K152" s="10">
        <v>3.08248302084125E-2</v>
      </c>
      <c r="L152" s="10">
        <v>3.05782312917223E-2</v>
      </c>
      <c r="N152" s="10">
        <v>154</v>
      </c>
      <c r="O152" s="10">
        <f t="shared" si="8"/>
        <v>0.43482505209736799</v>
      </c>
      <c r="P152" s="10">
        <f t="shared" si="9"/>
        <v>0.42637672390053399</v>
      </c>
      <c r="Q152">
        <f t="shared" si="10"/>
        <v>-8.4483281968339985E-3</v>
      </c>
      <c r="R152" s="15">
        <f t="shared" si="11"/>
        <v>-1.9429258171956065E-2</v>
      </c>
    </row>
    <row r="153" spans="2:18" x14ac:dyDescent="0.6">
      <c r="B153" s="10">
        <v>155</v>
      </c>
      <c r="C153" s="10">
        <v>0.81544124851014299</v>
      </c>
      <c r="D153" s="10">
        <v>0.83033290475563903</v>
      </c>
      <c r="E153" s="10">
        <v>1.3509677336343E-2</v>
      </c>
      <c r="F153" s="10">
        <v>1.3061370610284499E-2</v>
      </c>
      <c r="G153" s="10">
        <v>1.48814353710246E-2</v>
      </c>
      <c r="H153" s="10">
        <v>1.47858289853734E-2</v>
      </c>
      <c r="I153" s="10">
        <v>2.44100223606133E-2</v>
      </c>
      <c r="J153" s="10">
        <v>2.3712718681654501E-2</v>
      </c>
      <c r="K153" s="10">
        <v>2.6570996926576999E-2</v>
      </c>
      <c r="L153" s="10">
        <v>2.6330940864720698E-2</v>
      </c>
      <c r="N153" s="10">
        <v>155</v>
      </c>
      <c r="O153" s="10">
        <f t="shared" si="8"/>
        <v>0.83033290475563903</v>
      </c>
      <c r="P153" s="10">
        <f t="shared" si="9"/>
        <v>0.81544124851014299</v>
      </c>
      <c r="Q153">
        <f t="shared" si="10"/>
        <v>-1.4891656245496043E-2</v>
      </c>
      <c r="R153" s="15">
        <f t="shared" si="11"/>
        <v>-1.7934561138316596E-2</v>
      </c>
    </row>
    <row r="154" spans="2:18" x14ac:dyDescent="0.6">
      <c r="B154" s="10">
        <v>156</v>
      </c>
      <c r="C154" s="10">
        <v>0.99269637962679702</v>
      </c>
      <c r="D154" s="10">
        <v>0.96822477196690904</v>
      </c>
      <c r="E154" s="10">
        <v>3.2379743290850402E-2</v>
      </c>
      <c r="F154" s="10">
        <v>0.101421347958136</v>
      </c>
      <c r="G154" s="10">
        <v>3.3370099241238502E-2</v>
      </c>
      <c r="H154" s="10">
        <v>0.14341490848165001</v>
      </c>
      <c r="I154" s="10">
        <v>3.7260658412432798E-2</v>
      </c>
      <c r="J154" s="10">
        <v>0.17381880415217801</v>
      </c>
      <c r="K154" s="10">
        <v>3.8417914201371903E-2</v>
      </c>
      <c r="L154" s="10">
        <v>0.26912787447055597</v>
      </c>
      <c r="N154" s="10">
        <v>156</v>
      </c>
      <c r="O154" s="10">
        <f t="shared" si="8"/>
        <v>0.96822477196690904</v>
      </c>
      <c r="P154" s="10">
        <f t="shared" si="9"/>
        <v>0.99269637962679702</v>
      </c>
      <c r="Q154">
        <f t="shared" si="10"/>
        <v>2.4471607659887984E-2</v>
      </c>
      <c r="R154" s="15">
        <f t="shared" si="11"/>
        <v>2.5274717574282901E-2</v>
      </c>
    </row>
    <row r="155" spans="2:18" x14ac:dyDescent="0.6">
      <c r="B155" s="10">
        <v>157</v>
      </c>
      <c r="C155" s="10">
        <v>1.4087784278872399</v>
      </c>
      <c r="D155" s="10">
        <v>1.4158861982626201</v>
      </c>
      <c r="E155" s="10">
        <v>-5.68846426001084E-3</v>
      </c>
      <c r="F155" s="10">
        <v>-5.68846426001084E-3</v>
      </c>
      <c r="G155" s="11">
        <v>9.4904495434188895E-3</v>
      </c>
      <c r="H155" s="11">
        <v>9.4904495434188895E-3</v>
      </c>
      <c r="I155" s="10">
        <v>-4.1825827382654E-3</v>
      </c>
      <c r="J155" s="10">
        <v>-4.1825827382654E-3</v>
      </c>
      <c r="K155" s="10">
        <v>6.9990773414574997E-3</v>
      </c>
      <c r="L155" s="10">
        <v>6.9990773414574997E-3</v>
      </c>
      <c r="N155" s="10">
        <v>157</v>
      </c>
      <c r="O155" s="10">
        <f t="shared" si="8"/>
        <v>1.4158861982626201</v>
      </c>
      <c r="P155" s="10">
        <f t="shared" si="9"/>
        <v>1.4087784278872399</v>
      </c>
      <c r="Q155">
        <f t="shared" si="10"/>
        <v>-7.1077703753801291E-3</v>
      </c>
      <c r="R155" s="15">
        <f t="shared" si="11"/>
        <v>-5.0200152979115176E-3</v>
      </c>
    </row>
    <row r="156" spans="2:18" x14ac:dyDescent="0.6">
      <c r="B156" s="10">
        <v>159</v>
      </c>
      <c r="C156" s="10">
        <v>0.96875172413793098</v>
      </c>
      <c r="D156" s="10">
        <v>0.96993870526355996</v>
      </c>
      <c r="E156" s="10">
        <v>2.8276025186794299E-3</v>
      </c>
      <c r="F156" s="10">
        <v>3.0234604583705498E-3</v>
      </c>
      <c r="G156" s="10">
        <v>1.5549450674070899E-2</v>
      </c>
      <c r="H156" s="10">
        <v>1.54032048846611E-2</v>
      </c>
      <c r="I156" s="10">
        <v>7.9445709076269005E-4</v>
      </c>
      <c r="J156" s="10">
        <v>1.06428322599933E-3</v>
      </c>
      <c r="K156" s="10">
        <v>2.2718952320157901E-2</v>
      </c>
      <c r="L156" s="10">
        <v>2.24339940523559E-2</v>
      </c>
      <c r="N156" s="10">
        <v>159</v>
      </c>
      <c r="O156" s="10">
        <f t="shared" si="8"/>
        <v>0.96993870526355996</v>
      </c>
      <c r="P156" s="10">
        <f t="shared" si="9"/>
        <v>0.96875172413793098</v>
      </c>
      <c r="Q156">
        <f t="shared" si="10"/>
        <v>-1.1869811256289831E-3</v>
      </c>
      <c r="R156" s="15">
        <f t="shared" si="11"/>
        <v>-1.2237692126189081E-3</v>
      </c>
    </row>
    <row r="157" spans="2:18" x14ac:dyDescent="0.6">
      <c r="B157" s="10">
        <v>160</v>
      </c>
      <c r="C157" s="10">
        <v>0.99424757447641399</v>
      </c>
      <c r="D157" s="10">
        <v>0.93848302972929498</v>
      </c>
      <c r="E157" s="10">
        <v>3.5900588443154503E-2</v>
      </c>
      <c r="F157" s="10">
        <v>3.6324235845863397E-2</v>
      </c>
      <c r="G157" s="10">
        <v>4.2850194342805702E-2</v>
      </c>
      <c r="H157" s="10">
        <v>4.3302636123625698E-2</v>
      </c>
      <c r="I157" s="10">
        <v>6.9040611361495197E-2</v>
      </c>
      <c r="J157" s="10">
        <v>6.9125519512579794E-2</v>
      </c>
      <c r="K157" s="10">
        <v>7.2959424773106601E-2</v>
      </c>
      <c r="L157" s="10">
        <v>7.2998512390299003E-2</v>
      </c>
      <c r="N157" s="10">
        <v>160</v>
      </c>
      <c r="O157" s="10">
        <f t="shared" si="8"/>
        <v>0.93848302972929498</v>
      </c>
      <c r="P157" s="10">
        <f t="shared" si="9"/>
        <v>0.99424757447641399</v>
      </c>
      <c r="Q157">
        <f t="shared" si="10"/>
        <v>5.5764544747119005E-2</v>
      </c>
      <c r="R157" s="15">
        <f t="shared" si="11"/>
        <v>5.9419875459233662E-2</v>
      </c>
    </row>
    <row r="158" spans="2:18" x14ac:dyDescent="0.6">
      <c r="B158" s="10">
        <v>161</v>
      </c>
      <c r="C158" s="10">
        <v>1.18723953631402</v>
      </c>
      <c r="D158" s="10">
        <v>1.1711050900304301</v>
      </c>
      <c r="E158" s="10">
        <v>1.87166043537287E-2</v>
      </c>
      <c r="F158" s="10">
        <v>1.8507045732058702E-2</v>
      </c>
      <c r="G158" s="10">
        <v>2.29189109821538E-2</v>
      </c>
      <c r="H158" s="10">
        <v>2.27257185585455E-2</v>
      </c>
      <c r="I158" s="10">
        <v>2.1023327554776101E-2</v>
      </c>
      <c r="J158" s="10">
        <v>2.0903175499282799E-2</v>
      </c>
      <c r="K158" s="10">
        <v>2.4063160213024199E-2</v>
      </c>
      <c r="L158" s="10">
        <v>2.3919926259153301E-2</v>
      </c>
      <c r="N158" s="10">
        <v>161</v>
      </c>
      <c r="O158" s="10">
        <f t="shared" si="8"/>
        <v>1.1711050900304301</v>
      </c>
      <c r="P158" s="10">
        <f t="shared" si="9"/>
        <v>1.18723953631402</v>
      </c>
      <c r="Q158">
        <f t="shared" si="10"/>
        <v>1.6134446283589954E-2</v>
      </c>
      <c r="R158" s="15">
        <f t="shared" si="11"/>
        <v>1.3777112251446733E-2</v>
      </c>
    </row>
    <row r="159" spans="2:18" x14ac:dyDescent="0.6">
      <c r="B159" s="10">
        <v>162</v>
      </c>
      <c r="C159" s="10">
        <v>0.96113694434706398</v>
      </c>
      <c r="D159" s="10">
        <v>0.95316661062844199</v>
      </c>
      <c r="E159" s="10">
        <v>3.0947855905195699E-2</v>
      </c>
      <c r="F159" s="10">
        <v>3.0331855469158502E-2</v>
      </c>
      <c r="G159" s="10">
        <v>3.9540731240546703E-2</v>
      </c>
      <c r="H159" s="10">
        <v>3.8955992991836302E-2</v>
      </c>
      <c r="I159" s="10">
        <v>1.49133071331807</v>
      </c>
      <c r="J159" s="10">
        <v>1.4440910086315999</v>
      </c>
      <c r="K159" s="10">
        <v>7.3750781816297497</v>
      </c>
      <c r="L159" s="10">
        <v>7.2551522711991296</v>
      </c>
      <c r="N159" s="10">
        <v>162</v>
      </c>
      <c r="O159" s="10">
        <f t="shared" si="8"/>
        <v>0.95316661062844199</v>
      </c>
      <c r="P159" s="10">
        <f t="shared" si="9"/>
        <v>0.96113694434706398</v>
      </c>
      <c r="Q159">
        <f t="shared" si="10"/>
        <v>7.9703337186219914E-3</v>
      </c>
      <c r="R159" s="15">
        <f t="shared" si="11"/>
        <v>8.3619522859355033E-3</v>
      </c>
    </row>
    <row r="160" spans="2:18" x14ac:dyDescent="0.6">
      <c r="B160" s="10">
        <v>163</v>
      </c>
      <c r="C160" s="10">
        <v>0.690246499533827</v>
      </c>
      <c r="D160" s="10">
        <v>0.680318169221652</v>
      </c>
      <c r="E160" s="10">
        <v>5.9929076289892804E-3</v>
      </c>
      <c r="F160" s="10">
        <v>6.0607922451284303E-3</v>
      </c>
      <c r="G160" s="11">
        <v>7.7178071003093599E-3</v>
      </c>
      <c r="H160" s="11">
        <v>7.78294595150829E-3</v>
      </c>
      <c r="I160" s="10">
        <v>2.6631013596914301E-2</v>
      </c>
      <c r="J160" s="10">
        <v>2.6545151019879799E-2</v>
      </c>
      <c r="K160" s="10">
        <v>3.4046628542444002E-2</v>
      </c>
      <c r="L160" s="10">
        <v>3.39207951616846E-2</v>
      </c>
      <c r="N160" s="10">
        <v>163</v>
      </c>
      <c r="O160" s="10">
        <f t="shared" si="8"/>
        <v>0.680318169221652</v>
      </c>
      <c r="P160" s="10">
        <f t="shared" si="9"/>
        <v>0.690246499533827</v>
      </c>
      <c r="Q160">
        <f t="shared" si="10"/>
        <v>9.9283303121749933E-3</v>
      </c>
      <c r="R160" s="15">
        <f t="shared" si="11"/>
        <v>1.4593657440509E-2</v>
      </c>
    </row>
    <row r="161" spans="2:18" x14ac:dyDescent="0.6">
      <c r="B161" s="10">
        <v>164</v>
      </c>
      <c r="C161" s="10">
        <v>1.1204221919472399</v>
      </c>
      <c r="D161" s="10">
        <v>1.18883545029754</v>
      </c>
      <c r="E161" s="10">
        <v>-7.4399396023906404E-3</v>
      </c>
      <c r="F161" s="10">
        <v>-8.2107310704530399E-3</v>
      </c>
      <c r="G161" s="10">
        <v>1.74280983754296E-2</v>
      </c>
      <c r="H161" s="10">
        <v>1.9287254285063199E-2</v>
      </c>
      <c r="I161" s="10">
        <v>-3.6095256201862701E-3</v>
      </c>
      <c r="J161" s="10">
        <v>-4.0822500797920097E-3</v>
      </c>
      <c r="K161" s="10">
        <v>1.9938013200622301E-2</v>
      </c>
      <c r="L161" s="10">
        <v>2.1143689200413901E-2</v>
      </c>
      <c r="N161" s="10">
        <v>164</v>
      </c>
      <c r="O161" s="10">
        <f t="shared" si="8"/>
        <v>1.18883545029754</v>
      </c>
      <c r="P161" s="10">
        <f t="shared" si="9"/>
        <v>1.1204221919472399</v>
      </c>
      <c r="Q161">
        <f t="shared" si="10"/>
        <v>-6.8413258350300099E-2</v>
      </c>
      <c r="R161" s="15">
        <f t="shared" si="11"/>
        <v>-5.7546448781601978E-2</v>
      </c>
    </row>
    <row r="162" spans="2:18" x14ac:dyDescent="0.6">
      <c r="B162" s="10">
        <v>165</v>
      </c>
      <c r="C162" s="10">
        <v>1.0497473995358899</v>
      </c>
      <c r="D162" s="10">
        <v>1.0590021855651099</v>
      </c>
      <c r="E162" s="10">
        <v>-5.53874315896805E-2</v>
      </c>
      <c r="F162" s="10">
        <v>-5.4767590056207099E-2</v>
      </c>
      <c r="G162" s="10">
        <v>9.81233768686577E-2</v>
      </c>
      <c r="H162" s="10">
        <v>9.6908590349177606E-2</v>
      </c>
      <c r="I162" s="10">
        <v>-8.5581259148199404E-2</v>
      </c>
      <c r="J162" s="10">
        <v>-8.4228637702485301E-2</v>
      </c>
      <c r="K162" s="10">
        <v>0.15378565519888601</v>
      </c>
      <c r="L162" s="10">
        <v>0.15175982263249799</v>
      </c>
      <c r="N162" s="10">
        <v>165</v>
      </c>
      <c r="O162" s="10">
        <f t="shared" si="8"/>
        <v>1.0590021855651099</v>
      </c>
      <c r="P162" s="10">
        <f t="shared" si="9"/>
        <v>1.0497473995358899</v>
      </c>
      <c r="Q162">
        <f t="shared" si="10"/>
        <v>-9.2547860292200301E-3</v>
      </c>
      <c r="R162" s="15">
        <f t="shared" si="11"/>
        <v>-8.7391566848197266E-3</v>
      </c>
    </row>
    <row r="163" spans="2:18" x14ac:dyDescent="0.6">
      <c r="B163" s="10">
        <v>166</v>
      </c>
      <c r="C163" s="10">
        <v>1.60071620734456</v>
      </c>
      <c r="D163" s="10">
        <v>1.6155493389698099</v>
      </c>
      <c r="E163" s="10">
        <v>-2.7303246505821898E-3</v>
      </c>
      <c r="F163" s="10">
        <v>-2.8658037255009801E-3</v>
      </c>
      <c r="G163" s="10">
        <v>1.3484201884153901E-2</v>
      </c>
      <c r="H163" s="10">
        <v>1.3468881821837799E-2</v>
      </c>
      <c r="I163" s="10">
        <v>-1.56044759070733E-3</v>
      </c>
      <c r="J163" s="10">
        <v>-1.64613212335981E-3</v>
      </c>
      <c r="K163" s="10">
        <v>1.02738243712149E-2</v>
      </c>
      <c r="L163" s="10">
        <v>1.02414747755868E-2</v>
      </c>
      <c r="N163" s="10">
        <v>166</v>
      </c>
      <c r="O163" s="10">
        <f t="shared" si="8"/>
        <v>1.6155493389698099</v>
      </c>
      <c r="P163" s="10">
        <f t="shared" si="9"/>
        <v>1.60071620734456</v>
      </c>
      <c r="Q163">
        <f t="shared" si="10"/>
        <v>-1.4833131625249907E-2</v>
      </c>
      <c r="R163" s="15">
        <f t="shared" si="11"/>
        <v>-9.18147856425644E-3</v>
      </c>
    </row>
    <row r="164" spans="2:18" x14ac:dyDescent="0.6">
      <c r="B164" s="10">
        <v>167</v>
      </c>
      <c r="C164" s="10">
        <v>1.4123642693110601</v>
      </c>
      <c r="D164" s="10">
        <v>1.3995483100069599</v>
      </c>
      <c r="E164" s="11">
        <v>3.8514542829861401E-5</v>
      </c>
      <c r="F164" s="10">
        <v>5.7816140830421899E-4</v>
      </c>
      <c r="G164" s="10">
        <v>1.9454744614415199E-2</v>
      </c>
      <c r="H164" s="10">
        <v>1.9707943703223301E-2</v>
      </c>
      <c r="I164" s="10">
        <v>-3.2498256331890701E-4</v>
      </c>
      <c r="J164" s="10">
        <v>2.2181676967943501E-3</v>
      </c>
      <c r="K164" s="10">
        <v>3.7896780155911199E-2</v>
      </c>
      <c r="L164" s="10">
        <v>3.2960558660072803E-2</v>
      </c>
      <c r="N164" s="10">
        <v>167</v>
      </c>
      <c r="O164" s="10">
        <f t="shared" si="8"/>
        <v>1.3995483100069599</v>
      </c>
      <c r="P164" s="10">
        <f t="shared" si="9"/>
        <v>1.4123642693110601</v>
      </c>
      <c r="Q164">
        <f t="shared" si="10"/>
        <v>1.2815959304100177E-2</v>
      </c>
      <c r="R164" s="15">
        <f t="shared" si="11"/>
        <v>9.1572110890809633E-3</v>
      </c>
    </row>
    <row r="165" spans="2:18" x14ac:dyDescent="0.6">
      <c r="B165" s="10">
        <v>168</v>
      </c>
      <c r="C165" s="10">
        <v>1.4641556255625501</v>
      </c>
      <c r="D165" s="10">
        <v>1.4969098427294201</v>
      </c>
      <c r="E165" s="10">
        <v>-5.2247346203421197E-3</v>
      </c>
      <c r="F165" s="10">
        <v>-6.3516535149760597E-3</v>
      </c>
      <c r="G165" s="10">
        <v>1.87588097737326E-2</v>
      </c>
      <c r="H165" s="10">
        <v>1.9530904451270301E-2</v>
      </c>
      <c r="I165" s="10">
        <v>-3.37150664290151E-3</v>
      </c>
      <c r="J165" s="10">
        <v>-4.3343886998192301E-3</v>
      </c>
      <c r="K165" s="10">
        <v>1.45577406589803E-2</v>
      </c>
      <c r="L165" s="10">
        <v>1.50831805989028E-2</v>
      </c>
      <c r="N165" s="10">
        <v>168</v>
      </c>
      <c r="O165" s="10">
        <f t="shared" si="8"/>
        <v>1.4969098427294201</v>
      </c>
      <c r="P165" s="10">
        <f t="shared" si="9"/>
        <v>1.4641556255625501</v>
      </c>
      <c r="Q165">
        <f t="shared" si="10"/>
        <v>-3.2754217166869992E-2</v>
      </c>
      <c r="R165" s="15">
        <f t="shared" si="11"/>
        <v>-2.1881222390218835E-2</v>
      </c>
    </row>
    <row r="166" spans="2:18" x14ac:dyDescent="0.6">
      <c r="B166" s="10">
        <v>169</v>
      </c>
      <c r="C166" s="10">
        <v>0.124327685220934</v>
      </c>
      <c r="D166" s="10">
        <v>0.12807880213171099</v>
      </c>
      <c r="E166" s="10">
        <v>4.6304954396460297E-3</v>
      </c>
      <c r="F166" s="10">
        <v>4.4763997087194397E-3</v>
      </c>
      <c r="G166" s="11">
        <v>6.1029950880268496E-3</v>
      </c>
      <c r="H166" s="11">
        <v>6.0182553720213496E-3</v>
      </c>
      <c r="I166" s="10">
        <v>5.8992162509850898E-2</v>
      </c>
      <c r="J166" s="10">
        <v>5.7441871603327199E-2</v>
      </c>
      <c r="K166" s="10">
        <v>7.4107786156144606E-2</v>
      </c>
      <c r="L166" s="10">
        <v>7.3114717430066201E-2</v>
      </c>
      <c r="N166" s="10">
        <v>169</v>
      </c>
      <c r="O166" s="10">
        <f t="shared" si="8"/>
        <v>0.12807880213171099</v>
      </c>
      <c r="P166" s="10">
        <f t="shared" si="9"/>
        <v>0.124327685220934</v>
      </c>
      <c r="Q166">
        <f t="shared" si="10"/>
        <v>-3.7511169107769943E-3</v>
      </c>
      <c r="R166" s="15">
        <f t="shared" si="11"/>
        <v>-2.9287570217275238E-2</v>
      </c>
    </row>
    <row r="167" spans="2:18" x14ac:dyDescent="0.6">
      <c r="B167" s="10">
        <v>171</v>
      </c>
      <c r="C167" s="10">
        <v>0.17543900000000001</v>
      </c>
      <c r="D167" s="10">
        <v>0.16842764925818601</v>
      </c>
      <c r="E167" s="10">
        <v>3.6091717397172098E-3</v>
      </c>
      <c r="F167" s="10">
        <v>3.5897068796439799E-3</v>
      </c>
      <c r="G167" s="11">
        <v>7.1515497397076199E-3</v>
      </c>
      <c r="H167" s="11">
        <v>7.11170553390225E-3</v>
      </c>
      <c r="I167" s="10">
        <v>2.81090198530837E-2</v>
      </c>
      <c r="J167" s="10">
        <v>2.7817923573243E-2</v>
      </c>
      <c r="K167" s="10">
        <v>5.17868560658796E-2</v>
      </c>
      <c r="L167" s="10">
        <v>5.19357353852418E-2</v>
      </c>
      <c r="N167" s="10">
        <v>171</v>
      </c>
      <c r="O167" s="10">
        <f t="shared" si="8"/>
        <v>0.16842764925818601</v>
      </c>
      <c r="P167" s="10">
        <f t="shared" si="9"/>
        <v>0.17543900000000001</v>
      </c>
      <c r="Q167">
        <f t="shared" si="10"/>
        <v>7.0113507418139986E-3</v>
      </c>
      <c r="R167" s="15">
        <f t="shared" si="11"/>
        <v>4.1628264555697569E-2</v>
      </c>
    </row>
    <row r="168" spans="2:18" x14ac:dyDescent="0.6">
      <c r="B168" s="10">
        <v>172</v>
      </c>
      <c r="C168" s="10">
        <v>1.5699579086982001</v>
      </c>
      <c r="D168" s="10">
        <v>1.6815312438790599</v>
      </c>
      <c r="E168" s="10">
        <v>-3.1634208283530703E-2</v>
      </c>
      <c r="F168" s="10">
        <v>-3.0485505641451499E-2</v>
      </c>
      <c r="G168" s="10">
        <v>5.2887907770205099E-2</v>
      </c>
      <c r="H168" s="10">
        <v>5.1359421622968603E-2</v>
      </c>
      <c r="I168" s="10">
        <v>-2.2813320820515001E-2</v>
      </c>
      <c r="J168" s="10">
        <v>-2.3153825255452998E-2</v>
      </c>
      <c r="K168" s="10">
        <v>3.7910979662460001E-2</v>
      </c>
      <c r="L168" s="10">
        <v>3.7975686569181197E-2</v>
      </c>
      <c r="N168" s="10">
        <v>172</v>
      </c>
      <c r="O168" s="10">
        <f t="shared" si="8"/>
        <v>1.6815312438790599</v>
      </c>
      <c r="P168" s="10">
        <f t="shared" si="9"/>
        <v>1.5699579086982001</v>
      </c>
      <c r="Q168">
        <f t="shared" si="10"/>
        <v>-0.11157333518085988</v>
      </c>
      <c r="R168" s="15">
        <f t="shared" si="11"/>
        <v>-6.6352222468061717E-2</v>
      </c>
    </row>
    <row r="169" spans="2:18" x14ac:dyDescent="0.6">
      <c r="B169" s="10">
        <v>173</v>
      </c>
      <c r="C169" s="10">
        <v>0.16530409311234401</v>
      </c>
      <c r="D169" s="10">
        <v>0.16398572067728201</v>
      </c>
      <c r="E169" s="11">
        <v>-1.2161930352375699E-5</v>
      </c>
      <c r="F169" s="11">
        <v>6.4072363754675602E-6</v>
      </c>
      <c r="G169" s="11">
        <v>6.4061285769996404E-4</v>
      </c>
      <c r="H169" s="11">
        <v>6.4697980652644903E-4</v>
      </c>
      <c r="I169" s="10">
        <v>-2.2078011606536199E-3</v>
      </c>
      <c r="J169" s="10">
        <v>-1.71742965126737E-3</v>
      </c>
      <c r="K169" s="10">
        <v>1.1387729390288299E-2</v>
      </c>
      <c r="L169" s="10">
        <v>1.09434368392412E-2</v>
      </c>
      <c r="N169" s="10">
        <v>173</v>
      </c>
      <c r="O169" s="10">
        <f t="shared" si="8"/>
        <v>0.16398572067728201</v>
      </c>
      <c r="P169" s="10">
        <f t="shared" si="9"/>
        <v>0.16530409311234401</v>
      </c>
      <c r="Q169">
        <f t="shared" si="10"/>
        <v>1.3183724350619985E-3</v>
      </c>
      <c r="R169" s="15">
        <f t="shared" si="11"/>
        <v>8.0395563078110577E-3</v>
      </c>
    </row>
    <row r="170" spans="2:18" x14ac:dyDescent="0.6">
      <c r="B170" s="10">
        <v>174</v>
      </c>
      <c r="C170" s="10">
        <v>0.870099073255305</v>
      </c>
      <c r="D170" s="10">
        <v>0.77903592472293404</v>
      </c>
      <c r="E170" s="10">
        <v>6.04605066541768E-2</v>
      </c>
      <c r="F170" s="10">
        <v>6.5009257598820494E-2</v>
      </c>
      <c r="G170" s="10">
        <v>8.2396343051250306E-2</v>
      </c>
      <c r="H170" s="10">
        <v>8.4159435912288597E-2</v>
      </c>
      <c r="I170" s="10">
        <v>0.103106356757795</v>
      </c>
      <c r="J170" s="10">
        <v>0.11420254882255899</v>
      </c>
      <c r="K170" s="10">
        <v>0.14446532167682599</v>
      </c>
      <c r="L170" s="10">
        <v>0.14433346075193701</v>
      </c>
      <c r="N170" s="10">
        <v>174</v>
      </c>
      <c r="O170" s="10">
        <f t="shared" si="8"/>
        <v>0.77903592472293404</v>
      </c>
      <c r="P170" s="10">
        <f t="shared" si="9"/>
        <v>0.870099073255305</v>
      </c>
      <c r="Q170">
        <f t="shared" si="10"/>
        <v>9.1063148532370963E-2</v>
      </c>
      <c r="R170" s="15">
        <f t="shared" si="11"/>
        <v>0.11689210425662688</v>
      </c>
    </row>
    <row r="171" spans="2:18" x14ac:dyDescent="0.6">
      <c r="B171" s="10">
        <v>175</v>
      </c>
      <c r="C171" s="10">
        <v>0.64604192602575605</v>
      </c>
      <c r="D171" s="10">
        <v>0.69359933147083397</v>
      </c>
      <c r="E171" s="10">
        <v>-2.8458734722908899E-2</v>
      </c>
      <c r="F171" s="10">
        <v>-2.7808625736799E-2</v>
      </c>
      <c r="G171" s="10">
        <v>3.5836600752624299E-2</v>
      </c>
      <c r="H171" s="10">
        <v>3.5276185200972698E-2</v>
      </c>
      <c r="I171" s="10">
        <v>-0.10197068009375999</v>
      </c>
      <c r="J171" s="10">
        <v>-9.9337598378771499E-2</v>
      </c>
      <c r="K171" s="10">
        <v>0.10761299913360001</v>
      </c>
      <c r="L171" s="10">
        <v>0.105654313266967</v>
      </c>
      <c r="N171" s="10">
        <v>175</v>
      </c>
      <c r="O171" s="10">
        <f t="shared" si="8"/>
        <v>0.69359933147083397</v>
      </c>
      <c r="P171" s="10">
        <f t="shared" si="9"/>
        <v>0.64604192602575605</v>
      </c>
      <c r="Q171">
        <f t="shared" si="10"/>
        <v>-4.7557405445077916E-2</v>
      </c>
      <c r="R171" s="15">
        <f t="shared" si="11"/>
        <v>-6.8566106233448276E-2</v>
      </c>
    </row>
    <row r="172" spans="2:18" x14ac:dyDescent="0.6">
      <c r="B172" s="10">
        <v>176</v>
      </c>
      <c r="C172" s="10">
        <v>1.37090979255228</v>
      </c>
      <c r="D172" s="10">
        <v>1.35895638171787</v>
      </c>
      <c r="E172" s="10">
        <v>1.1696104955598099E-2</v>
      </c>
      <c r="F172" s="10">
        <v>1.17439684034168E-2</v>
      </c>
      <c r="G172" s="10">
        <v>1.49931883192103E-2</v>
      </c>
      <c r="H172" s="10">
        <v>1.4970708912350601E-2</v>
      </c>
      <c r="I172" s="10">
        <v>1.40911455697584E-2</v>
      </c>
      <c r="J172" s="10">
        <v>1.42315990425783E-2</v>
      </c>
      <c r="K172" s="10">
        <v>1.9875265764847501E-2</v>
      </c>
      <c r="L172" s="10">
        <v>1.9919686275269501E-2</v>
      </c>
      <c r="N172" s="10">
        <v>176</v>
      </c>
      <c r="O172" s="10">
        <f t="shared" si="8"/>
        <v>1.35895638171787</v>
      </c>
      <c r="P172" s="10">
        <f t="shared" si="9"/>
        <v>1.37090979255228</v>
      </c>
      <c r="Q172">
        <f t="shared" si="10"/>
        <v>1.1953410834409928E-2</v>
      </c>
      <c r="R172" s="15">
        <f t="shared" si="11"/>
        <v>8.7960224442962254E-3</v>
      </c>
    </row>
    <row r="173" spans="2:18" x14ac:dyDescent="0.6">
      <c r="B173" s="10">
        <v>177</v>
      </c>
      <c r="C173" s="10">
        <v>9.9361390614500097E-2</v>
      </c>
      <c r="D173" s="10">
        <v>8.6105723043054999E-2</v>
      </c>
      <c r="E173" s="10">
        <v>9.6172786484251798E-3</v>
      </c>
      <c r="F173" s="10">
        <v>9.4985987509274197E-3</v>
      </c>
      <c r="G173" s="10">
        <v>1.1703094867521699E-2</v>
      </c>
      <c r="H173" s="10">
        <v>1.13617019935908E-2</v>
      </c>
      <c r="I173" s="10">
        <v>0.143683188560878</v>
      </c>
      <c r="J173" s="10">
        <v>0.14665386619253901</v>
      </c>
      <c r="K173" s="10">
        <v>0.17288846252325099</v>
      </c>
      <c r="L173" s="10">
        <v>0.17473269017801099</v>
      </c>
      <c r="N173" s="10">
        <v>177</v>
      </c>
      <c r="O173" s="10">
        <f t="shared" si="8"/>
        <v>8.6105723043054999E-2</v>
      </c>
      <c r="P173" s="10">
        <f t="shared" si="9"/>
        <v>9.9361390614500097E-2</v>
      </c>
      <c r="Q173">
        <f t="shared" si="10"/>
        <v>1.3255667571445098E-2</v>
      </c>
      <c r="R173" s="15">
        <f t="shared" si="11"/>
        <v>0.15394641729931169</v>
      </c>
    </row>
    <row r="174" spans="2:18" x14ac:dyDescent="0.6">
      <c r="B174" s="10">
        <v>178</v>
      </c>
      <c r="C174" s="10">
        <v>0.98090972232803397</v>
      </c>
      <c r="D174" s="10">
        <v>0.98498592031182597</v>
      </c>
      <c r="E174" s="10">
        <v>1.21073676338992E-2</v>
      </c>
      <c r="F174" s="10">
        <v>1.1723168489129E-2</v>
      </c>
      <c r="G174" s="10">
        <v>3.17806865134675E-2</v>
      </c>
      <c r="H174" s="10">
        <v>3.1573219947582498E-2</v>
      </c>
      <c r="I174" s="10">
        <v>4.0829014058182497E-2</v>
      </c>
      <c r="J174" s="10">
        <v>3.9960385293668597E-2</v>
      </c>
      <c r="K174" s="10">
        <v>7.1020975615835299E-2</v>
      </c>
      <c r="L174" s="10">
        <v>7.0486086975928799E-2</v>
      </c>
      <c r="N174" s="10">
        <v>178</v>
      </c>
      <c r="O174" s="10">
        <f t="shared" si="8"/>
        <v>0.98498592031182597</v>
      </c>
      <c r="P174" s="10">
        <f t="shared" si="9"/>
        <v>0.98090972232803397</v>
      </c>
      <c r="Q174">
        <f t="shared" si="10"/>
        <v>-4.0761979837919959E-3</v>
      </c>
      <c r="R174" s="15">
        <f t="shared" si="11"/>
        <v>-4.1383312184823939E-3</v>
      </c>
    </row>
    <row r="175" spans="2:18" x14ac:dyDescent="0.6">
      <c r="B175" s="10">
        <v>179</v>
      </c>
      <c r="C175" s="10">
        <v>0.25576044469382497</v>
      </c>
      <c r="D175" s="10">
        <v>0.26249003499204099</v>
      </c>
      <c r="E175" s="10">
        <v>5.4382514564246601E-3</v>
      </c>
      <c r="F175" s="10">
        <v>5.6979298635421102E-3</v>
      </c>
      <c r="G175" s="10">
        <v>1.0143109428392199E-2</v>
      </c>
      <c r="H175" s="10">
        <v>1.02426676641125E-2</v>
      </c>
      <c r="I175" s="10">
        <v>4.01691141762959E-2</v>
      </c>
      <c r="J175" s="10">
        <v>1.52811086500116E-2</v>
      </c>
      <c r="K175" s="10">
        <v>0.19115038230642201</v>
      </c>
      <c r="L175" s="10">
        <v>0.35235650011293801</v>
      </c>
      <c r="N175" s="10">
        <v>179</v>
      </c>
      <c r="O175" s="10">
        <f t="shared" si="8"/>
        <v>0.26249003499204099</v>
      </c>
      <c r="P175" s="10">
        <f t="shared" si="9"/>
        <v>0.25576044469382497</v>
      </c>
      <c r="Q175">
        <f t="shared" si="10"/>
        <v>-6.729590298216015E-3</v>
      </c>
      <c r="R175" s="15">
        <f t="shared" si="11"/>
        <v>-2.5637507718798025E-2</v>
      </c>
    </row>
    <row r="176" spans="2:18" x14ac:dyDescent="0.6">
      <c r="B176" s="10">
        <v>181</v>
      </c>
      <c r="C176" s="10">
        <v>1.0895078475006901</v>
      </c>
      <c r="D176" s="10">
        <v>1.32163072192646</v>
      </c>
      <c r="E176" s="10">
        <v>-0.31183955072448999</v>
      </c>
      <c r="F176" s="10">
        <v>-8.6415038618988693E-2</v>
      </c>
      <c r="G176" s="10">
        <v>0.67602109898689899</v>
      </c>
      <c r="H176" s="10">
        <v>0.25914858407611102</v>
      </c>
      <c r="I176" s="10">
        <v>-0.170195515786214</v>
      </c>
      <c r="J176" s="10">
        <v>-5.39076624067183E-2</v>
      </c>
      <c r="K176" s="10">
        <v>0.38240292333982001</v>
      </c>
      <c r="L176" s="10">
        <v>0.215756896594861</v>
      </c>
      <c r="N176" s="10">
        <v>181</v>
      </c>
      <c r="O176" s="10">
        <f t="shared" si="8"/>
        <v>1.32163072192646</v>
      </c>
      <c r="P176" s="10">
        <f t="shared" si="9"/>
        <v>1.0895078475006901</v>
      </c>
      <c r="Q176">
        <f t="shared" si="10"/>
        <v>-0.23212287442576995</v>
      </c>
      <c r="R176" s="15">
        <f t="shared" si="11"/>
        <v>-0.17563368539694557</v>
      </c>
    </row>
    <row r="177" spans="2:18" x14ac:dyDescent="0.6">
      <c r="B177" s="10">
        <v>183</v>
      </c>
      <c r="C177" s="10">
        <v>0.86234578996369204</v>
      </c>
      <c r="D177" s="10">
        <v>0.87694397921585998</v>
      </c>
      <c r="E177" s="10">
        <v>1.49264611560962E-2</v>
      </c>
      <c r="F177" s="10">
        <v>1.48717720754087E-2</v>
      </c>
      <c r="G177" s="10">
        <v>1.8953577069792799E-2</v>
      </c>
      <c r="H177" s="10">
        <v>1.8886721936866802E-2</v>
      </c>
      <c r="I177" s="10">
        <v>7.5575287459396207E-2</v>
      </c>
      <c r="J177" s="10">
        <v>7.6553698781441207E-2</v>
      </c>
      <c r="K177" s="10">
        <v>0.104622439347847</v>
      </c>
      <c r="L177" s="10">
        <v>0.105607036055408</v>
      </c>
      <c r="N177" s="10">
        <v>183</v>
      </c>
      <c r="O177" s="10">
        <f t="shared" si="8"/>
        <v>0.87694397921585998</v>
      </c>
      <c r="P177" s="10">
        <f t="shared" si="9"/>
        <v>0.86234578996369204</v>
      </c>
      <c r="Q177">
        <f t="shared" si="10"/>
        <v>-1.4598189252167937E-2</v>
      </c>
      <c r="R177" s="15">
        <f t="shared" si="11"/>
        <v>-1.6646661130191309E-2</v>
      </c>
    </row>
    <row r="178" spans="2:18" x14ac:dyDescent="0.6">
      <c r="B178" s="10">
        <v>184</v>
      </c>
      <c r="C178" s="10">
        <v>0.323957981105506</v>
      </c>
      <c r="D178" s="10">
        <v>0.32433440969563798</v>
      </c>
      <c r="E178" s="10">
        <v>6.5536941286155597E-3</v>
      </c>
      <c r="F178" s="10">
        <v>6.5536941286155597E-3</v>
      </c>
      <c r="G178" s="11">
        <v>8.1273089015760601E-3</v>
      </c>
      <c r="H178" s="11">
        <v>8.1273089015760601E-3</v>
      </c>
      <c r="I178" s="10">
        <v>3.4138039226878601E-2</v>
      </c>
      <c r="J178" s="10">
        <v>3.4138039226878601E-2</v>
      </c>
      <c r="K178" s="10">
        <v>4.0969032902958502E-2</v>
      </c>
      <c r="L178" s="10">
        <v>4.0969032902958502E-2</v>
      </c>
      <c r="N178" s="10">
        <v>184</v>
      </c>
      <c r="O178" s="10">
        <f t="shared" si="8"/>
        <v>0.32433440969563798</v>
      </c>
      <c r="P178" s="10">
        <f t="shared" si="9"/>
        <v>0.323957981105506</v>
      </c>
      <c r="Q178">
        <f t="shared" si="10"/>
        <v>-3.7642859013198304E-4</v>
      </c>
      <c r="R178" s="15">
        <f t="shared" si="11"/>
        <v>-1.1606187283218494E-3</v>
      </c>
    </row>
    <row r="179" spans="2:18" x14ac:dyDescent="0.6">
      <c r="B179" s="10">
        <v>185</v>
      </c>
      <c r="C179" s="10">
        <v>0.556582457895615</v>
      </c>
      <c r="D179" s="10">
        <v>0.54313295771111902</v>
      </c>
      <c r="E179" s="10">
        <v>1.00668637972105E-2</v>
      </c>
      <c r="F179" s="10">
        <v>1.0028564135026501E-2</v>
      </c>
      <c r="G179" s="10">
        <v>1.0685451712960399E-2</v>
      </c>
      <c r="H179" s="10">
        <v>1.07024742986716E-2</v>
      </c>
      <c r="I179" s="10">
        <v>3.87046559351533E-2</v>
      </c>
      <c r="J179" s="10">
        <v>3.8215921224928097E-2</v>
      </c>
      <c r="K179" s="10">
        <v>4.1926111963424002E-2</v>
      </c>
      <c r="L179" s="10">
        <v>4.1637010366388699E-2</v>
      </c>
      <c r="N179" s="10">
        <v>185</v>
      </c>
      <c r="O179" s="10">
        <f t="shared" si="8"/>
        <v>0.54313295771111902</v>
      </c>
      <c r="P179" s="10">
        <f t="shared" si="9"/>
        <v>0.556582457895615</v>
      </c>
      <c r="Q179">
        <f t="shared" si="10"/>
        <v>1.3449500184495977E-2</v>
      </c>
      <c r="R179" s="15">
        <f t="shared" si="11"/>
        <v>2.4762813586520549E-2</v>
      </c>
    </row>
    <row r="180" spans="2:18" x14ac:dyDescent="0.6">
      <c r="B180" s="10">
        <v>186</v>
      </c>
      <c r="C180" s="10">
        <v>0.798445847498787</v>
      </c>
      <c r="D180" s="10">
        <v>0.92420801879651804</v>
      </c>
      <c r="E180" s="10">
        <v>-2.8980052978277702E-3</v>
      </c>
      <c r="F180" s="10">
        <v>-4.1705555762151696E-3</v>
      </c>
      <c r="G180" s="10">
        <v>4.0109885563671198E-2</v>
      </c>
      <c r="H180" s="10">
        <v>4.1470107432228599E-2</v>
      </c>
      <c r="I180" s="10">
        <v>5.9454432140728201E-2</v>
      </c>
      <c r="J180" s="10">
        <v>5.14072550201852E-2</v>
      </c>
      <c r="K180" s="10">
        <v>0.16908426400158999</v>
      </c>
      <c r="L180" s="10">
        <v>0.17688552087781001</v>
      </c>
      <c r="N180" s="10">
        <v>186</v>
      </c>
      <c r="O180" s="10">
        <f t="shared" si="8"/>
        <v>0.92420801879651804</v>
      </c>
      <c r="P180" s="10">
        <f t="shared" si="9"/>
        <v>0.798445847498787</v>
      </c>
      <c r="Q180">
        <f t="shared" si="10"/>
        <v>-0.12576217129773104</v>
      </c>
      <c r="R180" s="15">
        <f t="shared" si="11"/>
        <v>-0.13607561148570813</v>
      </c>
    </row>
    <row r="181" spans="2:18" x14ac:dyDescent="0.6">
      <c r="B181" s="10">
        <v>187</v>
      </c>
      <c r="C181" s="10">
        <v>1.45492014605647</v>
      </c>
      <c r="D181" s="10">
        <v>1.46057458044959</v>
      </c>
      <c r="E181" s="10">
        <v>4.4482890681195502E-3</v>
      </c>
      <c r="F181" s="10">
        <v>4.4176315184711098E-3</v>
      </c>
      <c r="G181" s="10">
        <v>1.0614646629967899E-2</v>
      </c>
      <c r="H181" s="10">
        <v>1.0477419879991399E-2</v>
      </c>
      <c r="I181" s="10">
        <v>7.6328890906007096E-3</v>
      </c>
      <c r="J181" s="10">
        <v>7.6216835743340297E-3</v>
      </c>
      <c r="K181" s="10">
        <v>1.48786577782032E-2</v>
      </c>
      <c r="L181" s="10">
        <v>1.47750080719491E-2</v>
      </c>
      <c r="N181" s="10">
        <v>187</v>
      </c>
      <c r="O181" s="10">
        <f t="shared" si="8"/>
        <v>1.46057458044959</v>
      </c>
      <c r="P181" s="10">
        <f t="shared" si="9"/>
        <v>1.45492014605647</v>
      </c>
      <c r="Q181">
        <f t="shared" si="10"/>
        <v>-5.654434393119967E-3</v>
      </c>
      <c r="R181" s="15">
        <f t="shared" si="11"/>
        <v>-3.8713766957243489E-3</v>
      </c>
    </row>
    <row r="182" spans="2:18" x14ac:dyDescent="0.6">
      <c r="B182" s="10">
        <v>188</v>
      </c>
      <c r="C182" s="10">
        <v>1.0776863330487401</v>
      </c>
      <c r="D182" s="10">
        <v>1.0317546374620501</v>
      </c>
      <c r="E182" s="10">
        <v>6.7736629019179203E-3</v>
      </c>
      <c r="F182" s="10">
        <v>6.9529518928976904E-3</v>
      </c>
      <c r="G182" s="10">
        <v>3.0766886428440301E-2</v>
      </c>
      <c r="H182" s="10">
        <v>3.06542697224386E-2</v>
      </c>
      <c r="I182" s="10">
        <v>7.5149868486626701E-3</v>
      </c>
      <c r="J182" s="10">
        <v>7.4257305004929303E-3</v>
      </c>
      <c r="K182" s="10">
        <v>3.3439058080154897E-2</v>
      </c>
      <c r="L182" s="10">
        <v>3.3322067675204001E-2</v>
      </c>
      <c r="N182" s="10">
        <v>188</v>
      </c>
      <c r="O182" s="10">
        <f t="shared" si="8"/>
        <v>1.0317546374620501</v>
      </c>
      <c r="P182" s="10">
        <f t="shared" si="9"/>
        <v>1.0776863330487401</v>
      </c>
      <c r="Q182">
        <f t="shared" si="10"/>
        <v>4.5931695586689969E-2</v>
      </c>
      <c r="R182" s="15">
        <f t="shared" si="11"/>
        <v>4.4518041323928115E-2</v>
      </c>
    </row>
    <row r="183" spans="2:18" x14ac:dyDescent="0.6">
      <c r="B183" s="10">
        <v>189</v>
      </c>
      <c r="C183" s="10">
        <v>0.81422837351012001</v>
      </c>
      <c r="D183" s="10">
        <v>0.79419960220945995</v>
      </c>
      <c r="E183" s="10">
        <v>1.0277061398253301E-2</v>
      </c>
      <c r="F183" s="10">
        <v>1.0393134025484901E-2</v>
      </c>
      <c r="G183" s="10">
        <v>1.4021028088176801E-2</v>
      </c>
      <c r="H183" s="10">
        <v>1.41660442906865E-2</v>
      </c>
      <c r="I183" s="10">
        <v>2.8032455602610199E-2</v>
      </c>
      <c r="J183" s="10">
        <v>2.7729994584372399E-2</v>
      </c>
      <c r="K183" s="10">
        <v>3.9280512267838699E-2</v>
      </c>
      <c r="L183" s="10">
        <v>3.9145663928559803E-2</v>
      </c>
      <c r="N183" s="10">
        <v>189</v>
      </c>
      <c r="O183" s="10">
        <f t="shared" si="8"/>
        <v>0.79419960220945995</v>
      </c>
      <c r="P183" s="10">
        <f t="shared" si="9"/>
        <v>0.81422837351012001</v>
      </c>
      <c r="Q183">
        <f t="shared" si="10"/>
        <v>2.0028771300660053E-2</v>
      </c>
      <c r="R183" s="15">
        <f t="shared" si="11"/>
        <v>2.521881306026863E-2</v>
      </c>
    </row>
    <row r="184" spans="2:18" x14ac:dyDescent="0.6">
      <c r="B184" s="10">
        <v>190</v>
      </c>
      <c r="C184" s="10">
        <v>1.11062212221132</v>
      </c>
      <c r="D184" s="10">
        <v>1.16651328189432</v>
      </c>
      <c r="E184" s="10">
        <v>-2.4184424860772699E-2</v>
      </c>
      <c r="F184" s="10">
        <v>-2.42330027903889E-2</v>
      </c>
      <c r="G184" s="10">
        <v>4.8549907225500601E-2</v>
      </c>
      <c r="H184" s="10">
        <v>4.8351878310618802E-2</v>
      </c>
      <c r="I184" s="10">
        <v>-2.32716729800699E-2</v>
      </c>
      <c r="J184" s="10">
        <v>-2.32936714177099E-2</v>
      </c>
      <c r="K184" s="10">
        <v>5.5710675200896002E-2</v>
      </c>
      <c r="L184" s="10">
        <v>5.5340266495061102E-2</v>
      </c>
      <c r="N184" s="10">
        <v>190</v>
      </c>
      <c r="O184" s="10">
        <f t="shared" si="8"/>
        <v>1.16651328189432</v>
      </c>
      <c r="P184" s="10">
        <f t="shared" si="9"/>
        <v>1.11062212221132</v>
      </c>
      <c r="Q184">
        <f t="shared" si="10"/>
        <v>-5.5891159683000069E-2</v>
      </c>
      <c r="R184" s="15">
        <f t="shared" si="11"/>
        <v>-4.7913007550361986E-2</v>
      </c>
    </row>
    <row r="185" spans="2:18" x14ac:dyDescent="0.6">
      <c r="B185" s="10">
        <v>191</v>
      </c>
      <c r="C185" s="10">
        <v>1.4717802533304201</v>
      </c>
      <c r="D185" s="10">
        <v>1.4527294845266101</v>
      </c>
      <c r="E185" s="10">
        <v>1.6166634232487601E-2</v>
      </c>
      <c r="F185" s="10">
        <v>-6.6208841852268398E-4</v>
      </c>
      <c r="G185" s="10">
        <v>3.5840542195371597E-2</v>
      </c>
      <c r="H185" s="10">
        <v>5.2736335932128502E-2</v>
      </c>
      <c r="I185" s="10">
        <v>1.7258342655652199E-2</v>
      </c>
      <c r="J185" s="10">
        <v>3.7481107248345399E-3</v>
      </c>
      <c r="K185" s="10">
        <v>3.4504783482674099E-2</v>
      </c>
      <c r="L185" s="10">
        <v>4.53859763281163E-2</v>
      </c>
      <c r="N185" s="10">
        <v>191</v>
      </c>
      <c r="O185" s="10">
        <f t="shared" si="8"/>
        <v>1.4527294845266101</v>
      </c>
      <c r="P185" s="10">
        <f t="shared" si="9"/>
        <v>1.4717802533304201</v>
      </c>
      <c r="Q185">
        <f t="shared" si="10"/>
        <v>1.9050768803809959E-2</v>
      </c>
      <c r="R185" s="15">
        <f t="shared" si="11"/>
        <v>1.3113775831443242E-2</v>
      </c>
    </row>
    <row r="186" spans="2:18" x14ac:dyDescent="0.6">
      <c r="B186" s="10">
        <v>192</v>
      </c>
      <c r="C186" s="10">
        <v>0.149980578163982</v>
      </c>
      <c r="D186" s="10">
        <v>5.2054672493935999E-2</v>
      </c>
      <c r="E186" s="10">
        <v>6.6344785801329895E-2</v>
      </c>
      <c r="F186" s="10">
        <v>6.5007681322990396E-2</v>
      </c>
      <c r="G186" s="10">
        <v>7.0038077170782601E-2</v>
      </c>
      <c r="H186" s="10">
        <v>6.9001422955720995E-2</v>
      </c>
      <c r="I186" s="10">
        <v>1.9576786792382801</v>
      </c>
      <c r="J186" s="10">
        <v>1.9860491820576101</v>
      </c>
      <c r="K186" s="10">
        <v>1.9873727748069601</v>
      </c>
      <c r="L186" s="10">
        <v>2.0199264714222398</v>
      </c>
      <c r="N186" s="10">
        <v>192</v>
      </c>
      <c r="O186" s="10">
        <f t="shared" si="8"/>
        <v>5.2054672493935999E-2</v>
      </c>
      <c r="P186" s="10">
        <f t="shared" si="9"/>
        <v>0.149980578163982</v>
      </c>
      <c r="Q186">
        <f t="shared" si="10"/>
        <v>9.7925905670045998E-2</v>
      </c>
      <c r="R186" s="15">
        <f t="shared" si="11"/>
        <v>1.8812125978019298</v>
      </c>
    </row>
    <row r="187" spans="2:18" x14ac:dyDescent="0.6">
      <c r="B187" s="10">
        <v>193</v>
      </c>
      <c r="C187" s="10">
        <v>1.73410002111828</v>
      </c>
      <c r="D187" s="10">
        <v>1.53094598336958</v>
      </c>
      <c r="E187" s="10">
        <v>8.8748446500511603E-3</v>
      </c>
      <c r="F187" s="10">
        <v>4.0412656497401798E-2</v>
      </c>
      <c r="G187" s="10">
        <v>0.114793023074945</v>
      </c>
      <c r="H187" s="10">
        <v>0.154970380297244</v>
      </c>
      <c r="I187" s="10">
        <v>-6.3489019152734902E-2</v>
      </c>
      <c r="J187" s="10">
        <v>-3.0693489144134101E-2</v>
      </c>
      <c r="K187" s="10">
        <v>0.18431769962886199</v>
      </c>
      <c r="L187" s="10">
        <v>0.194942726024776</v>
      </c>
      <c r="N187" s="10">
        <v>193</v>
      </c>
      <c r="O187" s="10">
        <f t="shared" si="8"/>
        <v>1.53094598336958</v>
      </c>
      <c r="P187" s="10">
        <f t="shared" si="9"/>
        <v>1.73410002111828</v>
      </c>
      <c r="Q187">
        <f t="shared" si="10"/>
        <v>0.2031540377487</v>
      </c>
      <c r="R187" s="15">
        <f t="shared" si="11"/>
        <v>0.13269837078220248</v>
      </c>
    </row>
    <row r="188" spans="2:18" x14ac:dyDescent="0.6">
      <c r="B188" s="10">
        <v>194</v>
      </c>
      <c r="C188" s="10">
        <v>0.98998212272727204</v>
      </c>
      <c r="D188" s="10">
        <v>1.0332153182355299</v>
      </c>
      <c r="E188" s="10">
        <v>-4.6524446300740298E-3</v>
      </c>
      <c r="F188" s="10">
        <v>-4.7104335653948897E-3</v>
      </c>
      <c r="G188" s="10">
        <v>1.62881865915596E-2</v>
      </c>
      <c r="H188" s="10">
        <v>1.63315056810046E-2</v>
      </c>
      <c r="I188" s="10">
        <v>4.3502450087577098E-3</v>
      </c>
      <c r="J188" s="10">
        <v>4.3428608542585697E-3</v>
      </c>
      <c r="K188" s="10">
        <v>2.8760774533871599E-2</v>
      </c>
      <c r="L188" s="10">
        <v>2.8842525549137701E-2</v>
      </c>
      <c r="N188" s="10">
        <v>194</v>
      </c>
      <c r="O188" s="10">
        <f t="shared" si="8"/>
        <v>1.0332153182355299</v>
      </c>
      <c r="P188" s="10">
        <f t="shared" si="9"/>
        <v>0.98998212272727204</v>
      </c>
      <c r="Q188">
        <f t="shared" si="10"/>
        <v>-4.3233195508257882E-2</v>
      </c>
      <c r="R188" s="15">
        <f t="shared" si="11"/>
        <v>-4.1843355150879114E-2</v>
      </c>
    </row>
    <row r="189" spans="2:18" x14ac:dyDescent="0.6">
      <c r="B189" s="10">
        <v>195</v>
      </c>
      <c r="C189" s="10">
        <v>0.40167870284857499</v>
      </c>
      <c r="D189" s="10">
        <v>0.31103217607134898</v>
      </c>
      <c r="E189" s="10">
        <v>5.5220363179225303E-2</v>
      </c>
      <c r="F189" s="10">
        <v>5.7775016742085503E-2</v>
      </c>
      <c r="G189" s="10">
        <v>5.9115324682977602E-2</v>
      </c>
      <c r="H189" s="10">
        <v>6.3144595944069598E-2</v>
      </c>
      <c r="I189" s="10">
        <v>0.35492147614318298</v>
      </c>
      <c r="J189" s="10">
        <v>0.356972624045371</v>
      </c>
      <c r="K189" s="10">
        <v>0.36212762452480002</v>
      </c>
      <c r="L189" s="10">
        <v>0.363599915072915</v>
      </c>
      <c r="N189" s="10">
        <v>195</v>
      </c>
      <c r="O189" s="10">
        <f t="shared" si="8"/>
        <v>0.31103217607134898</v>
      </c>
      <c r="P189" s="10">
        <f t="shared" si="9"/>
        <v>0.40167870284857499</v>
      </c>
      <c r="Q189">
        <f t="shared" si="10"/>
        <v>9.0646526777226011E-2</v>
      </c>
      <c r="R189" s="15">
        <f t="shared" si="11"/>
        <v>0.29143777959625705</v>
      </c>
    </row>
    <row r="190" spans="2:18" x14ac:dyDescent="0.6">
      <c r="B190" s="10">
        <v>196</v>
      </c>
      <c r="C190" s="10">
        <v>1.31909430046833</v>
      </c>
      <c r="D190" s="10">
        <v>1.31589413565396</v>
      </c>
      <c r="E190" s="10">
        <v>6.0927116135960696E-3</v>
      </c>
      <c r="F190" s="10">
        <v>6.2117360336997997E-3</v>
      </c>
      <c r="G190" s="10">
        <v>1.13685010859327E-2</v>
      </c>
      <c r="H190" s="10">
        <v>1.1421583953483701E-2</v>
      </c>
      <c r="I190" s="10">
        <v>2.0492903462647899E-2</v>
      </c>
      <c r="J190" s="10">
        <v>2.1620166473170499E-2</v>
      </c>
      <c r="K190" s="10">
        <v>3.87795733429038E-2</v>
      </c>
      <c r="L190" s="10">
        <v>4.0805386988639503E-2</v>
      </c>
      <c r="N190" s="10">
        <v>196</v>
      </c>
      <c r="O190" s="10">
        <f t="shared" si="8"/>
        <v>1.31589413565396</v>
      </c>
      <c r="P190" s="10">
        <f t="shared" si="9"/>
        <v>1.31909430046833</v>
      </c>
      <c r="Q190">
        <f t="shared" si="10"/>
        <v>3.2001648143700212E-3</v>
      </c>
      <c r="R190" s="15">
        <f t="shared" si="11"/>
        <v>2.4319318155328062E-3</v>
      </c>
    </row>
    <row r="191" spans="2:18" x14ac:dyDescent="0.6">
      <c r="B191" s="10">
        <v>197</v>
      </c>
      <c r="C191" s="10">
        <v>0.95759568151147101</v>
      </c>
      <c r="D191" s="10">
        <v>0.94982208004273105</v>
      </c>
      <c r="E191" s="10">
        <v>8.8795065056137303E-3</v>
      </c>
      <c r="F191" s="10">
        <v>8.7425292488262103E-3</v>
      </c>
      <c r="G191" s="10">
        <v>1.1066675311318301E-2</v>
      </c>
      <c r="H191" s="10">
        <v>1.09892521175943E-2</v>
      </c>
      <c r="I191" s="10">
        <v>1.14916365230497E-2</v>
      </c>
      <c r="J191" s="10">
        <v>1.1211729681516701E-2</v>
      </c>
      <c r="K191" s="10">
        <v>1.54084103173914E-2</v>
      </c>
      <c r="L191" s="10">
        <v>1.52871725875056E-2</v>
      </c>
      <c r="N191" s="10">
        <v>197</v>
      </c>
      <c r="O191" s="10">
        <f t="shared" si="8"/>
        <v>0.94982208004273105</v>
      </c>
      <c r="P191" s="10">
        <f t="shared" si="9"/>
        <v>0.95759568151147101</v>
      </c>
      <c r="Q191">
        <f t="shared" si="10"/>
        <v>7.7736014687399546E-3</v>
      </c>
      <c r="R191" s="15">
        <f t="shared" si="11"/>
        <v>8.1842711725443884E-3</v>
      </c>
    </row>
    <row r="192" spans="2:18" x14ac:dyDescent="0.6">
      <c r="B192" s="10">
        <v>199</v>
      </c>
      <c r="C192" s="10">
        <v>8.2460235207497498E-2</v>
      </c>
      <c r="D192" s="10">
        <v>0.10259208557423</v>
      </c>
      <c r="E192" s="10">
        <v>-1.5241818829721501E-2</v>
      </c>
      <c r="F192" s="10">
        <v>-1.5153391862003301E-2</v>
      </c>
      <c r="G192" s="10">
        <v>1.7873569259590098E-2</v>
      </c>
      <c r="H192" s="10">
        <v>1.77617250407625E-2</v>
      </c>
      <c r="I192" s="10">
        <v>-0.29154106109525102</v>
      </c>
      <c r="J192" s="10">
        <v>-0.29223414327618502</v>
      </c>
      <c r="K192" s="10">
        <v>0.29363795393091702</v>
      </c>
      <c r="L192" s="10">
        <v>0.29408994489937601</v>
      </c>
      <c r="N192" s="10">
        <v>199</v>
      </c>
      <c r="O192" s="10">
        <f t="shared" si="8"/>
        <v>0.10259208557423</v>
      </c>
      <c r="P192" s="10">
        <f t="shared" si="9"/>
        <v>8.2460235207497498E-2</v>
      </c>
      <c r="Q192">
        <f t="shared" si="10"/>
        <v>-2.0131850366732498E-2</v>
      </c>
      <c r="R192" s="15">
        <f t="shared" si="11"/>
        <v>-0.19623200224510684</v>
      </c>
    </row>
    <row r="193" spans="2:18" x14ac:dyDescent="0.6">
      <c r="B193" s="10">
        <v>200</v>
      </c>
      <c r="C193" s="10">
        <v>1.0940696864111401</v>
      </c>
      <c r="D193" s="10">
        <v>1.1037204802677201</v>
      </c>
      <c r="E193" s="10">
        <v>-1.1216082235291899E-2</v>
      </c>
      <c r="F193" s="10">
        <v>-1.1163476939772999E-2</v>
      </c>
      <c r="G193" s="10">
        <v>1.53016753210833E-2</v>
      </c>
      <c r="H193" s="10">
        <v>1.5255616376547E-2</v>
      </c>
      <c r="I193" s="10">
        <v>-1.44328489816176E-2</v>
      </c>
      <c r="J193" s="10">
        <v>-1.4518710295815401E-2</v>
      </c>
      <c r="K193" s="10">
        <v>1.9754443159406099E-2</v>
      </c>
      <c r="L193" s="10">
        <v>1.98185111537705E-2</v>
      </c>
      <c r="N193" s="10">
        <v>200</v>
      </c>
      <c r="O193" s="10">
        <f t="shared" si="8"/>
        <v>1.1037204802677201</v>
      </c>
      <c r="P193" s="10">
        <f t="shared" si="9"/>
        <v>1.0940696864111401</v>
      </c>
      <c r="Q193">
        <f t="shared" si="10"/>
        <v>-9.6507938565799645E-3</v>
      </c>
      <c r="R193" s="15">
        <f t="shared" si="11"/>
        <v>-8.7438749476126398E-3</v>
      </c>
    </row>
    <row r="194" spans="2:18" x14ac:dyDescent="0.6">
      <c r="B194" s="10">
        <v>201</v>
      </c>
      <c r="C194" s="10">
        <v>1.1434646251340499</v>
      </c>
      <c r="D194" s="10">
        <v>1.14588918432451</v>
      </c>
      <c r="E194" s="10">
        <v>9.2512606731657003E-4</v>
      </c>
      <c r="F194" s="10">
        <v>1.0039772709577999E-3</v>
      </c>
      <c r="G194" s="10">
        <v>1.6130160061564501E-2</v>
      </c>
      <c r="H194" s="10">
        <v>1.5626079685537499E-2</v>
      </c>
      <c r="I194" s="11">
        <v>4.0523197604965002E-5</v>
      </c>
      <c r="J194" s="10">
        <v>1.53027607233593E-4</v>
      </c>
      <c r="K194" s="11">
        <v>1.8104616410932601E-2</v>
      </c>
      <c r="L194" s="10">
        <v>1.75256295994651E-2</v>
      </c>
      <c r="N194" s="10">
        <v>201</v>
      </c>
      <c r="O194" s="10">
        <f t="shared" si="8"/>
        <v>1.14588918432451</v>
      </c>
      <c r="P194" s="10">
        <f t="shared" si="9"/>
        <v>1.1434646251340499</v>
      </c>
      <c r="Q194">
        <f t="shared" si="10"/>
        <v>-2.4245591904601405E-3</v>
      </c>
      <c r="R194" s="15">
        <f t="shared" si="11"/>
        <v>-2.1158757963924968E-3</v>
      </c>
    </row>
    <row r="195" spans="2:18" x14ac:dyDescent="0.6">
      <c r="B195" s="10">
        <v>202</v>
      </c>
      <c r="C195" s="10">
        <v>1.44337394538231</v>
      </c>
      <c r="D195" s="10">
        <v>1.50281275333553</v>
      </c>
      <c r="E195" s="10">
        <v>9.1836966531184895E-4</v>
      </c>
      <c r="F195" s="10">
        <v>6.0164593814693301E-4</v>
      </c>
      <c r="G195" s="10">
        <v>1.11281806508381E-2</v>
      </c>
      <c r="H195" s="10">
        <v>1.1380104057258001E-2</v>
      </c>
      <c r="I195" s="10">
        <v>0.10821941851649799</v>
      </c>
      <c r="J195" s="10">
        <v>0.11347504679499</v>
      </c>
      <c r="K195" s="10">
        <v>0.195219095395369</v>
      </c>
      <c r="L195" s="10">
        <v>0.206033410770319</v>
      </c>
      <c r="N195" s="10">
        <v>202</v>
      </c>
      <c r="O195" s="10">
        <f t="shared" si="8"/>
        <v>1.50281275333553</v>
      </c>
      <c r="P195" s="10">
        <f t="shared" si="9"/>
        <v>1.44337394538231</v>
      </c>
      <c r="Q195">
        <f t="shared" si="10"/>
        <v>-5.9438807953219985E-2</v>
      </c>
      <c r="R195" s="15">
        <f t="shared" si="11"/>
        <v>-3.955170584046086E-2</v>
      </c>
    </row>
    <row r="196" spans="2:18" x14ac:dyDescent="0.6">
      <c r="B196" s="10">
        <v>203</v>
      </c>
      <c r="C196" s="10">
        <v>0.663899982</v>
      </c>
      <c r="D196" s="10">
        <v>0.65826298709042796</v>
      </c>
      <c r="E196" s="10">
        <v>1.68322340194813E-2</v>
      </c>
      <c r="F196" s="10">
        <v>1.6902026210569E-2</v>
      </c>
      <c r="G196" s="10">
        <v>1.8222137948271998E-2</v>
      </c>
      <c r="H196" s="10">
        <v>1.81702084292454E-2</v>
      </c>
      <c r="I196" s="10">
        <v>6.21584841533818E-2</v>
      </c>
      <c r="J196" s="10">
        <v>6.2525968408596005E-2</v>
      </c>
      <c r="K196" s="10">
        <v>8.0732098870011995E-2</v>
      </c>
      <c r="L196" s="10">
        <v>8.0039905662123503E-2</v>
      </c>
      <c r="N196" s="10">
        <v>203</v>
      </c>
      <c r="O196" s="10">
        <f t="shared" si="8"/>
        <v>0.65826298709042796</v>
      </c>
      <c r="P196" s="10">
        <f t="shared" si="9"/>
        <v>0.663899982</v>
      </c>
      <c r="Q196">
        <f t="shared" si="10"/>
        <v>5.6369949095720351E-3</v>
      </c>
      <c r="R196" s="15">
        <f t="shared" si="11"/>
        <v>8.5634389599937855E-3</v>
      </c>
    </row>
    <row r="197" spans="2:18" x14ac:dyDescent="0.6">
      <c r="B197" s="10">
        <v>204</v>
      </c>
      <c r="C197" s="10">
        <v>5.1998874961092102E-2</v>
      </c>
      <c r="D197" s="10">
        <v>5.2746969898182901E-2</v>
      </c>
      <c r="E197" s="10">
        <v>-1.3304519738904801E-3</v>
      </c>
      <c r="F197" s="10">
        <v>-1.3141089457779701E-3</v>
      </c>
      <c r="G197" s="11">
        <v>2.6361940112698602E-3</v>
      </c>
      <c r="H197" s="11">
        <v>2.6198707763091401E-3</v>
      </c>
      <c r="I197" s="10">
        <v>-3.2574172786905498E-2</v>
      </c>
      <c r="J197" s="10">
        <v>-3.2187286487788798E-2</v>
      </c>
      <c r="K197" s="10">
        <v>5.7379779289201599E-2</v>
      </c>
      <c r="L197" s="10">
        <v>5.7024648595648202E-2</v>
      </c>
      <c r="N197" s="10">
        <v>204</v>
      </c>
      <c r="O197" s="10">
        <f t="shared" si="8"/>
        <v>5.2746969898182901E-2</v>
      </c>
      <c r="P197" s="10">
        <f t="shared" si="9"/>
        <v>5.1998874961092102E-2</v>
      </c>
      <c r="Q197">
        <f t="shared" si="10"/>
        <v>-7.4809493709079855E-4</v>
      </c>
      <c r="R197" s="15">
        <f t="shared" si="11"/>
        <v>-1.4182709234954016E-2</v>
      </c>
    </row>
    <row r="198" spans="2:18" x14ac:dyDescent="0.6">
      <c r="B198" s="10">
        <v>205</v>
      </c>
      <c r="C198" s="10">
        <v>1.25512726787267E-2</v>
      </c>
      <c r="D198" s="10">
        <v>1.30171217559076E-2</v>
      </c>
      <c r="E198" s="11">
        <v>-5.5047427048146699E-5</v>
      </c>
      <c r="F198" s="11">
        <v>-5.8877427440711602E-5</v>
      </c>
      <c r="G198" s="11">
        <v>2.8513643125120501E-4</v>
      </c>
      <c r="H198" s="11">
        <v>2.78267930167189E-4</v>
      </c>
      <c r="I198" s="10">
        <v>0.25115519531557201</v>
      </c>
      <c r="J198" s="10">
        <v>0.19876878169504</v>
      </c>
      <c r="K198" s="10">
        <v>0.66755342457989897</v>
      </c>
      <c r="L198" s="10">
        <v>0.670363851782936</v>
      </c>
      <c r="N198" s="10">
        <v>205</v>
      </c>
      <c r="O198" s="10">
        <f t="shared" si="8"/>
        <v>1.30171217559076E-2</v>
      </c>
      <c r="P198" s="10">
        <f t="shared" si="9"/>
        <v>1.25512726787267E-2</v>
      </c>
      <c r="Q198">
        <f t="shared" si="10"/>
        <v>-4.6584907718089964E-4</v>
      </c>
      <c r="R198" s="15">
        <f t="shared" si="11"/>
        <v>-3.5787410298246725E-2</v>
      </c>
    </row>
    <row r="199" spans="2:18" x14ac:dyDescent="0.6">
      <c r="B199" s="10">
        <v>206</v>
      </c>
      <c r="C199" s="10">
        <v>0.383588504</v>
      </c>
      <c r="D199" s="10">
        <v>0.37208949694894999</v>
      </c>
      <c r="E199" s="10">
        <v>1.3012852570189901E-2</v>
      </c>
      <c r="F199" s="10">
        <v>1.3327749653613099E-2</v>
      </c>
      <c r="G199" s="10">
        <v>1.4904458835911299E-2</v>
      </c>
      <c r="H199" s="10">
        <v>1.5429599459466601E-2</v>
      </c>
      <c r="I199" s="10">
        <v>5.2771001547652803E-2</v>
      </c>
      <c r="J199" s="10">
        <v>5.3287097111205002E-2</v>
      </c>
      <c r="K199" s="10">
        <v>6.4227426682479993E-2</v>
      </c>
      <c r="L199" s="10">
        <v>6.5716581031873403E-2</v>
      </c>
      <c r="N199" s="10">
        <v>206</v>
      </c>
      <c r="O199" s="10">
        <f t="shared" si="8"/>
        <v>0.37208949694894999</v>
      </c>
      <c r="P199" s="10">
        <f t="shared" si="9"/>
        <v>0.383588504</v>
      </c>
      <c r="Q199">
        <f t="shared" si="10"/>
        <v>1.1499007051050003E-2</v>
      </c>
      <c r="R199" s="15">
        <f t="shared" si="11"/>
        <v>3.0903874324159197E-2</v>
      </c>
    </row>
    <row r="200" spans="2:18" x14ac:dyDescent="0.6">
      <c r="B200" s="10">
        <v>207</v>
      </c>
      <c r="C200" s="10">
        <v>1.34254966954017</v>
      </c>
      <c r="D200" s="10">
        <v>1.3339760951528501</v>
      </c>
      <c r="E200" s="10">
        <v>1.70467827891157E-2</v>
      </c>
      <c r="F200" s="10">
        <v>1.7032988251369698E-2</v>
      </c>
      <c r="G200" s="10">
        <v>2.2982560032975701E-2</v>
      </c>
      <c r="H200" s="10">
        <v>2.2921484519111902E-2</v>
      </c>
      <c r="I200" s="10">
        <v>1.84647675546874E-2</v>
      </c>
      <c r="J200" s="10">
        <v>1.8398131182799801E-2</v>
      </c>
      <c r="K200" s="10">
        <v>2.3199054045542501E-2</v>
      </c>
      <c r="L200" s="10">
        <v>2.3113432982972901E-2</v>
      </c>
      <c r="N200" s="10">
        <v>207</v>
      </c>
      <c r="O200" s="10">
        <f t="shared" si="8"/>
        <v>1.3339760951528501</v>
      </c>
      <c r="P200" s="10">
        <f t="shared" si="9"/>
        <v>1.34254966954017</v>
      </c>
      <c r="Q200">
        <f t="shared" si="10"/>
        <v>8.5735743873198711E-3</v>
      </c>
      <c r="R200" s="15">
        <f t="shared" si="11"/>
        <v>6.4270824780690017E-3</v>
      </c>
    </row>
    <row r="201" spans="2:18" x14ac:dyDescent="0.6">
      <c r="B201" s="10">
        <v>208</v>
      </c>
      <c r="C201" s="10">
        <v>1.25475149776621</v>
      </c>
      <c r="D201" s="10">
        <v>1.1586643684428799</v>
      </c>
      <c r="E201" s="10">
        <v>4.9902569690254403E-2</v>
      </c>
      <c r="F201" s="10">
        <v>4.9992679800791799E-2</v>
      </c>
      <c r="G201" s="10">
        <v>5.6815358323280399E-2</v>
      </c>
      <c r="H201" s="10">
        <v>5.7129163629474997E-2</v>
      </c>
      <c r="I201" s="10">
        <v>6.3257722540163402E-2</v>
      </c>
      <c r="J201" s="10">
        <v>6.3185517927592902E-2</v>
      </c>
      <c r="K201" s="10">
        <v>6.4670166422562694E-2</v>
      </c>
      <c r="L201" s="10">
        <v>6.4690534786443502E-2</v>
      </c>
      <c r="N201" s="10">
        <v>208</v>
      </c>
      <c r="O201" s="10">
        <f t="shared" si="8"/>
        <v>1.1586643684428799</v>
      </c>
      <c r="P201" s="10">
        <f t="shared" si="9"/>
        <v>1.25475149776621</v>
      </c>
      <c r="Q201">
        <f t="shared" si="10"/>
        <v>9.6087129323330078E-2</v>
      </c>
      <c r="R201" s="15">
        <f t="shared" si="11"/>
        <v>8.2929217416481738E-2</v>
      </c>
    </row>
    <row r="202" spans="2:18" x14ac:dyDescent="0.6">
      <c r="B202" s="10">
        <v>209</v>
      </c>
      <c r="C202" s="10">
        <v>0.38512063130396201</v>
      </c>
      <c r="D202" s="10">
        <v>0.38882984148392802</v>
      </c>
      <c r="E202" s="10">
        <v>1.3258236534018199E-3</v>
      </c>
      <c r="F202" s="10">
        <v>1.3005517437001E-3</v>
      </c>
      <c r="G202" s="11">
        <v>2.9357306471783202E-3</v>
      </c>
      <c r="H202" s="11">
        <v>2.91715077928351E-3</v>
      </c>
      <c r="I202" s="10">
        <v>6.8292294378059703E-3</v>
      </c>
      <c r="J202" s="10">
        <v>6.7192418837561003E-3</v>
      </c>
      <c r="K202" s="10">
        <v>1.9940067254890999E-2</v>
      </c>
      <c r="L202" s="10">
        <v>1.9809225496708899E-2</v>
      </c>
      <c r="N202" s="10">
        <v>209</v>
      </c>
      <c r="O202" s="10">
        <f t="shared" ref="O202:O265" si="12">D202</f>
        <v>0.38882984148392802</v>
      </c>
      <c r="P202" s="10">
        <f t="shared" ref="P202:P265" si="13">C202</f>
        <v>0.38512063130396201</v>
      </c>
      <c r="Q202">
        <f t="shared" ref="Q202:Q265" si="14">P202-O202</f>
        <v>-3.7092101799660049E-3</v>
      </c>
      <c r="R202" s="15">
        <f t="shared" ref="R202:R265" si="15">P202/O202-1</f>
        <v>-9.5394174629451767E-3</v>
      </c>
    </row>
    <row r="203" spans="2:18" x14ac:dyDescent="0.6">
      <c r="B203" s="10">
        <v>210</v>
      </c>
      <c r="C203" s="10">
        <v>0.941959875579086</v>
      </c>
      <c r="D203" s="10">
        <v>0.99007907647889304</v>
      </c>
      <c r="E203" s="10">
        <v>-0.11071055966799601</v>
      </c>
      <c r="F203" s="10">
        <v>-0.10944748583636101</v>
      </c>
      <c r="G203" s="10">
        <v>0.123136295114721</v>
      </c>
      <c r="H203" s="10">
        <v>0.12217550828684</v>
      </c>
      <c r="I203" s="10">
        <v>-0.19211693618990699</v>
      </c>
      <c r="J203" s="10">
        <v>-0.189471083932996</v>
      </c>
      <c r="K203" s="10">
        <v>0.20563833452813299</v>
      </c>
      <c r="L203" s="10">
        <v>0.20393234363461901</v>
      </c>
      <c r="N203" s="10">
        <v>210</v>
      </c>
      <c r="O203" s="10">
        <f t="shared" si="12"/>
        <v>0.99007907647889304</v>
      </c>
      <c r="P203" s="10">
        <f t="shared" si="13"/>
        <v>0.941959875579086</v>
      </c>
      <c r="Q203">
        <f t="shared" si="14"/>
        <v>-4.8119200899807035E-2</v>
      </c>
      <c r="R203" s="15">
        <f t="shared" si="15"/>
        <v>-4.860137138837195E-2</v>
      </c>
    </row>
    <row r="204" spans="2:18" x14ac:dyDescent="0.6">
      <c r="B204" s="10">
        <v>211</v>
      </c>
      <c r="C204" s="10">
        <v>0.17010064850842899</v>
      </c>
      <c r="D204" s="10">
        <v>0.208249884625406</v>
      </c>
      <c r="E204" s="10">
        <v>-1.98428619087021E-2</v>
      </c>
      <c r="F204" s="10">
        <v>-2.02087472835757E-2</v>
      </c>
      <c r="G204" s="10">
        <v>2.57580243083948E-2</v>
      </c>
      <c r="H204" s="10">
        <v>2.6147696918310499E-2</v>
      </c>
      <c r="I204" s="10">
        <v>-0.11366485606002701</v>
      </c>
      <c r="J204" s="10">
        <v>-0.11560520090335</v>
      </c>
      <c r="K204" s="10">
        <v>0.13862054295415399</v>
      </c>
      <c r="L204" s="10">
        <v>0.14083816294208201</v>
      </c>
      <c r="N204" s="10">
        <v>211</v>
      </c>
      <c r="O204" s="10">
        <f t="shared" si="12"/>
        <v>0.208249884625406</v>
      </c>
      <c r="P204" s="10">
        <f t="shared" si="13"/>
        <v>0.17010064850842899</v>
      </c>
      <c r="Q204">
        <f t="shared" si="14"/>
        <v>-3.8149236116977014E-2</v>
      </c>
      <c r="R204" s="15">
        <f t="shared" si="15"/>
        <v>-0.18318971069587275</v>
      </c>
    </row>
    <row r="205" spans="2:18" x14ac:dyDescent="0.6">
      <c r="B205" s="10">
        <v>212</v>
      </c>
      <c r="C205" s="10">
        <v>0.945263398070185</v>
      </c>
      <c r="D205" s="10">
        <v>0.95350351051566795</v>
      </c>
      <c r="E205" s="10">
        <v>-2.75029851114898E-4</v>
      </c>
      <c r="F205" s="10">
        <v>-2.9859041849647201E-4</v>
      </c>
      <c r="G205" s="11">
        <v>1.0541582850086999E-3</v>
      </c>
      <c r="H205" s="11">
        <v>1.0742654601962199E-3</v>
      </c>
      <c r="I205" s="11">
        <v>2.3876687890368199E-5</v>
      </c>
      <c r="J205" s="11">
        <v>-2.78130346817489E-5</v>
      </c>
      <c r="K205" s="11">
        <v>2.3616498883192098E-3</v>
      </c>
      <c r="L205" s="11">
        <v>2.3663253705000198E-3</v>
      </c>
      <c r="N205" s="10">
        <v>212</v>
      </c>
      <c r="O205" s="10">
        <f t="shared" si="12"/>
        <v>0.95350351051566795</v>
      </c>
      <c r="P205" s="10">
        <f t="shared" si="13"/>
        <v>0.945263398070185</v>
      </c>
      <c r="Q205">
        <f t="shared" si="14"/>
        <v>-8.24011244548295E-3</v>
      </c>
      <c r="R205" s="15">
        <f t="shared" si="15"/>
        <v>-8.6419319432045061E-3</v>
      </c>
    </row>
    <row r="206" spans="2:18" x14ac:dyDescent="0.6">
      <c r="B206" s="10">
        <v>213</v>
      </c>
      <c r="C206" s="10">
        <v>1.17333858610785</v>
      </c>
      <c r="D206" s="10">
        <v>1.1605444651411501</v>
      </c>
      <c r="E206" s="10">
        <v>2.86530148450828E-2</v>
      </c>
      <c r="F206" s="10">
        <v>2.8413388388042801E-2</v>
      </c>
      <c r="G206" s="10">
        <v>3.4539443577343398E-2</v>
      </c>
      <c r="H206" s="10">
        <v>3.4372244691822103E-2</v>
      </c>
      <c r="I206" s="10">
        <v>4.8543839605096402E-2</v>
      </c>
      <c r="J206" s="10">
        <v>4.8276836238041902E-2</v>
      </c>
      <c r="K206" s="10">
        <v>6.05158964891842E-2</v>
      </c>
      <c r="L206" s="10">
        <v>6.0255472548117202E-2</v>
      </c>
      <c r="N206" s="10">
        <v>213</v>
      </c>
      <c r="O206" s="10">
        <f t="shared" si="12"/>
        <v>1.1605444651411501</v>
      </c>
      <c r="P206" s="10">
        <f t="shared" si="13"/>
        <v>1.17333858610785</v>
      </c>
      <c r="Q206">
        <f t="shared" si="14"/>
        <v>1.2794120966699962E-2</v>
      </c>
      <c r="R206" s="15">
        <f t="shared" si="15"/>
        <v>1.1024240217408554E-2</v>
      </c>
    </row>
    <row r="207" spans="2:18" x14ac:dyDescent="0.6">
      <c r="B207" s="10">
        <v>214</v>
      </c>
      <c r="C207" s="10">
        <v>0.11332472146628</v>
      </c>
      <c r="D207" s="10">
        <v>0.114927513826016</v>
      </c>
      <c r="E207" s="10">
        <v>-4.1985287704199103E-4</v>
      </c>
      <c r="F207" s="10">
        <v>-4.12648938888927E-4</v>
      </c>
      <c r="G207" s="11">
        <v>8.0001391683130404E-4</v>
      </c>
      <c r="H207" s="11">
        <v>7.9534468836556195E-4</v>
      </c>
      <c r="I207" s="10">
        <v>-6.0224171680379503E-3</v>
      </c>
      <c r="J207" s="10">
        <v>-5.8528879612271901E-3</v>
      </c>
      <c r="K207" s="10">
        <v>9.9114651465048199E-3</v>
      </c>
      <c r="L207" s="10">
        <v>9.8891951017771491E-3</v>
      </c>
      <c r="N207" s="10">
        <v>214</v>
      </c>
      <c r="O207" s="10">
        <f t="shared" si="12"/>
        <v>0.114927513826016</v>
      </c>
      <c r="P207" s="10">
        <f t="shared" si="13"/>
        <v>0.11332472146628</v>
      </c>
      <c r="Q207">
        <f t="shared" si="14"/>
        <v>-1.6027923597359967E-3</v>
      </c>
      <c r="R207" s="15">
        <f t="shared" si="15"/>
        <v>-1.3946115306752382E-2</v>
      </c>
    </row>
    <row r="208" spans="2:18" x14ac:dyDescent="0.6">
      <c r="B208" s="10">
        <v>215</v>
      </c>
      <c r="C208" s="10">
        <v>0.68383171588473401</v>
      </c>
      <c r="D208" s="10">
        <v>0.69112969413195602</v>
      </c>
      <c r="E208" s="10">
        <v>1.30461467368001E-2</v>
      </c>
      <c r="F208" s="10">
        <v>1.2955312315239401E-2</v>
      </c>
      <c r="G208" s="10">
        <v>1.50645830120642E-2</v>
      </c>
      <c r="H208" s="10">
        <v>1.4991936416639999E-2</v>
      </c>
      <c r="I208" s="10">
        <v>5.3085102355226399E-2</v>
      </c>
      <c r="J208" s="10">
        <v>5.3046761969781801E-2</v>
      </c>
      <c r="K208" s="10">
        <v>6.7343407397394597E-2</v>
      </c>
      <c r="L208" s="10">
        <v>6.7179824035245306E-2</v>
      </c>
      <c r="N208" s="10">
        <v>215</v>
      </c>
      <c r="O208" s="10">
        <f t="shared" si="12"/>
        <v>0.69112969413195602</v>
      </c>
      <c r="P208" s="10">
        <f t="shared" si="13"/>
        <v>0.68383171588473401</v>
      </c>
      <c r="Q208">
        <f t="shared" si="14"/>
        <v>-7.2979782472220034E-3</v>
      </c>
      <c r="R208" s="15">
        <f t="shared" si="15"/>
        <v>-1.0559491668764243E-2</v>
      </c>
    </row>
    <row r="209" spans="2:18" x14ac:dyDescent="0.6">
      <c r="B209" s="10">
        <v>216</v>
      </c>
      <c r="C209" s="10">
        <v>0.100768888024999</v>
      </c>
      <c r="D209" s="10">
        <v>0.10072695147878701</v>
      </c>
      <c r="E209" s="11">
        <v>-5.99290743719191E-5</v>
      </c>
      <c r="F209" s="11">
        <v>-1.38178826656185E-5</v>
      </c>
      <c r="G209" s="11">
        <v>5.3091877417676199E-4</v>
      </c>
      <c r="H209" s="11">
        <v>6.4432721063614295E-4</v>
      </c>
      <c r="I209" s="10">
        <v>-2.2519630379551998E-3</v>
      </c>
      <c r="J209" s="10">
        <v>7.4411814062050601E-4</v>
      </c>
      <c r="K209" s="10">
        <v>9.1880673066055095E-3</v>
      </c>
      <c r="L209" s="10">
        <v>2.6563181691832499E-2</v>
      </c>
      <c r="N209" s="10">
        <v>216</v>
      </c>
      <c r="O209" s="10">
        <f t="shared" si="12"/>
        <v>0.10072695147878701</v>
      </c>
      <c r="P209" s="10">
        <f t="shared" si="13"/>
        <v>0.100768888024999</v>
      </c>
      <c r="Q209">
        <f t="shared" si="14"/>
        <v>4.1936546211998604E-5</v>
      </c>
      <c r="R209" s="15">
        <f t="shared" si="15"/>
        <v>4.1633888047165613E-4</v>
      </c>
    </row>
    <row r="210" spans="2:18" x14ac:dyDescent="0.6">
      <c r="B210" s="10">
        <v>217</v>
      </c>
      <c r="C210" s="10">
        <v>0.71651408243086601</v>
      </c>
      <c r="D210" s="10">
        <v>0.70487175826804505</v>
      </c>
      <c r="E210" s="10">
        <v>4.0166621259495397E-3</v>
      </c>
      <c r="F210" s="10">
        <v>4.1078674812663699E-3</v>
      </c>
      <c r="G210" s="11">
        <v>8.0163960203478192E-3</v>
      </c>
      <c r="H210" s="11">
        <v>8.15611928230618E-3</v>
      </c>
      <c r="I210" s="10">
        <v>5.1655942304075402E-3</v>
      </c>
      <c r="J210" s="10">
        <v>5.2228864365631601E-3</v>
      </c>
      <c r="K210" s="10">
        <v>1.4913328031171401E-2</v>
      </c>
      <c r="L210" s="10">
        <v>1.50437929778456E-2</v>
      </c>
      <c r="N210" s="10">
        <v>217</v>
      </c>
      <c r="O210" s="10">
        <f t="shared" si="12"/>
        <v>0.70487175826804505</v>
      </c>
      <c r="P210" s="10">
        <f t="shared" si="13"/>
        <v>0.71651408243086601</v>
      </c>
      <c r="Q210">
        <f t="shared" si="14"/>
        <v>1.1642324162820961E-2</v>
      </c>
      <c r="R210" s="15">
        <f t="shared" si="15"/>
        <v>1.6516939466304503E-2</v>
      </c>
    </row>
    <row r="211" spans="2:18" x14ac:dyDescent="0.6">
      <c r="B211" s="10">
        <v>218</v>
      </c>
      <c r="C211" s="10">
        <v>0.97311006312123605</v>
      </c>
      <c r="D211" s="10">
        <v>0.96470431386</v>
      </c>
      <c r="E211" s="10">
        <v>3.3929092619560102E-3</v>
      </c>
      <c r="F211" s="10">
        <v>3.3658221942876499E-3</v>
      </c>
      <c r="G211" s="11">
        <v>5.5895832509430402E-3</v>
      </c>
      <c r="H211" s="11">
        <v>5.5627004268134599E-3</v>
      </c>
      <c r="I211" s="10">
        <v>6.4993611826843802E-3</v>
      </c>
      <c r="J211" s="10">
        <v>6.47348471594625E-3</v>
      </c>
      <c r="K211" s="10">
        <v>9.18607791530761E-3</v>
      </c>
      <c r="L211" s="10">
        <v>9.1491795006744502E-3</v>
      </c>
      <c r="N211" s="10">
        <v>218</v>
      </c>
      <c r="O211" s="10">
        <f t="shared" si="12"/>
        <v>0.96470431386</v>
      </c>
      <c r="P211" s="10">
        <f t="shared" si="13"/>
        <v>0.97311006312123605</v>
      </c>
      <c r="Q211">
        <f t="shared" si="14"/>
        <v>8.4057492612360507E-3</v>
      </c>
      <c r="R211" s="15">
        <f t="shared" si="15"/>
        <v>8.7132908399700781E-3</v>
      </c>
    </row>
    <row r="212" spans="2:18" x14ac:dyDescent="0.6">
      <c r="B212" s="10">
        <v>219</v>
      </c>
      <c r="C212" s="10">
        <v>0.91755467918543399</v>
      </c>
      <c r="D212" s="10">
        <v>0.92364623208262497</v>
      </c>
      <c r="E212" s="10">
        <v>-5.3988448463226804E-4</v>
      </c>
      <c r="F212" s="10">
        <v>-4.7635082098093499E-4</v>
      </c>
      <c r="G212" s="11">
        <v>6.36402783961155E-3</v>
      </c>
      <c r="H212" s="11">
        <v>6.3587583344287E-3</v>
      </c>
      <c r="I212" s="10">
        <v>1.6562289925323699E-3</v>
      </c>
      <c r="J212" s="10">
        <v>1.87268831567721E-3</v>
      </c>
      <c r="K212" s="10">
        <v>1.4349202629920101E-2</v>
      </c>
      <c r="L212" s="10">
        <v>1.44661856468505E-2</v>
      </c>
      <c r="N212" s="10">
        <v>219</v>
      </c>
      <c r="O212" s="10">
        <f t="shared" si="12"/>
        <v>0.92364623208262497</v>
      </c>
      <c r="P212" s="10">
        <f t="shared" si="13"/>
        <v>0.91755467918543399</v>
      </c>
      <c r="Q212">
        <f t="shared" si="14"/>
        <v>-6.0915528971909882E-3</v>
      </c>
      <c r="R212" s="15">
        <f t="shared" si="15"/>
        <v>-6.5951147588788617E-3</v>
      </c>
    </row>
    <row r="213" spans="2:18" x14ac:dyDescent="0.6">
      <c r="B213" s="10">
        <v>220</v>
      </c>
      <c r="C213" s="10">
        <v>0.77623681214421203</v>
      </c>
      <c r="D213" s="10">
        <v>0.779124625338524</v>
      </c>
      <c r="E213" s="10">
        <v>-0.121807068336261</v>
      </c>
      <c r="F213" s="10">
        <v>-0.12035594026353801</v>
      </c>
      <c r="G213" s="10">
        <v>0.16588293304438101</v>
      </c>
      <c r="H213" s="10">
        <v>0.164438755461567</v>
      </c>
      <c r="I213" s="10">
        <v>-0.22129701677647901</v>
      </c>
      <c r="J213" s="10">
        <v>-0.22086602784977699</v>
      </c>
      <c r="K213" s="10">
        <v>0.301710312114912</v>
      </c>
      <c r="L213" s="10">
        <v>0.30142787744411997</v>
      </c>
      <c r="N213" s="10">
        <v>220</v>
      </c>
      <c r="O213" s="10">
        <f t="shared" si="12"/>
        <v>0.779124625338524</v>
      </c>
      <c r="P213" s="10">
        <f t="shared" si="13"/>
        <v>0.77623681214421203</v>
      </c>
      <c r="Q213">
        <f t="shared" si="14"/>
        <v>-2.8878131943119723E-3</v>
      </c>
      <c r="R213" s="15">
        <f t="shared" si="15"/>
        <v>-3.7064843035313766E-3</v>
      </c>
    </row>
    <row r="214" spans="2:18" x14ac:dyDescent="0.6">
      <c r="B214" s="10">
        <v>221</v>
      </c>
      <c r="C214" s="10">
        <v>1.29530078904215</v>
      </c>
      <c r="D214" s="10">
        <v>1.3112903190486001</v>
      </c>
      <c r="E214" s="10">
        <v>-5.1205556201209604E-3</v>
      </c>
      <c r="F214" s="10">
        <v>-5.0547687818829103E-3</v>
      </c>
      <c r="G214" s="10">
        <v>2.9800748371355799E-2</v>
      </c>
      <c r="H214" s="10">
        <v>2.9456516714712E-2</v>
      </c>
      <c r="I214" s="10">
        <v>-6.1479153368173504E-3</v>
      </c>
      <c r="J214" s="10">
        <v>-5.9157685486106301E-3</v>
      </c>
      <c r="K214" s="10">
        <v>3.1250620003356697E-2</v>
      </c>
      <c r="L214" s="10">
        <v>3.09142138075186E-2</v>
      </c>
      <c r="N214" s="10">
        <v>221</v>
      </c>
      <c r="O214" s="10">
        <f t="shared" si="12"/>
        <v>1.3112903190486001</v>
      </c>
      <c r="P214" s="10">
        <f t="shared" si="13"/>
        <v>1.29530078904215</v>
      </c>
      <c r="Q214">
        <f t="shared" si="14"/>
        <v>-1.5989530006450092E-2</v>
      </c>
      <c r="R214" s="15">
        <f t="shared" si="15"/>
        <v>-1.2193737553138684E-2</v>
      </c>
    </row>
    <row r="215" spans="2:18" x14ac:dyDescent="0.6">
      <c r="B215" s="10">
        <v>222</v>
      </c>
      <c r="C215" s="10">
        <v>0.95555009970839</v>
      </c>
      <c r="D215" s="10">
        <v>0.967183573136291</v>
      </c>
      <c r="E215" s="10">
        <v>-1.45874555101283E-3</v>
      </c>
      <c r="F215" s="10">
        <v>-1.4501420695055599E-3</v>
      </c>
      <c r="G215" s="11">
        <v>4.13026832813446E-3</v>
      </c>
      <c r="H215" s="11">
        <v>4.1081227847041104E-3</v>
      </c>
      <c r="I215" s="10">
        <v>-7.0200226315185596E-4</v>
      </c>
      <c r="J215" s="10">
        <v>-7.2262856741858305E-4</v>
      </c>
      <c r="K215" s="10">
        <v>5.4400525617335502E-3</v>
      </c>
      <c r="L215" s="10">
        <v>5.4168303947461898E-3</v>
      </c>
      <c r="N215" s="10">
        <v>222</v>
      </c>
      <c r="O215" s="10">
        <f t="shared" si="12"/>
        <v>0.967183573136291</v>
      </c>
      <c r="P215" s="10">
        <f t="shared" si="13"/>
        <v>0.95555009970839</v>
      </c>
      <c r="Q215">
        <f t="shared" si="14"/>
        <v>-1.1633473427900998E-2</v>
      </c>
      <c r="R215" s="15">
        <f t="shared" si="15"/>
        <v>-1.2028195836884525E-2</v>
      </c>
    </row>
    <row r="216" spans="2:18" x14ac:dyDescent="0.6">
      <c r="B216" s="10">
        <v>223</v>
      </c>
      <c r="C216" s="10">
        <v>0.89854588172633798</v>
      </c>
      <c r="D216" s="10">
        <v>0.90591327375947295</v>
      </c>
      <c r="E216" s="10">
        <v>4.69987986091892E-3</v>
      </c>
      <c r="F216" s="10">
        <v>4.6261307292036697E-3</v>
      </c>
      <c r="G216" s="10">
        <v>1.26475528245366E-2</v>
      </c>
      <c r="H216" s="10">
        <v>1.25948006125525E-2</v>
      </c>
      <c r="I216" s="10">
        <v>1.9148678811135699E-2</v>
      </c>
      <c r="J216" s="10">
        <v>1.8941498347405199E-2</v>
      </c>
      <c r="K216" s="10">
        <v>3.3215399211795497E-2</v>
      </c>
      <c r="L216" s="10">
        <v>3.3067459270066303E-2</v>
      </c>
      <c r="N216" s="10">
        <v>223</v>
      </c>
      <c r="O216" s="10">
        <f t="shared" si="12"/>
        <v>0.90591327375947295</v>
      </c>
      <c r="P216" s="10">
        <f t="shared" si="13"/>
        <v>0.89854588172633798</v>
      </c>
      <c r="Q216">
        <f t="shared" si="14"/>
        <v>-7.3673920331349674E-3</v>
      </c>
      <c r="R216" s="15">
        <f t="shared" si="15"/>
        <v>-8.1325577696426121E-3</v>
      </c>
    </row>
    <row r="217" spans="2:18" x14ac:dyDescent="0.6">
      <c r="B217" s="10">
        <v>224</v>
      </c>
      <c r="C217" s="10">
        <v>0.87847262952101601</v>
      </c>
      <c r="D217" s="10">
        <v>0.87821655307375901</v>
      </c>
      <c r="E217" s="10">
        <v>-1.8702778268243899E-2</v>
      </c>
      <c r="F217" s="10">
        <v>-1.8424557504376E-2</v>
      </c>
      <c r="G217" s="10">
        <v>2.0210944399616002E-2</v>
      </c>
      <c r="H217" s="10">
        <v>2.0057449627364499E-2</v>
      </c>
      <c r="I217" s="10">
        <v>-3.7366578315235301E-2</v>
      </c>
      <c r="J217" s="10">
        <v>-3.72323587868615E-2</v>
      </c>
      <c r="K217" s="10">
        <v>4.12466946193124E-2</v>
      </c>
      <c r="L217" s="10">
        <v>4.1360650409427199E-2</v>
      </c>
      <c r="N217" s="10">
        <v>224</v>
      </c>
      <c r="O217" s="10">
        <f t="shared" si="12"/>
        <v>0.87821655307375901</v>
      </c>
      <c r="P217" s="10">
        <f t="shared" si="13"/>
        <v>0.87847262952101601</v>
      </c>
      <c r="Q217">
        <f t="shared" si="14"/>
        <v>2.5607644725700318E-4</v>
      </c>
      <c r="R217" s="15">
        <f t="shared" si="15"/>
        <v>2.9158690571340351E-4</v>
      </c>
    </row>
    <row r="218" spans="2:18" x14ac:dyDescent="0.6">
      <c r="B218" s="10">
        <v>225</v>
      </c>
      <c r="C218" s="10">
        <v>1.04932996178314</v>
      </c>
      <c r="D218" s="10">
        <v>1.10474350935778</v>
      </c>
      <c r="E218" s="10">
        <v>1.44475185123852E-2</v>
      </c>
      <c r="F218" s="10">
        <v>1.8647140633983199E-2</v>
      </c>
      <c r="G218" s="10">
        <v>3.5935883601066497E-2</v>
      </c>
      <c r="H218" s="10">
        <v>3.4134999943013201E-2</v>
      </c>
      <c r="I218" s="10">
        <v>4.1257758404703998E-2</v>
      </c>
      <c r="J218" s="10">
        <v>4.8013690381581701E-2</v>
      </c>
      <c r="K218" s="10">
        <v>8.2381938452012096E-2</v>
      </c>
      <c r="L218" s="10">
        <v>8.7173120682387001E-2</v>
      </c>
      <c r="N218" s="10">
        <v>225</v>
      </c>
      <c r="O218" s="10">
        <f t="shared" si="12"/>
        <v>1.10474350935778</v>
      </c>
      <c r="P218" s="10">
        <f t="shared" si="13"/>
        <v>1.04932996178314</v>
      </c>
      <c r="Q218">
        <f t="shared" si="14"/>
        <v>-5.541354757464001E-2</v>
      </c>
      <c r="R218" s="15">
        <f t="shared" si="15"/>
        <v>-5.0159649823924735E-2</v>
      </c>
    </row>
    <row r="219" spans="2:18" x14ac:dyDescent="0.6">
      <c r="B219" s="10">
        <v>226</v>
      </c>
      <c r="C219" s="10">
        <v>1.2158257008048701</v>
      </c>
      <c r="D219" s="10">
        <v>1.22829880388722</v>
      </c>
      <c r="E219" s="10">
        <v>-7.5810481667490702E-3</v>
      </c>
      <c r="F219" s="10">
        <v>1.1754797016327799E-2</v>
      </c>
      <c r="G219" s="10">
        <v>1.69902451146784E-2</v>
      </c>
      <c r="H219" s="10">
        <v>4.3138542020587298E-2</v>
      </c>
      <c r="I219" s="10">
        <v>-7.1358937835723103E-3</v>
      </c>
      <c r="J219" s="10">
        <v>2.2872813733345099E-2</v>
      </c>
      <c r="K219" s="10">
        <v>1.5495458415170299E-2</v>
      </c>
      <c r="L219" s="10">
        <v>7.6174741206949698E-2</v>
      </c>
      <c r="N219" s="10">
        <v>226</v>
      </c>
      <c r="O219" s="10">
        <f t="shared" si="12"/>
        <v>1.22829880388722</v>
      </c>
      <c r="P219" s="10">
        <f t="shared" si="13"/>
        <v>1.2158257008048701</v>
      </c>
      <c r="Q219">
        <f t="shared" si="14"/>
        <v>-1.2473103082349946E-2</v>
      </c>
      <c r="R219" s="15">
        <f t="shared" si="15"/>
        <v>-1.015477914891405E-2</v>
      </c>
    </row>
    <row r="220" spans="2:18" x14ac:dyDescent="0.6">
      <c r="B220" s="10">
        <v>227</v>
      </c>
      <c r="C220" s="10">
        <v>1.89946640978388</v>
      </c>
      <c r="D220" s="10">
        <v>1.7976484681157301</v>
      </c>
      <c r="E220" s="10">
        <v>2.2551889894351199E-2</v>
      </c>
      <c r="F220" s="10">
        <v>2.1447855589700499E-2</v>
      </c>
      <c r="G220" s="10">
        <v>3.24051675536609E-2</v>
      </c>
      <c r="H220" s="10">
        <v>3.02822803860891E-2</v>
      </c>
      <c r="I220" s="10">
        <v>1.5685911738917299E-2</v>
      </c>
      <c r="J220" s="10">
        <v>1.52542740129892E-2</v>
      </c>
      <c r="K220" s="10">
        <v>1.97239066515363E-2</v>
      </c>
      <c r="L220" s="10">
        <v>1.8802252560697501E-2</v>
      </c>
      <c r="N220" s="10">
        <v>227</v>
      </c>
      <c r="O220" s="10">
        <f t="shared" si="12"/>
        <v>1.7976484681157301</v>
      </c>
      <c r="P220" s="10">
        <f t="shared" si="13"/>
        <v>1.89946640978388</v>
      </c>
      <c r="Q220">
        <f t="shared" si="14"/>
        <v>0.10181794166814995</v>
      </c>
      <c r="R220" s="15">
        <f t="shared" si="15"/>
        <v>5.6639517388443528E-2</v>
      </c>
    </row>
    <row r="221" spans="2:18" x14ac:dyDescent="0.6">
      <c r="B221" s="10">
        <v>228</v>
      </c>
      <c r="C221" s="10">
        <v>1.4469158568904601</v>
      </c>
      <c r="D221" s="10">
        <v>1.4315721332486699</v>
      </c>
      <c r="E221" s="10">
        <v>-1.9981228157474498E-3</v>
      </c>
      <c r="F221" s="10">
        <v>-1.66278764813676E-3</v>
      </c>
      <c r="G221" s="11">
        <v>7.0840691497912802E-3</v>
      </c>
      <c r="H221" s="11">
        <v>7.3085718363120498E-3</v>
      </c>
      <c r="I221" s="10">
        <v>-7.8254827704510104E-4</v>
      </c>
      <c r="J221" s="10">
        <v>-3.6130075208635402E-4</v>
      </c>
      <c r="K221" s="10">
        <v>6.9388862518567802E-3</v>
      </c>
      <c r="L221" s="10">
        <v>7.3432830528338596E-3</v>
      </c>
      <c r="N221" s="10">
        <v>228</v>
      </c>
      <c r="O221" s="10">
        <f t="shared" si="12"/>
        <v>1.4315721332486699</v>
      </c>
      <c r="P221" s="10">
        <f t="shared" si="13"/>
        <v>1.4469158568904601</v>
      </c>
      <c r="Q221">
        <f t="shared" si="14"/>
        <v>1.5343723641790152E-2</v>
      </c>
      <c r="R221" s="15">
        <f t="shared" si="15"/>
        <v>1.0718093266436135E-2</v>
      </c>
    </row>
    <row r="222" spans="2:18" x14ac:dyDescent="0.6">
      <c r="B222" s="10">
        <v>229</v>
      </c>
      <c r="C222" s="10">
        <v>0.86331402901060805</v>
      </c>
      <c r="D222" s="10">
        <v>0.81015499340213404</v>
      </c>
      <c r="E222" s="10">
        <v>2.15019374668983E-2</v>
      </c>
      <c r="F222" s="10">
        <v>2.1098497156570899E-2</v>
      </c>
      <c r="G222" s="10">
        <v>2.3112478795258101E-2</v>
      </c>
      <c r="H222" s="10">
        <v>2.28424833188801E-2</v>
      </c>
      <c r="I222" s="10">
        <v>4.4330900209994598E-2</v>
      </c>
      <c r="J222" s="10">
        <v>4.5697558206495598E-2</v>
      </c>
      <c r="K222" s="10">
        <v>4.5474558410867998E-2</v>
      </c>
      <c r="L222" s="10">
        <v>4.67351720385401E-2</v>
      </c>
      <c r="N222" s="10">
        <v>229</v>
      </c>
      <c r="O222" s="10">
        <f t="shared" si="12"/>
        <v>0.81015499340213404</v>
      </c>
      <c r="P222" s="10">
        <f t="shared" si="13"/>
        <v>0.86331402901060805</v>
      </c>
      <c r="Q222">
        <f t="shared" si="14"/>
        <v>5.3159035608474015E-2</v>
      </c>
      <c r="R222" s="15">
        <f t="shared" si="15"/>
        <v>6.5615883431440647E-2</v>
      </c>
    </row>
    <row r="223" spans="2:18" x14ac:dyDescent="0.6">
      <c r="B223" s="10">
        <v>230</v>
      </c>
      <c r="C223" s="10">
        <v>1.3432454611474101</v>
      </c>
      <c r="D223" s="10">
        <v>1.3617978796052199</v>
      </c>
      <c r="E223" s="10">
        <v>-2.1746210306688202E-3</v>
      </c>
      <c r="F223" s="10">
        <v>-2.2865334907190399E-3</v>
      </c>
      <c r="G223" s="10">
        <v>1.00668870243953E-2</v>
      </c>
      <c r="H223" s="10">
        <v>1.00335521070629E-2</v>
      </c>
      <c r="I223" s="10">
        <v>-2.2278077922898601E-3</v>
      </c>
      <c r="J223" s="10">
        <v>-2.3947767179726201E-3</v>
      </c>
      <c r="K223" s="10">
        <v>1.2028767331961201E-2</v>
      </c>
      <c r="L223" s="10">
        <v>1.20109763207142E-2</v>
      </c>
      <c r="N223" s="10">
        <v>230</v>
      </c>
      <c r="O223" s="10">
        <f t="shared" si="12"/>
        <v>1.3617978796052199</v>
      </c>
      <c r="P223" s="10">
        <f t="shared" si="13"/>
        <v>1.3432454611474101</v>
      </c>
      <c r="Q223">
        <f t="shared" si="14"/>
        <v>-1.8552418457809861E-2</v>
      </c>
      <c r="R223" s="15">
        <f t="shared" si="15"/>
        <v>-1.3623474331732832E-2</v>
      </c>
    </row>
    <row r="224" spans="2:18" x14ac:dyDescent="0.6">
      <c r="B224" s="10">
        <v>231</v>
      </c>
      <c r="C224" s="10">
        <v>1.63644654871054</v>
      </c>
      <c r="D224" s="10">
        <v>1.6424944740228999</v>
      </c>
      <c r="E224" s="10">
        <v>1.5844337388940199E-2</v>
      </c>
      <c r="F224" s="10">
        <v>1.5844337388940199E-2</v>
      </c>
      <c r="G224" s="10">
        <v>2.18239214026433E-2</v>
      </c>
      <c r="H224" s="10">
        <v>2.18239214026433E-2</v>
      </c>
      <c r="I224" s="10">
        <v>1.7031262100153599E-2</v>
      </c>
      <c r="J224" s="10">
        <v>1.7031262100153599E-2</v>
      </c>
      <c r="K224" s="10">
        <v>2.14932984554876E-2</v>
      </c>
      <c r="L224" s="10">
        <v>2.14932984554876E-2</v>
      </c>
      <c r="N224" s="10">
        <v>231</v>
      </c>
      <c r="O224" s="10">
        <f t="shared" si="12"/>
        <v>1.6424944740228999</v>
      </c>
      <c r="P224" s="10">
        <f t="shared" si="13"/>
        <v>1.63644654871054</v>
      </c>
      <c r="Q224">
        <f t="shared" si="14"/>
        <v>-6.0479253123599808E-3</v>
      </c>
      <c r="R224" s="15">
        <f t="shared" si="15"/>
        <v>-3.6821586970378073E-3</v>
      </c>
    </row>
    <row r="225" spans="2:18" x14ac:dyDescent="0.6">
      <c r="B225" s="10">
        <v>232</v>
      </c>
      <c r="C225" s="10">
        <v>0.63277445109780295</v>
      </c>
      <c r="D225" s="10">
        <v>0.63061656753633299</v>
      </c>
      <c r="E225" s="11">
        <v>5.8782920150678397E-5</v>
      </c>
      <c r="F225" s="11">
        <v>5.8782920150678397E-5</v>
      </c>
      <c r="G225" s="11">
        <v>1.7162293578506999E-3</v>
      </c>
      <c r="H225" s="11">
        <v>1.7162293578506999E-3</v>
      </c>
      <c r="I225" s="10">
        <v>6.06864679552125E-4</v>
      </c>
      <c r="J225" s="10">
        <v>6.06864679552125E-4</v>
      </c>
      <c r="K225" s="10">
        <v>5.7135495935843397E-3</v>
      </c>
      <c r="L225" s="10">
        <v>5.7135495935843397E-3</v>
      </c>
      <c r="N225" s="10">
        <v>232</v>
      </c>
      <c r="O225" s="10">
        <f t="shared" si="12"/>
        <v>0.63061656753633299</v>
      </c>
      <c r="P225" s="10">
        <f t="shared" si="13"/>
        <v>0.63277445109780295</v>
      </c>
      <c r="Q225">
        <f t="shared" si="14"/>
        <v>2.1578835614699532E-3</v>
      </c>
      <c r="R225" s="15">
        <f t="shared" si="15"/>
        <v>3.421863098047595E-3</v>
      </c>
    </row>
    <row r="226" spans="2:18" x14ac:dyDescent="0.6">
      <c r="B226" s="10">
        <v>233</v>
      </c>
      <c r="C226" s="10">
        <v>1.1069504139709501</v>
      </c>
      <c r="D226" s="10">
        <v>1.10747388722614</v>
      </c>
      <c r="E226" s="10">
        <v>1.0898272480456201E-3</v>
      </c>
      <c r="F226" s="10">
        <v>1.0888652698082301E-3</v>
      </c>
      <c r="G226" s="11">
        <v>1.9495856410035599E-3</v>
      </c>
      <c r="H226" s="11">
        <v>1.9444236081662301E-3</v>
      </c>
      <c r="I226" s="10">
        <v>1.6935472221686E-3</v>
      </c>
      <c r="J226" s="10">
        <v>1.7301143503643101E-3</v>
      </c>
      <c r="K226" s="10">
        <v>2.8958418772733899E-3</v>
      </c>
      <c r="L226" s="10">
        <v>3.1455976703131001E-3</v>
      </c>
      <c r="N226" s="10">
        <v>233</v>
      </c>
      <c r="O226" s="10">
        <f t="shared" si="12"/>
        <v>1.10747388722614</v>
      </c>
      <c r="P226" s="10">
        <f t="shared" si="13"/>
        <v>1.1069504139709501</v>
      </c>
      <c r="Q226">
        <f t="shared" si="14"/>
        <v>-5.2347325518997678E-4</v>
      </c>
      <c r="R226" s="15">
        <f t="shared" si="15"/>
        <v>-4.7267322618427254E-4</v>
      </c>
    </row>
    <row r="227" spans="2:18" x14ac:dyDescent="0.6">
      <c r="B227" s="10">
        <v>234</v>
      </c>
      <c r="C227" s="10">
        <v>0.79736689535220695</v>
      </c>
      <c r="D227" s="10">
        <v>0.84292779738030199</v>
      </c>
      <c r="E227" s="10">
        <v>-1.0697111878859E-2</v>
      </c>
      <c r="F227" s="10">
        <v>-1.11466397254381E-2</v>
      </c>
      <c r="G227" s="10">
        <v>2.2933498974008201E-2</v>
      </c>
      <c r="H227" s="10">
        <v>2.3769379276539E-2</v>
      </c>
      <c r="I227" s="10">
        <v>-1.0582203298416601E-2</v>
      </c>
      <c r="J227" s="10">
        <v>-1.19597587022777E-2</v>
      </c>
      <c r="K227" s="10">
        <v>3.0797679437597598E-2</v>
      </c>
      <c r="L227" s="10">
        <v>3.2189694353127303E-2</v>
      </c>
      <c r="N227" s="10">
        <v>234</v>
      </c>
      <c r="O227" s="10">
        <f t="shared" si="12"/>
        <v>0.84292779738030199</v>
      </c>
      <c r="P227" s="10">
        <f t="shared" si="13"/>
        <v>0.79736689535220695</v>
      </c>
      <c r="Q227">
        <f t="shared" si="14"/>
        <v>-4.5560902028095041E-2</v>
      </c>
      <c r="R227" s="15">
        <f t="shared" si="15"/>
        <v>-5.4050776554874225E-2</v>
      </c>
    </row>
    <row r="228" spans="2:18" x14ac:dyDescent="0.6">
      <c r="B228" s="10">
        <v>235</v>
      </c>
      <c r="C228" s="10">
        <v>1.2913279223495899</v>
      </c>
      <c r="D228" s="10">
        <v>8.3181830222939404</v>
      </c>
      <c r="E228" s="10">
        <v>-3.3041249826585499</v>
      </c>
      <c r="F228" s="10">
        <v>-2.2055927828574502</v>
      </c>
      <c r="G228" s="10">
        <v>4.5650508354947599</v>
      </c>
      <c r="H228" s="10">
        <v>2.9656760134387099</v>
      </c>
      <c r="I228" s="10">
        <v>-0.71762820036136499</v>
      </c>
      <c r="J228" s="10">
        <v>-0.68718038210335897</v>
      </c>
      <c r="K228" s="10">
        <v>0.72912111813663705</v>
      </c>
      <c r="L228" s="10">
        <v>0.69720650408794604</v>
      </c>
      <c r="N228" s="10">
        <v>235</v>
      </c>
      <c r="O228" s="10">
        <f t="shared" si="12"/>
        <v>8.3181830222939404</v>
      </c>
      <c r="P228" s="10">
        <f t="shared" si="13"/>
        <v>1.2913279223495899</v>
      </c>
      <c r="Q228">
        <f t="shared" si="14"/>
        <v>-7.0268550999443509</v>
      </c>
      <c r="R228" s="15">
        <f t="shared" si="15"/>
        <v>-0.84475841432093479</v>
      </c>
    </row>
    <row r="229" spans="2:18" x14ac:dyDescent="0.6">
      <c r="B229" s="10">
        <v>236</v>
      </c>
      <c r="C229" s="10">
        <v>1.12061378848727</v>
      </c>
      <c r="D229" s="10">
        <v>1.12176872454348</v>
      </c>
      <c r="E229" s="10">
        <v>-7.3540619816635905E-4</v>
      </c>
      <c r="F229" s="10">
        <v>-7.1338469660540797E-4</v>
      </c>
      <c r="G229" s="11">
        <v>2.0131835003878102E-3</v>
      </c>
      <c r="H229" s="11">
        <v>2.0001644027747298E-3</v>
      </c>
      <c r="I229" s="10">
        <v>-2.3980725816056701E-4</v>
      </c>
      <c r="J229" s="10">
        <v>-1.6884682764742101E-4</v>
      </c>
      <c r="K229" s="10">
        <v>2.9584064080991402E-3</v>
      </c>
      <c r="L229" s="10">
        <v>3.0198042378238202E-3</v>
      </c>
      <c r="N229" s="10">
        <v>236</v>
      </c>
      <c r="O229" s="10">
        <f t="shared" si="12"/>
        <v>1.12176872454348</v>
      </c>
      <c r="P229" s="10">
        <f t="shared" si="13"/>
        <v>1.12061378848727</v>
      </c>
      <c r="Q229">
        <f t="shared" si="14"/>
        <v>-1.1549360562099764E-3</v>
      </c>
      <c r="R229" s="15">
        <f t="shared" si="15"/>
        <v>-1.0295669962451237E-3</v>
      </c>
    </row>
    <row r="230" spans="2:18" x14ac:dyDescent="0.6">
      <c r="B230" s="10">
        <v>237</v>
      </c>
      <c r="C230" s="10">
        <v>0.31934062749076098</v>
      </c>
      <c r="D230" s="10">
        <v>0.31939029785436401</v>
      </c>
      <c r="E230" s="10">
        <v>9.1052895325382101E-4</v>
      </c>
      <c r="F230" s="10">
        <v>9.1127664440673699E-4</v>
      </c>
      <c r="G230" s="11">
        <v>1.2241347799110799E-3</v>
      </c>
      <c r="H230" s="11">
        <v>1.21951167542728E-3</v>
      </c>
      <c r="I230" s="10">
        <v>5.8787861021002601E-3</v>
      </c>
      <c r="J230" s="10">
        <v>5.9665255722624903E-3</v>
      </c>
      <c r="K230" s="10">
        <v>8.8267165708748006E-3</v>
      </c>
      <c r="L230" s="10">
        <v>8.9268986263209404E-3</v>
      </c>
      <c r="N230" s="10">
        <v>237</v>
      </c>
      <c r="O230" s="10">
        <f t="shared" si="12"/>
        <v>0.31939029785436401</v>
      </c>
      <c r="P230" s="10">
        <f t="shared" si="13"/>
        <v>0.31934062749076098</v>
      </c>
      <c r="Q230">
        <f t="shared" si="14"/>
        <v>-4.9670363603038226E-5</v>
      </c>
      <c r="R230" s="15">
        <f t="shared" si="15"/>
        <v>-1.5551619425113739E-4</v>
      </c>
    </row>
    <row r="231" spans="2:18" x14ac:dyDescent="0.6">
      <c r="B231" s="10">
        <v>238</v>
      </c>
      <c r="C231" s="10">
        <v>0.59974221267454197</v>
      </c>
      <c r="D231" s="10">
        <v>0.89729714370801805</v>
      </c>
      <c r="E231" s="10">
        <v>-0.22936928859294001</v>
      </c>
      <c r="F231" s="10">
        <v>-0.22729006804354199</v>
      </c>
      <c r="G231" s="10">
        <v>0.24393595447154401</v>
      </c>
      <c r="H231" s="10">
        <v>0.24221359940053599</v>
      </c>
      <c r="I231" s="10">
        <v>-0.35322585727212402</v>
      </c>
      <c r="J231" s="10">
        <v>-0.35149106631367999</v>
      </c>
      <c r="K231" s="10">
        <v>0.35730357264798501</v>
      </c>
      <c r="L231" s="10">
        <v>0.35578404333830099</v>
      </c>
      <c r="N231" s="10">
        <v>238</v>
      </c>
      <c r="O231" s="10">
        <f t="shared" si="12"/>
        <v>0.89729714370801805</v>
      </c>
      <c r="P231" s="10">
        <f t="shared" si="13"/>
        <v>0.59974221267454197</v>
      </c>
      <c r="Q231">
        <f t="shared" si="14"/>
        <v>-0.29755493103347608</v>
      </c>
      <c r="R231" s="15">
        <f t="shared" si="15"/>
        <v>-0.33161247990141929</v>
      </c>
    </row>
    <row r="232" spans="2:18" x14ac:dyDescent="0.6">
      <c r="B232" s="10">
        <v>239</v>
      </c>
      <c r="C232" s="10">
        <v>1.3228179551122099</v>
      </c>
      <c r="D232" s="10">
        <v>1.3091075098093401</v>
      </c>
      <c r="E232" s="10">
        <v>1.7081255309407101E-2</v>
      </c>
      <c r="F232" s="10">
        <v>1.6921732183771701E-2</v>
      </c>
      <c r="G232" s="10">
        <v>1.8773908960289201E-2</v>
      </c>
      <c r="H232" s="10">
        <v>1.8618895610322501E-2</v>
      </c>
      <c r="I232" s="10">
        <v>1.8042496941376301E-2</v>
      </c>
      <c r="J232" s="10">
        <v>1.7967136389329098E-2</v>
      </c>
      <c r="K232" s="10">
        <v>1.92633938518279E-2</v>
      </c>
      <c r="L232" s="10">
        <v>1.9190658149219698E-2</v>
      </c>
      <c r="N232" s="10">
        <v>239</v>
      </c>
      <c r="O232" s="10">
        <f t="shared" si="12"/>
        <v>1.3091075098093401</v>
      </c>
      <c r="P232" s="10">
        <f t="shared" si="13"/>
        <v>1.3228179551122099</v>
      </c>
      <c r="Q232">
        <f t="shared" si="14"/>
        <v>1.37104453028698E-2</v>
      </c>
      <c r="R232" s="15">
        <f t="shared" si="15"/>
        <v>1.0473124017802427E-2</v>
      </c>
    </row>
    <row r="233" spans="2:18" x14ac:dyDescent="0.6">
      <c r="B233" s="10">
        <v>241</v>
      </c>
      <c r="C233" s="10">
        <v>1.3317629179331201</v>
      </c>
      <c r="D233" s="10">
        <v>1.3269965576451599</v>
      </c>
      <c r="E233" s="10">
        <v>2.5793995003518802E-3</v>
      </c>
      <c r="F233" s="10">
        <v>2.6209124896079301E-3</v>
      </c>
      <c r="G233" s="11">
        <v>4.4994977876165899E-3</v>
      </c>
      <c r="H233" s="11">
        <v>4.6085449892396598E-3</v>
      </c>
      <c r="I233" s="10">
        <v>2.13267584567081E-3</v>
      </c>
      <c r="J233" s="10">
        <v>2.1187456681015602E-3</v>
      </c>
      <c r="K233" s="10">
        <v>4.2163980092157502E-3</v>
      </c>
      <c r="L233" s="10">
        <v>4.30900134446112E-3</v>
      </c>
      <c r="N233" s="10">
        <v>241</v>
      </c>
      <c r="O233" s="10">
        <f t="shared" si="12"/>
        <v>1.3269965576451599</v>
      </c>
      <c r="P233" s="10">
        <f t="shared" si="13"/>
        <v>1.3317629179331201</v>
      </c>
      <c r="Q233">
        <f t="shared" si="14"/>
        <v>4.7663602879601807E-3</v>
      </c>
      <c r="R233" s="15">
        <f t="shared" si="15"/>
        <v>3.5918407327433233E-3</v>
      </c>
    </row>
    <row r="234" spans="2:18" x14ac:dyDescent="0.6">
      <c r="B234" s="10">
        <v>242</v>
      </c>
      <c r="C234" s="10">
        <v>0.98761483911135295</v>
      </c>
      <c r="D234" s="10">
        <v>0.98132426910751203</v>
      </c>
      <c r="E234" s="10">
        <v>-6.0687967538657604E-4</v>
      </c>
      <c r="F234" s="10">
        <v>-5.6723940993150398E-4</v>
      </c>
      <c r="G234" s="11">
        <v>2.66264669428741E-3</v>
      </c>
      <c r="H234" s="11">
        <v>2.6818881842225E-3</v>
      </c>
      <c r="I234" s="10">
        <v>-1.28651785926651E-3</v>
      </c>
      <c r="J234" s="10">
        <v>-1.2865390767786899E-3</v>
      </c>
      <c r="K234" s="10">
        <v>3.5266163341444298E-3</v>
      </c>
      <c r="L234" s="10">
        <v>3.6132231747753002E-3</v>
      </c>
      <c r="N234" s="10">
        <v>242</v>
      </c>
      <c r="O234" s="10">
        <f t="shared" si="12"/>
        <v>0.98132426910751203</v>
      </c>
      <c r="P234" s="10">
        <f t="shared" si="13"/>
        <v>0.98761483911135295</v>
      </c>
      <c r="Q234">
        <f t="shared" si="14"/>
        <v>6.2905700038409229E-3</v>
      </c>
      <c r="R234" s="15">
        <f t="shared" si="15"/>
        <v>6.410286794967357E-3</v>
      </c>
    </row>
    <row r="235" spans="2:18" x14ac:dyDescent="0.6">
      <c r="B235" s="10">
        <v>244</v>
      </c>
      <c r="C235" s="10">
        <v>1.1944855114691899</v>
      </c>
      <c r="D235" s="10">
        <v>1.1811000457434699</v>
      </c>
      <c r="E235" s="10">
        <v>1.34149041847424E-2</v>
      </c>
      <c r="F235" s="10">
        <v>1.3302394370065199E-2</v>
      </c>
      <c r="G235" s="10">
        <v>1.4289649221174301E-2</v>
      </c>
      <c r="H235" s="10">
        <v>1.4197838312972E-2</v>
      </c>
      <c r="I235" s="10">
        <v>1.87884648235941E-2</v>
      </c>
      <c r="J235" s="10">
        <v>1.89890757614933E-2</v>
      </c>
      <c r="K235" s="10">
        <v>2.3792199956552199E-2</v>
      </c>
      <c r="L235" s="10">
        <v>2.4143501487744499E-2</v>
      </c>
      <c r="N235" s="10">
        <v>244</v>
      </c>
      <c r="O235" s="10">
        <f t="shared" si="12"/>
        <v>1.1811000457434699</v>
      </c>
      <c r="P235" s="10">
        <f t="shared" si="13"/>
        <v>1.1944855114691899</v>
      </c>
      <c r="Q235">
        <f t="shared" si="14"/>
        <v>1.3385465725719969E-2</v>
      </c>
      <c r="R235" s="15">
        <f t="shared" si="15"/>
        <v>1.1333049874952872E-2</v>
      </c>
    </row>
    <row r="236" spans="2:18" x14ac:dyDescent="0.6">
      <c r="B236" s="10">
        <v>245</v>
      </c>
      <c r="C236" s="10">
        <v>1.62063754854168</v>
      </c>
      <c r="D236" s="10">
        <v>1.61770628024164</v>
      </c>
      <c r="E236" s="10">
        <v>6.1535950232521203E-4</v>
      </c>
      <c r="F236" s="10">
        <v>1.9488159652136399E-3</v>
      </c>
      <c r="G236" s="10">
        <v>7.3234677810345095E-2</v>
      </c>
      <c r="H236" s="10">
        <v>7.3250900498509894E-2</v>
      </c>
      <c r="I236" s="10">
        <v>-6.4865061127586304E-2</v>
      </c>
      <c r="J236" s="10">
        <v>-5.8309919404905299E-2</v>
      </c>
      <c r="K236" s="10">
        <v>0.16502434997637899</v>
      </c>
      <c r="L236" s="10">
        <v>0.15704413586072899</v>
      </c>
      <c r="N236" s="10">
        <v>245</v>
      </c>
      <c r="O236" s="10">
        <f t="shared" si="12"/>
        <v>1.61770628024164</v>
      </c>
      <c r="P236" s="10">
        <f t="shared" si="13"/>
        <v>1.62063754854168</v>
      </c>
      <c r="Q236">
        <f t="shared" si="14"/>
        <v>2.9312683000399797E-3</v>
      </c>
      <c r="R236" s="15">
        <f t="shared" si="15"/>
        <v>1.8119904310454071E-3</v>
      </c>
    </row>
    <row r="237" spans="2:18" x14ac:dyDescent="0.6">
      <c r="B237" s="10">
        <v>246</v>
      </c>
      <c r="C237" s="10">
        <v>1.4624707865073601</v>
      </c>
      <c r="D237" s="10">
        <v>1.4514889008401</v>
      </c>
      <c r="E237" s="10">
        <v>1.00166004719203E-2</v>
      </c>
      <c r="F237" s="10">
        <v>9.8734529287067708E-3</v>
      </c>
      <c r="G237" s="10">
        <v>1.05564340079477E-2</v>
      </c>
      <c r="H237" s="10">
        <v>1.0495051748383701E-2</v>
      </c>
      <c r="I237" s="10">
        <v>1.00262118505082E-2</v>
      </c>
      <c r="J237" s="10">
        <v>1.00112800538584E-2</v>
      </c>
      <c r="K237" s="10">
        <v>1.0781656260838501E-2</v>
      </c>
      <c r="L237" s="10">
        <v>1.0880331834468999E-2</v>
      </c>
      <c r="N237" s="10">
        <v>246</v>
      </c>
      <c r="O237" s="10">
        <f t="shared" si="12"/>
        <v>1.4514889008401</v>
      </c>
      <c r="P237" s="10">
        <f t="shared" si="13"/>
        <v>1.4624707865073601</v>
      </c>
      <c r="Q237">
        <f t="shared" si="14"/>
        <v>1.0981885667260105E-2</v>
      </c>
      <c r="R237" s="15">
        <f t="shared" si="15"/>
        <v>7.5659453275211952E-3</v>
      </c>
    </row>
    <row r="238" spans="2:18" x14ac:dyDescent="0.6">
      <c r="B238" s="10">
        <v>247</v>
      </c>
      <c r="C238" s="10">
        <v>1.2852545739271799</v>
      </c>
      <c r="D238" s="10">
        <v>1.1836103553098301</v>
      </c>
      <c r="E238" s="10">
        <v>0.113047107836524</v>
      </c>
      <c r="F238" s="10">
        <v>0.11342783253811101</v>
      </c>
      <c r="G238" s="10">
        <v>0.113383210541304</v>
      </c>
      <c r="H238" s="10">
        <v>0.113934606325196</v>
      </c>
      <c r="I238" s="10">
        <v>0.111707292190388</v>
      </c>
      <c r="J238" s="10">
        <v>0.112973078413608</v>
      </c>
      <c r="K238" s="10">
        <v>0.112968746896228</v>
      </c>
      <c r="L238" s="10">
        <v>0.114303109049653</v>
      </c>
      <c r="N238" s="10">
        <v>247</v>
      </c>
      <c r="O238" s="10">
        <f t="shared" si="12"/>
        <v>1.1836103553098301</v>
      </c>
      <c r="P238" s="10">
        <f t="shared" si="13"/>
        <v>1.2852545739271799</v>
      </c>
      <c r="Q238">
        <f t="shared" si="14"/>
        <v>0.10164421861734985</v>
      </c>
      <c r="R238" s="15">
        <f t="shared" si="15"/>
        <v>8.5876418841184243E-2</v>
      </c>
    </row>
    <row r="239" spans="2:18" x14ac:dyDescent="0.6">
      <c r="B239" s="10">
        <v>248</v>
      </c>
      <c r="C239" s="10">
        <v>0.87244989728588496</v>
      </c>
      <c r="D239" s="10">
        <v>0.876507084784792</v>
      </c>
      <c r="E239" s="10">
        <v>-5.0307098337659898E-3</v>
      </c>
      <c r="F239" s="10">
        <v>-5.0837991519257298E-3</v>
      </c>
      <c r="G239" s="11">
        <v>5.3847858439348001E-3</v>
      </c>
      <c r="H239" s="11">
        <v>5.4301233592995001E-3</v>
      </c>
      <c r="I239" s="10">
        <v>-6.8095666602681904E-3</v>
      </c>
      <c r="J239" s="10">
        <v>-6.9982931192921899E-3</v>
      </c>
      <c r="K239" s="10">
        <v>7.3070790139133004E-3</v>
      </c>
      <c r="L239" s="10">
        <v>7.5631727403897503E-3</v>
      </c>
      <c r="N239" s="10">
        <v>248</v>
      </c>
      <c r="O239" s="10">
        <f t="shared" si="12"/>
        <v>0.876507084784792</v>
      </c>
      <c r="P239" s="10">
        <f t="shared" si="13"/>
        <v>0.87244989728588496</v>
      </c>
      <c r="Q239">
        <f t="shared" si="14"/>
        <v>-4.0571874989070444E-3</v>
      </c>
      <c r="R239" s="15">
        <f t="shared" si="15"/>
        <v>-4.6288131257983256E-3</v>
      </c>
    </row>
    <row r="240" spans="2:18" x14ac:dyDescent="0.6">
      <c r="B240" s="10">
        <v>249</v>
      </c>
      <c r="C240" s="10">
        <v>1.57713952344256</v>
      </c>
      <c r="D240" s="10">
        <v>1.5758992052440399</v>
      </c>
      <c r="E240" s="10">
        <v>6.0994111518616802E-3</v>
      </c>
      <c r="F240" s="10">
        <v>6.0952072766855903E-3</v>
      </c>
      <c r="G240" s="11">
        <v>6.4683332539332804E-3</v>
      </c>
      <c r="H240" s="11">
        <v>6.4904875776221503E-3</v>
      </c>
      <c r="I240" s="10">
        <v>4.5924495613525801E-3</v>
      </c>
      <c r="J240" s="10">
        <v>4.6714520347819399E-3</v>
      </c>
      <c r="K240" s="10">
        <v>4.7338655743070102E-3</v>
      </c>
      <c r="L240" s="10">
        <v>4.9194047382375896E-3</v>
      </c>
      <c r="N240" s="10">
        <v>249</v>
      </c>
      <c r="O240" s="10">
        <f t="shared" si="12"/>
        <v>1.5758992052440399</v>
      </c>
      <c r="P240" s="10">
        <f t="shared" si="13"/>
        <v>1.57713952344256</v>
      </c>
      <c r="Q240">
        <f t="shared" si="14"/>
        <v>1.2403181985201073E-3</v>
      </c>
      <c r="R240" s="15">
        <f t="shared" si="15"/>
        <v>7.8705426996394934E-4</v>
      </c>
    </row>
    <row r="241" spans="2:18" x14ac:dyDescent="0.6">
      <c r="B241" s="10">
        <v>250</v>
      </c>
      <c r="C241" s="10">
        <v>1.3735551241074999</v>
      </c>
      <c r="D241" s="10">
        <v>1.3832702935910901</v>
      </c>
      <c r="E241" s="10">
        <v>4.5139071744250596E-3</v>
      </c>
      <c r="F241" s="10">
        <v>4.5135797966948804E-3</v>
      </c>
      <c r="G241" s="11">
        <v>5.19808551780914E-3</v>
      </c>
      <c r="H241" s="11">
        <v>5.9809014883373899E-3</v>
      </c>
      <c r="I241" s="10">
        <v>4.2014119595386798E-3</v>
      </c>
      <c r="J241" s="10">
        <v>4.3552228464336902E-3</v>
      </c>
      <c r="K241" s="10">
        <v>5.1640672079557599E-3</v>
      </c>
      <c r="L241" s="10">
        <v>6.1244827973511197E-3</v>
      </c>
      <c r="N241" s="10">
        <v>250</v>
      </c>
      <c r="O241" s="10">
        <f t="shared" si="12"/>
        <v>1.3832702935910901</v>
      </c>
      <c r="P241" s="10">
        <f t="shared" si="13"/>
        <v>1.3735551241074999</v>
      </c>
      <c r="Q241">
        <f t="shared" si="14"/>
        <v>-9.7151694835901914E-3</v>
      </c>
      <c r="R241" s="15">
        <f t="shared" si="15"/>
        <v>-7.0233341441670039E-3</v>
      </c>
    </row>
    <row r="242" spans="2:18" x14ac:dyDescent="0.6">
      <c r="B242" s="10">
        <v>251</v>
      </c>
      <c r="C242" s="10">
        <v>1.27123211284881</v>
      </c>
      <c r="D242" s="10">
        <v>1.2947475489346201</v>
      </c>
      <c r="E242" s="10">
        <v>-2.0105542925201898E-3</v>
      </c>
      <c r="F242" s="10">
        <v>-2.2153760216499598E-3</v>
      </c>
      <c r="G242" s="10">
        <v>1.23174597861657E-2</v>
      </c>
      <c r="H242" s="10">
        <v>1.24626810387441E-2</v>
      </c>
      <c r="I242" s="11">
        <v>7.2720869844142795E-5</v>
      </c>
      <c r="J242" s="10">
        <v>-1.01568270031219E-4</v>
      </c>
      <c r="K242" s="11">
        <v>1.58689504537168E-2</v>
      </c>
      <c r="L242" s="10">
        <v>1.5886253057978399E-2</v>
      </c>
      <c r="N242" s="10">
        <v>251</v>
      </c>
      <c r="O242" s="10">
        <f t="shared" si="12"/>
        <v>1.2947475489346201</v>
      </c>
      <c r="P242" s="10">
        <f t="shared" si="13"/>
        <v>1.27123211284881</v>
      </c>
      <c r="Q242">
        <f t="shared" si="14"/>
        <v>-2.3515436085810082E-2</v>
      </c>
      <c r="R242" s="15">
        <f t="shared" si="15"/>
        <v>-1.8162178491984537E-2</v>
      </c>
    </row>
    <row r="243" spans="2:18" x14ac:dyDescent="0.6">
      <c r="B243" s="10">
        <v>252</v>
      </c>
      <c r="C243" s="10">
        <v>0.97228354139253803</v>
      </c>
      <c r="D243" s="10">
        <v>1.0064202995656699</v>
      </c>
      <c r="E243" s="10">
        <v>-8.0551689164629608E-3</v>
      </c>
      <c r="F243" s="10">
        <v>-7.7134769874730698E-3</v>
      </c>
      <c r="G243" s="10">
        <v>2.72018540136004E-2</v>
      </c>
      <c r="H243" s="10">
        <v>2.7067875988239402E-2</v>
      </c>
      <c r="I243" s="10">
        <v>4.8049661823451703E-2</v>
      </c>
      <c r="J243" s="10">
        <v>5.2481148299383801E-2</v>
      </c>
      <c r="K243" s="10">
        <v>0.14522369091954099</v>
      </c>
      <c r="L243" s="10">
        <v>0.15020730308878699</v>
      </c>
      <c r="N243" s="10">
        <v>252</v>
      </c>
      <c r="O243" s="10">
        <f t="shared" si="12"/>
        <v>1.0064202995656699</v>
      </c>
      <c r="P243" s="10">
        <f t="shared" si="13"/>
        <v>0.97228354139253803</v>
      </c>
      <c r="Q243">
        <f t="shared" si="14"/>
        <v>-3.4136758173131887E-2</v>
      </c>
      <c r="R243" s="15">
        <f t="shared" si="15"/>
        <v>-3.3918988108510906E-2</v>
      </c>
    </row>
    <row r="244" spans="2:18" x14ac:dyDescent="0.6">
      <c r="B244" s="10">
        <v>253</v>
      </c>
      <c r="C244" s="10">
        <v>1.10868443997384</v>
      </c>
      <c r="D244" s="10">
        <v>1.12062160154321</v>
      </c>
      <c r="E244" s="10">
        <v>-0.124236107771021</v>
      </c>
      <c r="F244" s="10">
        <v>-0.12022559377393099</v>
      </c>
      <c r="G244" s="10">
        <v>0.15847721023184599</v>
      </c>
      <c r="H244" s="10">
        <v>0.15346858442775099</v>
      </c>
      <c r="I244" s="10">
        <v>-0.123018850129859</v>
      </c>
      <c r="J244" s="10">
        <v>-0.11864050352959001</v>
      </c>
      <c r="K244" s="10">
        <v>0.15692866348694501</v>
      </c>
      <c r="L244" s="10">
        <v>0.15120034557455</v>
      </c>
      <c r="N244" s="10">
        <v>253</v>
      </c>
      <c r="O244" s="10">
        <f t="shared" si="12"/>
        <v>1.12062160154321</v>
      </c>
      <c r="P244" s="10">
        <f t="shared" si="13"/>
        <v>1.10868443997384</v>
      </c>
      <c r="Q244">
        <f t="shared" si="14"/>
        <v>-1.193716156936997E-2</v>
      </c>
      <c r="R244" s="15">
        <f t="shared" si="15"/>
        <v>-1.065226794926255E-2</v>
      </c>
    </row>
    <row r="245" spans="2:18" x14ac:dyDescent="0.6">
      <c r="B245" s="10">
        <v>254</v>
      </c>
      <c r="C245" s="10">
        <v>1.67555596406357</v>
      </c>
      <c r="D245" s="10">
        <v>1.60775313311323</v>
      </c>
      <c r="E245" s="10">
        <v>4.9316698253328899E-2</v>
      </c>
      <c r="F245" s="10">
        <v>4.9614490911857198E-2</v>
      </c>
      <c r="G245" s="10">
        <v>6.3309434132413495E-2</v>
      </c>
      <c r="H245" s="10">
        <v>6.3456743520328707E-2</v>
      </c>
      <c r="I245" s="10">
        <v>4.1931111543148998E-2</v>
      </c>
      <c r="J245" s="10">
        <v>4.1985441234645697E-2</v>
      </c>
      <c r="K245" s="10">
        <v>5.1956817998199803E-2</v>
      </c>
      <c r="L245" s="10">
        <v>5.1897742989128803E-2</v>
      </c>
      <c r="N245" s="10">
        <v>254</v>
      </c>
      <c r="O245" s="10">
        <f t="shared" si="12"/>
        <v>1.60775313311323</v>
      </c>
      <c r="P245" s="10">
        <f t="shared" si="13"/>
        <v>1.67555596406357</v>
      </c>
      <c r="Q245">
        <f t="shared" si="14"/>
        <v>6.780283095034001E-2</v>
      </c>
      <c r="R245" s="15">
        <f t="shared" si="15"/>
        <v>4.2172414131171676E-2</v>
      </c>
    </row>
    <row r="246" spans="2:18" x14ac:dyDescent="0.6">
      <c r="B246" s="10">
        <v>255</v>
      </c>
      <c r="C246" s="10">
        <v>1.0235856729389201</v>
      </c>
      <c r="D246" s="10">
        <v>1.0396950048470399</v>
      </c>
      <c r="E246" s="10">
        <v>-8.4181833428318299E-3</v>
      </c>
      <c r="F246" s="10">
        <v>-8.6631631654296003E-3</v>
      </c>
      <c r="G246" s="10">
        <v>1.2144294885355501E-2</v>
      </c>
      <c r="H246" s="10">
        <v>1.2506677529422401E-2</v>
      </c>
      <c r="I246" s="10">
        <v>-9.8969565644293593E-3</v>
      </c>
      <c r="J246" s="10">
        <v>-1.01903850216408E-2</v>
      </c>
      <c r="K246" s="10">
        <v>1.47039487179236E-2</v>
      </c>
      <c r="L246" s="10">
        <v>1.4971841082401099E-2</v>
      </c>
      <c r="N246" s="10">
        <v>255</v>
      </c>
      <c r="O246" s="10">
        <f t="shared" si="12"/>
        <v>1.0396950048470399</v>
      </c>
      <c r="P246" s="10">
        <f t="shared" si="13"/>
        <v>1.0235856729389201</v>
      </c>
      <c r="Q246">
        <f t="shared" si="14"/>
        <v>-1.6109331908119806E-2</v>
      </c>
      <c r="R246" s="15">
        <f t="shared" si="15"/>
        <v>-1.5494286144511982E-2</v>
      </c>
    </row>
    <row r="247" spans="2:18" x14ac:dyDescent="0.6">
      <c r="B247" s="10">
        <v>256</v>
      </c>
      <c r="C247" s="10">
        <v>0.85895550769297802</v>
      </c>
      <c r="D247" s="10">
        <v>0.87209636305548499</v>
      </c>
      <c r="E247" s="10">
        <v>-3.6149831631433101E-3</v>
      </c>
      <c r="F247" s="10">
        <v>-3.2731852563289798E-3</v>
      </c>
      <c r="G247" s="11">
        <v>8.0765811388108701E-3</v>
      </c>
      <c r="H247" s="11">
        <v>8.2277145495417495E-3</v>
      </c>
      <c r="I247" s="10">
        <v>-4.2628337168684203E-3</v>
      </c>
      <c r="J247" s="10">
        <v>-3.4948780017987498E-3</v>
      </c>
      <c r="K247" s="10">
        <v>1.05455959815683E-2</v>
      </c>
      <c r="L247" s="10">
        <v>1.1528900343668399E-2</v>
      </c>
      <c r="N247" s="10">
        <v>256</v>
      </c>
      <c r="O247" s="10">
        <f t="shared" si="12"/>
        <v>0.87209636305548499</v>
      </c>
      <c r="P247" s="10">
        <f t="shared" si="13"/>
        <v>0.85895550769297802</v>
      </c>
      <c r="Q247">
        <f t="shared" si="14"/>
        <v>-1.3140855362506976E-2</v>
      </c>
      <c r="R247" s="15">
        <f t="shared" si="15"/>
        <v>-1.5068123110233533E-2</v>
      </c>
    </row>
    <row r="248" spans="2:18" x14ac:dyDescent="0.6">
      <c r="B248" s="10">
        <v>257</v>
      </c>
      <c r="C248" s="10">
        <v>0.99840265569734998</v>
      </c>
      <c r="D248" s="10">
        <v>0.97294821538514498</v>
      </c>
      <c r="E248" s="10">
        <v>1.2144437970248599E-2</v>
      </c>
      <c r="F248" s="10">
        <v>1.31840395287923E-2</v>
      </c>
      <c r="G248" s="10">
        <v>2.3697011395666798E-2</v>
      </c>
      <c r="H248" s="10">
        <v>2.4647747493807898E-2</v>
      </c>
      <c r="I248" s="10">
        <v>1.9351690049806199E-2</v>
      </c>
      <c r="J248" s="10">
        <v>2.0068610173436099E-2</v>
      </c>
      <c r="K248" s="10">
        <v>3.3635195865139203E-2</v>
      </c>
      <c r="L248" s="10">
        <v>3.4176056449348201E-2</v>
      </c>
      <c r="N248" s="10">
        <v>257</v>
      </c>
      <c r="O248" s="10">
        <f t="shared" si="12"/>
        <v>0.97294821538514498</v>
      </c>
      <c r="P248" s="10">
        <f t="shared" si="13"/>
        <v>0.99840265569734998</v>
      </c>
      <c r="Q248">
        <f t="shared" si="14"/>
        <v>2.5454440312205007E-2</v>
      </c>
      <c r="R248" s="15">
        <f t="shared" si="15"/>
        <v>2.6162173802979583E-2</v>
      </c>
    </row>
    <row r="249" spans="2:18" x14ac:dyDescent="0.6">
      <c r="B249" s="10">
        <v>258</v>
      </c>
      <c r="C249" s="10">
        <v>1.01235602497739</v>
      </c>
      <c r="D249" s="10">
        <v>1.0134541688924801</v>
      </c>
      <c r="E249" s="10">
        <v>2.2241228536959202E-3</v>
      </c>
      <c r="F249" s="10">
        <v>1.79809114175185E-3</v>
      </c>
      <c r="G249" s="11">
        <v>5.6590867636905498E-3</v>
      </c>
      <c r="H249" s="11">
        <v>5.7187112639909398E-3</v>
      </c>
      <c r="I249" s="10">
        <v>2.7488509456627601E-3</v>
      </c>
      <c r="J249" s="10">
        <v>1.9823973500185401E-3</v>
      </c>
      <c r="K249" s="10">
        <v>7.0845419576010798E-3</v>
      </c>
      <c r="L249" s="10">
        <v>7.6952256044534699E-3</v>
      </c>
      <c r="N249" s="10">
        <v>258</v>
      </c>
      <c r="O249" s="10">
        <f t="shared" si="12"/>
        <v>1.0134541688924801</v>
      </c>
      <c r="P249" s="10">
        <f t="shared" si="13"/>
        <v>1.01235602497739</v>
      </c>
      <c r="Q249">
        <f t="shared" si="14"/>
        <v>-1.0981439150901107E-3</v>
      </c>
      <c r="R249" s="15">
        <f t="shared" si="15"/>
        <v>-1.0835654426190056E-3</v>
      </c>
    </row>
    <row r="250" spans="2:18" x14ac:dyDescent="0.6">
      <c r="B250" s="10">
        <v>259</v>
      </c>
      <c r="C250" s="10">
        <v>1.2794504761904699</v>
      </c>
      <c r="D250" s="10">
        <v>1.29053203271307</v>
      </c>
      <c r="E250" s="10">
        <v>-5.4258707842393897E-4</v>
      </c>
      <c r="F250" s="10">
        <v>-5.1686611857583399E-4</v>
      </c>
      <c r="G250" s="10">
        <v>1.75020709478673E-2</v>
      </c>
      <c r="H250" s="10">
        <v>1.7427941486124698E-2</v>
      </c>
      <c r="I250" s="10">
        <v>1.9794974321534898E-3</v>
      </c>
      <c r="J250" s="10">
        <v>2.0665440651287201E-3</v>
      </c>
      <c r="K250" s="10">
        <v>3.1551000342325601E-2</v>
      </c>
      <c r="L250" s="10">
        <v>3.1434715912013501E-2</v>
      </c>
      <c r="N250" s="10">
        <v>259</v>
      </c>
      <c r="O250" s="10">
        <f t="shared" si="12"/>
        <v>1.29053203271307</v>
      </c>
      <c r="P250" s="10">
        <f t="shared" si="13"/>
        <v>1.2794504761904699</v>
      </c>
      <c r="Q250">
        <f t="shared" si="14"/>
        <v>-1.1081556522600122E-2</v>
      </c>
      <c r="R250" s="15">
        <f t="shared" si="15"/>
        <v>-8.5868124476565777E-3</v>
      </c>
    </row>
    <row r="251" spans="2:18" x14ac:dyDescent="0.6">
      <c r="B251" s="10">
        <v>260</v>
      </c>
      <c r="C251" s="10">
        <v>1.15934715293899</v>
      </c>
      <c r="D251" s="10">
        <v>1.0940545575982401</v>
      </c>
      <c r="E251" s="10">
        <v>6.9446794921887794E-2</v>
      </c>
      <c r="F251" s="10">
        <v>6.9138781976142594E-2</v>
      </c>
      <c r="G251" s="10">
        <v>7.1152434423522398E-2</v>
      </c>
      <c r="H251" s="10">
        <v>7.0969605775929104E-2</v>
      </c>
      <c r="I251" s="10">
        <v>8.4078279247723806E-2</v>
      </c>
      <c r="J251" s="10">
        <v>8.4918036656001894E-2</v>
      </c>
      <c r="K251" s="10">
        <v>9.1548137564443605E-2</v>
      </c>
      <c r="L251" s="10">
        <v>9.2909775435664199E-2</v>
      </c>
      <c r="N251" s="10">
        <v>260</v>
      </c>
      <c r="O251" s="10">
        <f t="shared" si="12"/>
        <v>1.0940545575982401</v>
      </c>
      <c r="P251" s="10">
        <f t="shared" si="13"/>
        <v>1.15934715293899</v>
      </c>
      <c r="Q251">
        <f t="shared" si="14"/>
        <v>6.5292595340749937E-2</v>
      </c>
      <c r="R251" s="15">
        <f t="shared" si="15"/>
        <v>5.96794692616478E-2</v>
      </c>
    </row>
    <row r="252" spans="2:18" x14ac:dyDescent="0.6">
      <c r="B252" s="10">
        <v>261</v>
      </c>
      <c r="C252" s="10">
        <v>0.75177390199389404</v>
      </c>
      <c r="D252" s="10">
        <v>0.75700248048667396</v>
      </c>
      <c r="E252" s="10">
        <v>-8.1518421742772709E-3</v>
      </c>
      <c r="F252" s="10">
        <v>-7.8408268375676701E-3</v>
      </c>
      <c r="G252" s="11">
        <v>8.2582024333078298E-3</v>
      </c>
      <c r="H252" s="11">
        <v>8.3199186206920194E-3</v>
      </c>
      <c r="I252" s="10">
        <v>-1.1686331384548001E-2</v>
      </c>
      <c r="J252" s="10">
        <v>-1.1336772956904001E-2</v>
      </c>
      <c r="K252" s="10">
        <v>1.1923263666506799E-2</v>
      </c>
      <c r="L252" s="10">
        <v>1.21116422491822E-2</v>
      </c>
      <c r="N252" s="10">
        <v>261</v>
      </c>
      <c r="O252" s="10">
        <f t="shared" si="12"/>
        <v>0.75700248048667396</v>
      </c>
      <c r="P252" s="10">
        <f t="shared" si="13"/>
        <v>0.75177390199389404</v>
      </c>
      <c r="Q252">
        <f t="shared" si="14"/>
        <v>-5.2285784927799117E-3</v>
      </c>
      <c r="R252" s="15">
        <f t="shared" si="15"/>
        <v>-6.9069502776509806E-3</v>
      </c>
    </row>
    <row r="253" spans="2:18" x14ac:dyDescent="0.6">
      <c r="B253" s="10">
        <v>264</v>
      </c>
      <c r="C253" s="10">
        <v>1.3043597144896499</v>
      </c>
      <c r="D253" s="10">
        <v>1.2705833666777999</v>
      </c>
      <c r="E253" s="10">
        <v>2.2689903322403199E-2</v>
      </c>
      <c r="F253" s="10">
        <v>2.3880656630153301E-2</v>
      </c>
      <c r="G253" s="10">
        <v>2.4433463058789601E-2</v>
      </c>
      <c r="H253" s="10">
        <v>2.63636516745775E-2</v>
      </c>
      <c r="I253" s="10">
        <v>4.7395579404893001E-2</v>
      </c>
      <c r="J253" s="10">
        <v>4.8021077718889298E-2</v>
      </c>
      <c r="K253" s="10">
        <v>5.1317599639595E-2</v>
      </c>
      <c r="L253" s="10">
        <v>5.1787465318492799E-2</v>
      </c>
      <c r="N253" s="10">
        <v>264</v>
      </c>
      <c r="O253" s="10">
        <f t="shared" si="12"/>
        <v>1.2705833666777999</v>
      </c>
      <c r="P253" s="10">
        <f t="shared" si="13"/>
        <v>1.3043597144896499</v>
      </c>
      <c r="Q253">
        <f t="shared" si="14"/>
        <v>3.3776347811850016E-2</v>
      </c>
      <c r="R253" s="15">
        <f t="shared" si="15"/>
        <v>2.6583338565312031E-2</v>
      </c>
    </row>
    <row r="254" spans="2:18" x14ac:dyDescent="0.6">
      <c r="B254" s="10">
        <v>265</v>
      </c>
      <c r="C254" s="10">
        <v>0.71049591840307502</v>
      </c>
      <c r="D254" s="10">
        <v>0.74927863677530204</v>
      </c>
      <c r="E254" s="10">
        <v>-2.5480068080155599E-2</v>
      </c>
      <c r="F254" s="10">
        <v>-2.6315950587037701E-2</v>
      </c>
      <c r="G254" s="10">
        <v>3.1551582406869602E-2</v>
      </c>
      <c r="H254" s="10">
        <v>3.2553440899952699E-2</v>
      </c>
      <c r="I254" s="10">
        <v>-4.5294204283283103E-2</v>
      </c>
      <c r="J254" s="10">
        <v>-4.6552694544740598E-2</v>
      </c>
      <c r="K254" s="10">
        <v>5.8473808314467898E-2</v>
      </c>
      <c r="L254" s="10">
        <v>5.9736871848275502E-2</v>
      </c>
      <c r="N254" s="10">
        <v>265</v>
      </c>
      <c r="O254" s="10">
        <f t="shared" si="12"/>
        <v>0.74927863677530204</v>
      </c>
      <c r="P254" s="10">
        <f t="shared" si="13"/>
        <v>0.71049591840307502</v>
      </c>
      <c r="Q254">
        <f t="shared" si="14"/>
        <v>-3.8782718372227021E-2</v>
      </c>
      <c r="R254" s="15">
        <f t="shared" si="15"/>
        <v>-5.1760074915705112E-2</v>
      </c>
    </row>
    <row r="255" spans="2:18" x14ac:dyDescent="0.6">
      <c r="B255" s="10">
        <v>266</v>
      </c>
      <c r="C255" s="10">
        <v>0.56208418450963604</v>
      </c>
      <c r="D255" s="10">
        <v>0.64583063587651601</v>
      </c>
      <c r="E255" s="10">
        <v>-3.7576729809848601E-2</v>
      </c>
      <c r="F255" s="10">
        <v>-3.6990645573979998E-2</v>
      </c>
      <c r="G255" s="10">
        <v>4.7492021567088399E-2</v>
      </c>
      <c r="H255" s="10">
        <v>4.7353567720545303E-2</v>
      </c>
      <c r="I255" s="10">
        <v>-6.4014664595293994E-2</v>
      </c>
      <c r="J255" s="10">
        <v>-6.1954985006845098E-2</v>
      </c>
      <c r="K255" s="10">
        <v>8.7005970932919299E-2</v>
      </c>
      <c r="L255" s="10">
        <v>8.7610066017512797E-2</v>
      </c>
      <c r="N255" s="10">
        <v>266</v>
      </c>
      <c r="O255" s="10">
        <f t="shared" si="12"/>
        <v>0.64583063587651601</v>
      </c>
      <c r="P255" s="10">
        <f t="shared" si="13"/>
        <v>0.56208418450963604</v>
      </c>
      <c r="Q255">
        <f t="shared" si="14"/>
        <v>-8.374645136687997E-2</v>
      </c>
      <c r="R255" s="15">
        <f t="shared" si="15"/>
        <v>-0.12967246630104501</v>
      </c>
    </row>
    <row r="256" spans="2:18" x14ac:dyDescent="0.6">
      <c r="B256" s="10">
        <v>267</v>
      </c>
      <c r="C256" s="10">
        <v>0.86797694052817598</v>
      </c>
      <c r="D256" s="10">
        <v>0.84131412713417297</v>
      </c>
      <c r="E256" s="10">
        <v>6.3247570496881896E-3</v>
      </c>
      <c r="F256" s="10">
        <v>6.1605571987166097E-3</v>
      </c>
      <c r="G256" s="10">
        <v>3.9248090414658897E-2</v>
      </c>
      <c r="H256" s="10">
        <v>3.8995415067605899E-2</v>
      </c>
      <c r="I256" s="10">
        <v>5.1845297668586402E-3</v>
      </c>
      <c r="J256" s="10">
        <v>4.9732590127242E-3</v>
      </c>
      <c r="K256" s="10">
        <v>5.4540960624862002E-2</v>
      </c>
      <c r="L256" s="10">
        <v>5.4195301111991702E-2</v>
      </c>
      <c r="N256" s="10">
        <v>267</v>
      </c>
      <c r="O256" s="10">
        <f t="shared" si="12"/>
        <v>0.84131412713417297</v>
      </c>
      <c r="P256" s="10">
        <f t="shared" si="13"/>
        <v>0.86797694052817598</v>
      </c>
      <c r="Q256">
        <f t="shared" si="14"/>
        <v>2.6662813394003004E-2</v>
      </c>
      <c r="R256" s="15">
        <f t="shared" si="15"/>
        <v>3.1691864589064256E-2</v>
      </c>
    </row>
    <row r="257" spans="2:18" x14ac:dyDescent="0.6">
      <c r="B257" s="10">
        <v>268</v>
      </c>
      <c r="C257" s="10">
        <v>1.5278889331958201</v>
      </c>
      <c r="D257" s="10">
        <v>1.5968281826773401</v>
      </c>
      <c r="E257" s="10">
        <v>-9.6887532769274406E-3</v>
      </c>
      <c r="F257" s="10">
        <v>-9.6171555190434493E-3</v>
      </c>
      <c r="G257" s="10">
        <v>2.41960795129329E-2</v>
      </c>
      <c r="H257" s="10">
        <v>2.39307718465075E-2</v>
      </c>
      <c r="I257" s="10">
        <v>-8.4924854384055993E-3</v>
      </c>
      <c r="J257" s="10">
        <v>-8.5787779057054508E-3</v>
      </c>
      <c r="K257" s="10">
        <v>1.9851708734777401E-2</v>
      </c>
      <c r="L257" s="10">
        <v>1.9729507666775101E-2</v>
      </c>
      <c r="N257" s="10">
        <v>268</v>
      </c>
      <c r="O257" s="10">
        <f t="shared" si="12"/>
        <v>1.5968281826773401</v>
      </c>
      <c r="P257" s="10">
        <f t="shared" si="13"/>
        <v>1.5278889331958201</v>
      </c>
      <c r="Q257">
        <f t="shared" si="14"/>
        <v>-6.8939249481519971E-2</v>
      </c>
      <c r="R257" s="15">
        <f t="shared" si="15"/>
        <v>-4.3172615707428363E-2</v>
      </c>
    </row>
    <row r="258" spans="2:18" x14ac:dyDescent="0.6">
      <c r="B258" s="10">
        <v>269</v>
      </c>
      <c r="C258" s="10">
        <v>1.49131808806899</v>
      </c>
      <c r="D258" s="10">
        <v>1.39444761212194</v>
      </c>
      <c r="E258" s="10">
        <v>-2.3791798349444599E-3</v>
      </c>
      <c r="F258" s="10">
        <v>-5.5424687009975604E-3</v>
      </c>
      <c r="G258" s="10">
        <v>2.0889395417608501E-2</v>
      </c>
      <c r="H258" s="10">
        <v>1.3501152415595999E-2</v>
      </c>
      <c r="I258" s="10">
        <v>-2.9354509162924799E-3</v>
      </c>
      <c r="J258" s="10">
        <v>-5.25781477276757E-3</v>
      </c>
      <c r="K258" s="10">
        <v>1.77263897710013E-2</v>
      </c>
      <c r="L258" s="10">
        <v>1.3623581466210399E-2</v>
      </c>
      <c r="N258" s="10">
        <v>269</v>
      </c>
      <c r="O258" s="10">
        <f t="shared" si="12"/>
        <v>1.39444761212194</v>
      </c>
      <c r="P258" s="10">
        <f t="shared" si="13"/>
        <v>1.49131808806899</v>
      </c>
      <c r="Q258">
        <f t="shared" si="14"/>
        <v>9.6870475947050005E-2</v>
      </c>
      <c r="R258" s="15">
        <f t="shared" si="15"/>
        <v>6.9468709405039242E-2</v>
      </c>
    </row>
    <row r="259" spans="2:18" x14ac:dyDescent="0.6">
      <c r="B259" s="10">
        <v>270</v>
      </c>
      <c r="C259" s="10">
        <v>0.29626890429668001</v>
      </c>
      <c r="D259" s="10">
        <v>0.30992566818824202</v>
      </c>
      <c r="E259" s="10">
        <v>-7.2967930444262996E-4</v>
      </c>
      <c r="F259" s="10">
        <v>-7.2967930444262996E-4</v>
      </c>
      <c r="G259" s="11">
        <v>3.8840052248161599E-3</v>
      </c>
      <c r="H259" s="11">
        <v>3.8840052248161599E-3</v>
      </c>
      <c r="I259" s="10">
        <v>1.54097223042883E-2</v>
      </c>
      <c r="J259" s="10">
        <v>1.54097223042883E-2</v>
      </c>
      <c r="K259" s="10">
        <v>4.0056858057134499E-2</v>
      </c>
      <c r="L259" s="10">
        <v>4.0056858057134499E-2</v>
      </c>
      <c r="N259" s="10">
        <v>270</v>
      </c>
      <c r="O259" s="10">
        <f t="shared" si="12"/>
        <v>0.30992566818824202</v>
      </c>
      <c r="P259" s="10">
        <f t="shared" si="13"/>
        <v>0.29626890429668001</v>
      </c>
      <c r="Q259">
        <f t="shared" si="14"/>
        <v>-1.3656763891562007E-2</v>
      </c>
      <c r="R259" s="15">
        <f t="shared" si="15"/>
        <v>-4.4064642891298633E-2</v>
      </c>
    </row>
    <row r="260" spans="2:18" x14ac:dyDescent="0.6">
      <c r="B260" s="10">
        <v>271</v>
      </c>
      <c r="C260" s="10">
        <v>1.50721371535372</v>
      </c>
      <c r="D260" s="10">
        <v>1.39191695745599</v>
      </c>
      <c r="E260" s="10">
        <v>3.9037307140251797E-2</v>
      </c>
      <c r="F260" s="10">
        <v>3.9037307140251797E-2</v>
      </c>
      <c r="G260" s="10">
        <v>4.52126006204807E-2</v>
      </c>
      <c r="H260" s="10">
        <v>4.52126006204807E-2</v>
      </c>
      <c r="I260" s="10">
        <v>5.6853181215425E-2</v>
      </c>
      <c r="J260" s="10">
        <v>5.6853181215425E-2</v>
      </c>
      <c r="K260" s="10">
        <v>6.34156694275156E-2</v>
      </c>
      <c r="L260" s="10">
        <v>6.34156694275156E-2</v>
      </c>
      <c r="N260" s="10">
        <v>271</v>
      </c>
      <c r="O260" s="10">
        <f t="shared" si="12"/>
        <v>1.39191695745599</v>
      </c>
      <c r="P260" s="10">
        <f t="shared" si="13"/>
        <v>1.50721371535372</v>
      </c>
      <c r="Q260">
        <f t="shared" si="14"/>
        <v>0.11529675789772997</v>
      </c>
      <c r="R260" s="15">
        <f t="shared" si="15"/>
        <v>8.2833072246248252E-2</v>
      </c>
    </row>
    <row r="261" spans="2:18" x14ac:dyDescent="0.6">
      <c r="B261" s="10">
        <v>272</v>
      </c>
      <c r="C261" s="10">
        <v>0.56280897061629398</v>
      </c>
      <c r="D261" s="10">
        <v>0.57145322828745604</v>
      </c>
      <c r="E261" s="10">
        <v>5.7445324424602005E-4</v>
      </c>
      <c r="F261" s="10">
        <v>6.1301472167993299E-4</v>
      </c>
      <c r="G261" s="11">
        <v>2.4734451245454299E-3</v>
      </c>
      <c r="H261" s="11">
        <v>2.38180621572233E-3</v>
      </c>
      <c r="I261" s="10">
        <v>9.4820489990335899E-4</v>
      </c>
      <c r="J261" s="10">
        <v>1.1319458951240401E-3</v>
      </c>
      <c r="K261" s="10">
        <v>5.9938749870915202E-3</v>
      </c>
      <c r="L261" s="10">
        <v>5.8177127823007702E-3</v>
      </c>
      <c r="N261" s="10">
        <v>272</v>
      </c>
      <c r="O261" s="10">
        <f t="shared" si="12"/>
        <v>0.57145322828745604</v>
      </c>
      <c r="P261" s="10">
        <f t="shared" si="13"/>
        <v>0.56280897061629398</v>
      </c>
      <c r="Q261">
        <f t="shared" si="14"/>
        <v>-8.6442576711620589E-3</v>
      </c>
      <c r="R261" s="15">
        <f t="shared" si="15"/>
        <v>-1.5126798210708059E-2</v>
      </c>
    </row>
    <row r="262" spans="2:18" x14ac:dyDescent="0.6">
      <c r="B262" s="10">
        <v>273</v>
      </c>
      <c r="C262" s="10">
        <v>1.37360312066241</v>
      </c>
      <c r="D262" s="10">
        <v>1.37654264878622</v>
      </c>
      <c r="E262" s="10">
        <v>1.20418944517414E-3</v>
      </c>
      <c r="F262" s="10">
        <v>1.6950630028352599E-3</v>
      </c>
      <c r="G262" s="11">
        <v>8.7681999046279897E-3</v>
      </c>
      <c r="H262" s="10">
        <v>1.01221601539799E-2</v>
      </c>
      <c r="I262" s="10">
        <v>6.7072431373260896E-3</v>
      </c>
      <c r="J262" s="10">
        <v>8.7262154381488998E-3</v>
      </c>
      <c r="K262" s="10">
        <v>2.7072778098911E-2</v>
      </c>
      <c r="L262" s="10">
        <v>3.36878221882215E-2</v>
      </c>
      <c r="N262" s="10">
        <v>273</v>
      </c>
      <c r="O262" s="10">
        <f t="shared" si="12"/>
        <v>1.37654264878622</v>
      </c>
      <c r="P262" s="10">
        <f t="shared" si="13"/>
        <v>1.37360312066241</v>
      </c>
      <c r="Q262">
        <f t="shared" si="14"/>
        <v>-2.9395281238100424E-3</v>
      </c>
      <c r="R262" s="15">
        <f t="shared" si="15"/>
        <v>-2.1354428258376634E-3</v>
      </c>
    </row>
    <row r="263" spans="2:18" x14ac:dyDescent="0.6">
      <c r="B263" s="10">
        <v>275</v>
      </c>
      <c r="C263" s="10">
        <v>1.5016</v>
      </c>
      <c r="D263" s="10">
        <v>1.5069557185752001</v>
      </c>
      <c r="E263" s="10">
        <v>1.1197110365817799E-2</v>
      </c>
      <c r="F263" s="10">
        <v>1.10350859533939E-2</v>
      </c>
      <c r="G263" s="10">
        <v>1.8191580736726599E-2</v>
      </c>
      <c r="H263" s="10">
        <v>1.8102048227506599E-2</v>
      </c>
      <c r="I263" s="10">
        <v>2.3714411038435801E-2</v>
      </c>
      <c r="J263" s="10">
        <v>2.34372470555534E-2</v>
      </c>
      <c r="K263" s="10">
        <v>4.65312404464059E-2</v>
      </c>
      <c r="L263" s="10">
        <v>4.62891977394604E-2</v>
      </c>
      <c r="N263" s="10">
        <v>275</v>
      </c>
      <c r="O263" s="10">
        <f t="shared" si="12"/>
        <v>1.5069557185752001</v>
      </c>
      <c r="P263" s="10">
        <f t="shared" si="13"/>
        <v>1.5016</v>
      </c>
      <c r="Q263">
        <f t="shared" si="14"/>
        <v>-5.355718575200008E-3</v>
      </c>
      <c r="R263" s="15">
        <f t="shared" si="15"/>
        <v>-3.553998640559719E-3</v>
      </c>
    </row>
    <row r="264" spans="2:18" x14ac:dyDescent="0.6">
      <c r="B264" s="10">
        <v>276</v>
      </c>
      <c r="C264" s="10">
        <v>0.86663204062788701</v>
      </c>
      <c r="D264" s="10">
        <v>0.87056760194652705</v>
      </c>
      <c r="E264" s="10">
        <v>1.4342878503813299E-4</v>
      </c>
      <c r="F264" s="10">
        <v>1.3270462353664401E-4</v>
      </c>
      <c r="G264" s="11">
        <v>3.7894606653357098E-3</v>
      </c>
      <c r="H264" s="11">
        <v>3.7665492741285199E-3</v>
      </c>
      <c r="I264" s="10">
        <v>8.5410681289619901E-4</v>
      </c>
      <c r="J264" s="10">
        <v>7.8662432625753703E-4</v>
      </c>
      <c r="K264" s="10">
        <v>7.08050500523891E-3</v>
      </c>
      <c r="L264" s="10">
        <v>7.0544338431763904E-3</v>
      </c>
      <c r="N264" s="10">
        <v>276</v>
      </c>
      <c r="O264" s="10">
        <f t="shared" si="12"/>
        <v>0.87056760194652705</v>
      </c>
      <c r="P264" s="10">
        <f t="shared" si="13"/>
        <v>0.86663204062788701</v>
      </c>
      <c r="Q264">
        <f t="shared" si="14"/>
        <v>-3.9355613186400351E-3</v>
      </c>
      <c r="R264" s="15">
        <f t="shared" si="15"/>
        <v>-4.520684332658842E-3</v>
      </c>
    </row>
    <row r="265" spans="2:18" x14ac:dyDescent="0.6">
      <c r="B265" s="10">
        <v>278</v>
      </c>
      <c r="C265" s="10">
        <v>4.7582958518257003E-3</v>
      </c>
      <c r="D265" s="10">
        <v>4.1083602641711998E-3</v>
      </c>
      <c r="E265" s="10">
        <v>7.0082732335832905E-4</v>
      </c>
      <c r="F265" s="10">
        <v>6.9528404608011195E-4</v>
      </c>
      <c r="G265" s="11">
        <v>7.9872723991278197E-4</v>
      </c>
      <c r="H265" s="11">
        <v>7.9457540726295497E-4</v>
      </c>
      <c r="I265" s="10">
        <v>0.48743360991745199</v>
      </c>
      <c r="J265" s="10">
        <v>0.48432946844064101</v>
      </c>
      <c r="K265" s="10">
        <v>0.51813372547189696</v>
      </c>
      <c r="L265" s="10">
        <v>0.51557506852796597</v>
      </c>
      <c r="N265" s="10">
        <v>278</v>
      </c>
      <c r="O265" s="10">
        <f t="shared" si="12"/>
        <v>4.1083602641711998E-3</v>
      </c>
      <c r="P265" s="10">
        <f t="shared" si="13"/>
        <v>4.7582958518257003E-3</v>
      </c>
      <c r="Q265">
        <f t="shared" si="14"/>
        <v>6.499355876545005E-4</v>
      </c>
      <c r="R265" s="15">
        <f t="shared" si="15"/>
        <v>0.1581982946633369</v>
      </c>
    </row>
    <row r="266" spans="2:18" x14ac:dyDescent="0.6">
      <c r="B266" s="10">
        <v>279</v>
      </c>
      <c r="C266" s="10">
        <v>1.04470711191335</v>
      </c>
      <c r="D266" s="10">
        <v>1.0178512903508401</v>
      </c>
      <c r="E266" s="10">
        <v>1.7058629423811599E-2</v>
      </c>
      <c r="F266" s="10">
        <v>1.68099382715611E-2</v>
      </c>
      <c r="G266" s="10">
        <v>1.8162377171307999E-2</v>
      </c>
      <c r="H266" s="10">
        <v>1.7913193330339399E-2</v>
      </c>
      <c r="I266" s="10">
        <v>1.9002684117969699E-2</v>
      </c>
      <c r="J266" s="10">
        <v>1.88636696172736E-2</v>
      </c>
      <c r="K266" s="10">
        <v>1.9977589104252999E-2</v>
      </c>
      <c r="L266" s="10">
        <v>1.9814984432930199E-2</v>
      </c>
      <c r="N266" s="10">
        <v>279</v>
      </c>
      <c r="O266" s="10">
        <f t="shared" ref="O266:O329" si="16">D266</f>
        <v>1.0178512903508401</v>
      </c>
      <c r="P266" s="10">
        <f t="shared" ref="P266:P329" si="17">C266</f>
        <v>1.04470711191335</v>
      </c>
      <c r="Q266">
        <f t="shared" ref="Q266:Q329" si="18">P266-O266</f>
        <v>2.6855821562509874E-2</v>
      </c>
      <c r="R266" s="15">
        <f t="shared" ref="R266:R329" si="19">P266/O266-1</f>
        <v>2.6384818506496099E-2</v>
      </c>
    </row>
    <row r="267" spans="2:18" x14ac:dyDescent="0.6">
      <c r="B267" s="10">
        <v>280</v>
      </c>
      <c r="C267" s="10">
        <v>0.89928412605381502</v>
      </c>
      <c r="D267" s="10">
        <v>0.89797371748172805</v>
      </c>
      <c r="E267" s="10">
        <v>-1.0617876076040301E-2</v>
      </c>
      <c r="F267" s="10">
        <v>-1.03402345061847E-2</v>
      </c>
      <c r="G267" s="10">
        <v>2.0542134910360801E-2</v>
      </c>
      <c r="H267" s="10">
        <v>2.0364948306001E-2</v>
      </c>
      <c r="I267" s="10">
        <v>-1.9498200260190501E-2</v>
      </c>
      <c r="J267" s="10">
        <v>-1.88404201021986E-2</v>
      </c>
      <c r="K267" s="10">
        <v>3.7225265095320897E-2</v>
      </c>
      <c r="L267" s="10">
        <v>3.7037010520764302E-2</v>
      </c>
      <c r="N267" s="10">
        <v>280</v>
      </c>
      <c r="O267" s="10">
        <f t="shared" si="16"/>
        <v>0.89797371748172805</v>
      </c>
      <c r="P267" s="10">
        <f t="shared" si="17"/>
        <v>0.89928412605381502</v>
      </c>
      <c r="Q267">
        <f t="shared" si="18"/>
        <v>1.310408572086974E-3</v>
      </c>
      <c r="R267" s="15">
        <f t="shared" si="19"/>
        <v>1.4592950178562436E-3</v>
      </c>
    </row>
    <row r="268" spans="2:18" x14ac:dyDescent="0.6">
      <c r="B268" s="10">
        <v>281</v>
      </c>
      <c r="C268" s="10">
        <v>1.00711902113459</v>
      </c>
      <c r="D268" s="10">
        <v>1.0540910166611701</v>
      </c>
      <c r="E268" s="10">
        <v>-1.54464165549453E-3</v>
      </c>
      <c r="F268" s="10">
        <v>-2.19919249443187E-3</v>
      </c>
      <c r="G268" s="10">
        <v>1.1969431916498701E-2</v>
      </c>
      <c r="H268" s="10">
        <v>1.33064894724397E-2</v>
      </c>
      <c r="I268" s="11">
        <v>4.2814170714428298E-5</v>
      </c>
      <c r="J268" s="10">
        <v>-5.8818018319000299E-4</v>
      </c>
      <c r="K268" s="11">
        <v>1.2275903756191E-2</v>
      </c>
      <c r="L268" s="10">
        <v>1.3456654025653599E-2</v>
      </c>
      <c r="N268" s="10">
        <v>281</v>
      </c>
      <c r="O268" s="10">
        <f t="shared" si="16"/>
        <v>1.0540910166611701</v>
      </c>
      <c r="P268" s="10">
        <f t="shared" si="17"/>
        <v>1.00711902113459</v>
      </c>
      <c r="Q268">
        <f t="shared" si="18"/>
        <v>-4.6971995526580157E-2</v>
      </c>
      <c r="R268" s="15">
        <f t="shared" si="19"/>
        <v>-4.4561612597139644E-2</v>
      </c>
    </row>
    <row r="269" spans="2:18" x14ac:dyDescent="0.6">
      <c r="B269" s="10">
        <v>282</v>
      </c>
      <c r="C269" s="10">
        <v>1.4462197981651299</v>
      </c>
      <c r="D269" s="10">
        <v>1.4671691087162699</v>
      </c>
      <c r="E269" s="10">
        <v>4.8086083084595997E-3</v>
      </c>
      <c r="F269" s="10">
        <v>4.9993754269712703E-3</v>
      </c>
      <c r="G269" s="10">
        <v>1.29360487616369E-2</v>
      </c>
      <c r="H269" s="10">
        <v>1.31135141848608E-2</v>
      </c>
      <c r="I269" s="10">
        <v>9.6601939145932597E-3</v>
      </c>
      <c r="J269" s="10">
        <v>1.01905605532849E-2</v>
      </c>
      <c r="K269" s="10">
        <v>1.94097320827262E-2</v>
      </c>
      <c r="L269" s="10">
        <v>2.03950584717459E-2</v>
      </c>
      <c r="N269" s="10">
        <v>282</v>
      </c>
      <c r="O269" s="10">
        <f t="shared" si="16"/>
        <v>1.4671691087162699</v>
      </c>
      <c r="P269" s="10">
        <f t="shared" si="17"/>
        <v>1.4462197981651299</v>
      </c>
      <c r="Q269">
        <f t="shared" si="18"/>
        <v>-2.0949310551140021E-2</v>
      </c>
      <c r="R269" s="15">
        <f t="shared" si="19"/>
        <v>-1.4278729307128146E-2</v>
      </c>
    </row>
    <row r="270" spans="2:18" x14ac:dyDescent="0.6">
      <c r="B270" s="10">
        <v>283</v>
      </c>
      <c r="C270" s="10">
        <v>1.32608921762092</v>
      </c>
      <c r="D270" s="10">
        <v>1.3148588553793901</v>
      </c>
      <c r="E270" s="10">
        <v>1.4825625891996499E-2</v>
      </c>
      <c r="F270" s="10">
        <v>1.47664115895919E-2</v>
      </c>
      <c r="G270" s="10">
        <v>2.1230742136404301E-2</v>
      </c>
      <c r="H270" s="10">
        <v>2.1137162407697401E-2</v>
      </c>
      <c r="I270" s="10">
        <v>3.3208206224907999E-2</v>
      </c>
      <c r="J270" s="10">
        <v>3.3130350195868803E-2</v>
      </c>
      <c r="K270" s="10">
        <v>4.5352296536255297E-2</v>
      </c>
      <c r="L270" s="10">
        <v>4.5211995056337398E-2</v>
      </c>
      <c r="N270" s="10">
        <v>283</v>
      </c>
      <c r="O270" s="10">
        <f t="shared" si="16"/>
        <v>1.3148588553793901</v>
      </c>
      <c r="P270" s="10">
        <f t="shared" si="17"/>
        <v>1.32608921762092</v>
      </c>
      <c r="Q270">
        <f t="shared" si="18"/>
        <v>1.1230362241529956E-2</v>
      </c>
      <c r="R270" s="15">
        <f t="shared" si="19"/>
        <v>8.5411161780475364E-3</v>
      </c>
    </row>
    <row r="271" spans="2:18" x14ac:dyDescent="0.6">
      <c r="B271" s="10">
        <v>284</v>
      </c>
      <c r="C271" s="10">
        <v>1.3016211251435099</v>
      </c>
      <c r="D271" s="10">
        <v>1.2948807422958899</v>
      </c>
      <c r="E271" s="10">
        <v>-9.4469093132435802E-3</v>
      </c>
      <c r="F271" s="10">
        <v>1.3277200047817901E-3</v>
      </c>
      <c r="G271" s="10">
        <v>3.6757011921183198E-2</v>
      </c>
      <c r="H271" s="10">
        <v>1.31923120746894E-2</v>
      </c>
      <c r="I271" s="10">
        <v>-2.5190921996932101E-2</v>
      </c>
      <c r="J271" s="10">
        <v>-1.62046954391864E-3</v>
      </c>
      <c r="K271" s="10">
        <v>6.2473377320876301E-2</v>
      </c>
      <c r="L271" s="10">
        <v>1.63079238183849E-2</v>
      </c>
      <c r="N271" s="10">
        <v>284</v>
      </c>
      <c r="O271" s="10">
        <f t="shared" si="16"/>
        <v>1.2948807422958899</v>
      </c>
      <c r="P271" s="10">
        <f t="shared" si="17"/>
        <v>1.3016211251435099</v>
      </c>
      <c r="Q271">
        <f t="shared" si="18"/>
        <v>6.7403828476200189E-3</v>
      </c>
      <c r="R271" s="15">
        <f t="shared" si="19"/>
        <v>5.2054082105421617E-3</v>
      </c>
    </row>
    <row r="272" spans="2:18" x14ac:dyDescent="0.6">
      <c r="B272" s="10">
        <v>285</v>
      </c>
      <c r="C272" s="10">
        <v>0.81713386176080005</v>
      </c>
      <c r="D272" s="10">
        <v>0.676703941660458</v>
      </c>
      <c r="E272" s="10">
        <v>9.5630346181469997E-2</v>
      </c>
      <c r="F272" s="10">
        <v>9.4980556121153803E-2</v>
      </c>
      <c r="G272" s="10">
        <v>0.112827564380756</v>
      </c>
      <c r="H272" s="10">
        <v>0.112095533822858</v>
      </c>
      <c r="I272" s="10">
        <v>0.52375345906359605</v>
      </c>
      <c r="J272" s="10">
        <v>0.51625069906851395</v>
      </c>
      <c r="K272" s="10">
        <v>0.78506488965288801</v>
      </c>
      <c r="L272" s="10">
        <v>0.77814696538197403</v>
      </c>
      <c r="N272" s="10">
        <v>285</v>
      </c>
      <c r="O272" s="10">
        <f t="shared" si="16"/>
        <v>0.676703941660458</v>
      </c>
      <c r="P272" s="10">
        <f t="shared" si="17"/>
        <v>0.81713386176080005</v>
      </c>
      <c r="Q272">
        <f t="shared" si="18"/>
        <v>0.14042992010034205</v>
      </c>
      <c r="R272" s="15">
        <f t="shared" si="19"/>
        <v>0.20752047011247354</v>
      </c>
    </row>
    <row r="273" spans="2:18" x14ac:dyDescent="0.6">
      <c r="B273" s="10">
        <v>286</v>
      </c>
      <c r="C273" s="10">
        <v>1.0750309571485701</v>
      </c>
      <c r="D273" s="10">
        <v>1.0203524450467401</v>
      </c>
      <c r="E273" s="10">
        <v>2.2338980971909699E-3</v>
      </c>
      <c r="F273" s="10">
        <v>1.73398381647413E-3</v>
      </c>
      <c r="G273" s="10">
        <v>1.30662473508758E-2</v>
      </c>
      <c r="H273" s="10">
        <v>1.2450717622167699E-2</v>
      </c>
      <c r="I273" s="10">
        <v>4.8368670376115801E-2</v>
      </c>
      <c r="J273" s="10">
        <v>4.8607385178323997E-2</v>
      </c>
      <c r="K273" s="10">
        <v>0.10729698119517</v>
      </c>
      <c r="L273" s="10">
        <v>0.10805259366414501</v>
      </c>
      <c r="N273" s="10">
        <v>286</v>
      </c>
      <c r="O273" s="10">
        <f t="shared" si="16"/>
        <v>1.0203524450467401</v>
      </c>
      <c r="P273" s="10">
        <f t="shared" si="17"/>
        <v>1.0750309571485701</v>
      </c>
      <c r="Q273">
        <f t="shared" si="18"/>
        <v>5.4678512101830057E-2</v>
      </c>
      <c r="R273" s="15">
        <f t="shared" si="19"/>
        <v>5.3587867963922342E-2</v>
      </c>
    </row>
    <row r="274" spans="2:18" x14ac:dyDescent="0.6">
      <c r="B274" s="10">
        <v>287</v>
      </c>
      <c r="C274" s="10">
        <v>0.71075979384965804</v>
      </c>
      <c r="D274" s="10">
        <v>0.60381956368046297</v>
      </c>
      <c r="E274" s="10">
        <v>4.9076158573490902E-2</v>
      </c>
      <c r="F274" s="10">
        <v>4.6820964690814003E-2</v>
      </c>
      <c r="G274" s="10">
        <v>6.0158493046381697E-2</v>
      </c>
      <c r="H274" s="10">
        <v>5.8090790695736597E-2</v>
      </c>
      <c r="I274" s="10">
        <v>9.3931736609405098E-2</v>
      </c>
      <c r="J274" s="10">
        <v>8.9638738463286405E-2</v>
      </c>
      <c r="K274" s="10">
        <v>0.114004938789961</v>
      </c>
      <c r="L274" s="10">
        <v>0.111489754562522</v>
      </c>
      <c r="N274" s="10">
        <v>287</v>
      </c>
      <c r="O274" s="10">
        <f t="shared" si="16"/>
        <v>0.60381956368046297</v>
      </c>
      <c r="P274" s="10">
        <f t="shared" si="17"/>
        <v>0.71075979384965804</v>
      </c>
      <c r="Q274">
        <f t="shared" si="18"/>
        <v>0.10694023016919507</v>
      </c>
      <c r="R274" s="15">
        <f t="shared" si="19"/>
        <v>0.17710626915988281</v>
      </c>
    </row>
    <row r="275" spans="2:18" x14ac:dyDescent="0.6">
      <c r="B275" s="10">
        <v>288</v>
      </c>
      <c r="C275" s="10">
        <v>1.0947617185610501</v>
      </c>
      <c r="D275" s="10">
        <v>1.06658128025737</v>
      </c>
      <c r="E275" s="10">
        <v>-1.26706158322885E-2</v>
      </c>
      <c r="F275" s="10">
        <v>-1.19604351053616E-2</v>
      </c>
      <c r="G275" s="10">
        <v>1.41834349067528E-2</v>
      </c>
      <c r="H275" s="10">
        <v>1.3613846127349E-2</v>
      </c>
      <c r="I275" s="10">
        <v>-1.54094012337582E-2</v>
      </c>
      <c r="J275" s="10">
        <v>-1.57030735657607E-2</v>
      </c>
      <c r="K275" s="10">
        <v>1.60366355504836E-2</v>
      </c>
      <c r="L275" s="10">
        <v>1.63522666751755E-2</v>
      </c>
      <c r="N275" s="10">
        <v>288</v>
      </c>
      <c r="O275" s="10">
        <f t="shared" si="16"/>
        <v>1.06658128025737</v>
      </c>
      <c r="P275" s="10">
        <f t="shared" si="17"/>
        <v>1.0947617185610501</v>
      </c>
      <c r="Q275">
        <f t="shared" si="18"/>
        <v>2.8180438303680111E-2</v>
      </c>
      <c r="R275" s="15">
        <f t="shared" si="19"/>
        <v>2.6421275926463039E-2</v>
      </c>
    </row>
    <row r="276" spans="2:18" x14ac:dyDescent="0.6">
      <c r="B276" s="10">
        <v>289</v>
      </c>
      <c r="C276" s="10">
        <v>1.2743970734764201</v>
      </c>
      <c r="D276" s="10">
        <v>1.2709191292664099</v>
      </c>
      <c r="E276" s="10">
        <v>7.9769291437251297E-3</v>
      </c>
      <c r="F276" s="10">
        <v>8.0952906558033506E-3</v>
      </c>
      <c r="G276" s="10">
        <v>1.11282268862884E-2</v>
      </c>
      <c r="H276" s="10">
        <v>1.12492049171338E-2</v>
      </c>
      <c r="I276" s="10">
        <v>9.6218553302256701E-3</v>
      </c>
      <c r="J276" s="10">
        <v>9.6838246779351999E-3</v>
      </c>
      <c r="K276" s="10">
        <v>1.31415642814938E-2</v>
      </c>
      <c r="L276" s="10">
        <v>1.31714774715493E-2</v>
      </c>
      <c r="N276" s="10">
        <v>289</v>
      </c>
      <c r="O276" s="10">
        <f t="shared" si="16"/>
        <v>1.2709191292664099</v>
      </c>
      <c r="P276" s="10">
        <f t="shared" si="17"/>
        <v>1.2743970734764201</v>
      </c>
      <c r="Q276">
        <f t="shared" si="18"/>
        <v>3.477944210010131E-3</v>
      </c>
      <c r="R276" s="15">
        <f t="shared" si="19"/>
        <v>2.736558235627129E-3</v>
      </c>
    </row>
    <row r="277" spans="2:18" x14ac:dyDescent="0.6">
      <c r="B277" s="10">
        <v>291</v>
      </c>
      <c r="C277" s="10">
        <v>0.75870800482988798</v>
      </c>
      <c r="D277" s="10">
        <v>0.77054316832195402</v>
      </c>
      <c r="E277" s="10">
        <v>-1.1025620711359501E-2</v>
      </c>
      <c r="F277" s="10">
        <v>-1.1595443837349499E-2</v>
      </c>
      <c r="G277" s="10">
        <v>1.1264704631324699E-2</v>
      </c>
      <c r="H277" s="10">
        <v>1.16361221625444E-2</v>
      </c>
      <c r="I277" s="10">
        <v>-2.5477845817778601E-2</v>
      </c>
      <c r="J277" s="10">
        <v>-2.5371020966084502E-2</v>
      </c>
      <c r="K277" s="10">
        <v>2.8765777998979301E-2</v>
      </c>
      <c r="L277" s="10">
        <v>2.8636265674605799E-2</v>
      </c>
      <c r="N277" s="10">
        <v>291</v>
      </c>
      <c r="O277" s="10">
        <f t="shared" si="16"/>
        <v>0.77054316832195402</v>
      </c>
      <c r="P277" s="10">
        <f t="shared" si="17"/>
        <v>0.75870800482988798</v>
      </c>
      <c r="Q277">
        <f t="shared" si="18"/>
        <v>-1.1835163492066036E-2</v>
      </c>
      <c r="R277" s="15">
        <f t="shared" si="19"/>
        <v>-1.5359507395075633E-2</v>
      </c>
    </row>
    <row r="278" spans="2:18" x14ac:dyDescent="0.6">
      <c r="B278" s="10">
        <v>292</v>
      </c>
      <c r="C278" s="10">
        <v>2.59042688465032</v>
      </c>
      <c r="D278" s="10">
        <v>2.6748076827655201</v>
      </c>
      <c r="E278" s="10">
        <v>3.8915774553538699E-3</v>
      </c>
      <c r="F278" s="10">
        <v>3.5591677919878401E-3</v>
      </c>
      <c r="G278" s="10">
        <v>1.6235869740005501E-2</v>
      </c>
      <c r="H278" s="10">
        <v>1.6599309600285099E-2</v>
      </c>
      <c r="I278" s="10">
        <v>9.9282017630489706E-3</v>
      </c>
      <c r="J278" s="10">
        <v>9.8503429965192107E-3</v>
      </c>
      <c r="K278" s="10">
        <v>2.1584939259308801E-2</v>
      </c>
      <c r="L278" s="10">
        <v>2.1594635540391701E-2</v>
      </c>
      <c r="N278" s="10">
        <v>292</v>
      </c>
      <c r="O278" s="10">
        <f t="shared" si="16"/>
        <v>2.6748076827655201</v>
      </c>
      <c r="P278" s="10">
        <f t="shared" si="17"/>
        <v>2.59042688465032</v>
      </c>
      <c r="Q278">
        <f t="shared" si="18"/>
        <v>-8.4380798115200051E-2</v>
      </c>
      <c r="R278" s="15">
        <f t="shared" si="19"/>
        <v>-3.1546491607186367E-2</v>
      </c>
    </row>
    <row r="279" spans="2:18" x14ac:dyDescent="0.6">
      <c r="B279" s="10">
        <v>293</v>
      </c>
      <c r="C279" s="10">
        <v>1.6999070946107799</v>
      </c>
      <c r="D279" s="10">
        <v>1.87647974340304</v>
      </c>
      <c r="E279" s="10">
        <v>-5.61487093367724E-2</v>
      </c>
      <c r="F279" s="10">
        <v>-5.6438639314509001E-2</v>
      </c>
      <c r="G279" s="10">
        <v>7.2545555748449897E-2</v>
      </c>
      <c r="H279" s="10">
        <v>7.3358361968005797E-2</v>
      </c>
      <c r="I279" s="10">
        <v>-4.8031799723759802E-2</v>
      </c>
      <c r="J279" s="10">
        <v>-4.7586940401823798E-2</v>
      </c>
      <c r="K279" s="10">
        <v>6.2163101561776402E-2</v>
      </c>
      <c r="L279" s="10">
        <v>6.2306721701478197E-2</v>
      </c>
      <c r="N279" s="10">
        <v>293</v>
      </c>
      <c r="O279" s="10">
        <f t="shared" si="16"/>
        <v>1.87647974340304</v>
      </c>
      <c r="P279" s="10">
        <f t="shared" si="17"/>
        <v>1.6999070946107799</v>
      </c>
      <c r="Q279">
        <f t="shared" si="18"/>
        <v>-0.17657264879226009</v>
      </c>
      <c r="R279" s="15">
        <f t="shared" si="19"/>
        <v>-9.4097817689223429E-2</v>
      </c>
    </row>
    <row r="280" spans="2:18" x14ac:dyDescent="0.6">
      <c r="B280" s="10">
        <v>294</v>
      </c>
      <c r="C280" s="10">
        <v>2.2585309427414502</v>
      </c>
      <c r="D280" s="10">
        <v>2.2607970326304301</v>
      </c>
      <c r="E280" s="10">
        <v>2.3518620622404E-3</v>
      </c>
      <c r="F280" s="11">
        <v>1.1529569505892001E-5</v>
      </c>
      <c r="G280" s="11">
        <v>9.78596446424756E-3</v>
      </c>
      <c r="H280" s="10">
        <v>1.17334416947642E-2</v>
      </c>
      <c r="I280" s="10">
        <v>8.9979046396156601E-3</v>
      </c>
      <c r="J280" s="10">
        <v>3.4282778021194598E-3</v>
      </c>
      <c r="K280" s="10">
        <v>2.06372640697557E-2</v>
      </c>
      <c r="L280" s="10">
        <v>2.5004821309358698E-2</v>
      </c>
      <c r="N280" s="10">
        <v>294</v>
      </c>
      <c r="O280" s="10">
        <f t="shared" si="16"/>
        <v>2.2607970326304301</v>
      </c>
      <c r="P280" s="10">
        <f t="shared" si="17"/>
        <v>2.2585309427414502</v>
      </c>
      <c r="Q280">
        <f t="shared" si="18"/>
        <v>-2.2660898889799164E-3</v>
      </c>
      <c r="R280" s="15">
        <f t="shared" si="19"/>
        <v>-1.0023411461856924E-3</v>
      </c>
    </row>
    <row r="281" spans="2:18" x14ac:dyDescent="0.6">
      <c r="B281" s="10">
        <v>295</v>
      </c>
      <c r="C281" s="10">
        <v>1.51530924230867</v>
      </c>
      <c r="D281" s="10">
        <v>1.53732359310411</v>
      </c>
      <c r="E281" s="10">
        <v>-1.89312799072088E-3</v>
      </c>
      <c r="F281" s="10">
        <v>-1.95030292270251E-3</v>
      </c>
      <c r="G281" s="11">
        <v>4.4882466245147901E-3</v>
      </c>
      <c r="H281" s="11">
        <v>4.5526879186337096E-3</v>
      </c>
      <c r="I281" s="10">
        <v>-5.1091084348454004E-3</v>
      </c>
      <c r="J281" s="10">
        <v>-5.35148174264472E-3</v>
      </c>
      <c r="K281" s="10">
        <v>1.2117449626102599E-2</v>
      </c>
      <c r="L281" s="10">
        <v>1.2642024668327799E-2</v>
      </c>
      <c r="N281" s="10">
        <v>295</v>
      </c>
      <c r="O281" s="10">
        <f t="shared" si="16"/>
        <v>1.53732359310411</v>
      </c>
      <c r="P281" s="10">
        <f t="shared" si="17"/>
        <v>1.51530924230867</v>
      </c>
      <c r="Q281">
        <f t="shared" si="18"/>
        <v>-2.2014350795440008E-2</v>
      </c>
      <c r="R281" s="15">
        <f t="shared" si="19"/>
        <v>-1.4319919953215132E-2</v>
      </c>
    </row>
    <row r="282" spans="2:18" x14ac:dyDescent="0.6">
      <c r="B282" s="10">
        <v>296</v>
      </c>
      <c r="C282" s="10">
        <v>1.07551813768669</v>
      </c>
      <c r="D282" s="10">
        <v>1.0759023104024901</v>
      </c>
      <c r="E282" s="10">
        <v>-1.16728123071752E-2</v>
      </c>
      <c r="F282" s="10">
        <v>-1.12606345839275E-2</v>
      </c>
      <c r="G282" s="10">
        <v>2.6062674985999599E-2</v>
      </c>
      <c r="H282" s="10">
        <v>2.5939826397420401E-2</v>
      </c>
      <c r="I282" s="10">
        <v>-2.33293076296489E-3</v>
      </c>
      <c r="J282" s="10">
        <v>-1.89181762387967E-3</v>
      </c>
      <c r="K282" s="10">
        <v>5.2810362289931599E-2</v>
      </c>
      <c r="L282" s="10">
        <v>5.3067716411506399E-2</v>
      </c>
      <c r="N282" s="10">
        <v>296</v>
      </c>
      <c r="O282" s="10">
        <f t="shared" si="16"/>
        <v>1.0759023104024901</v>
      </c>
      <c r="P282" s="10">
        <f t="shared" si="17"/>
        <v>1.07551813768669</v>
      </c>
      <c r="Q282">
        <f t="shared" si="18"/>
        <v>-3.841727158000463E-4</v>
      </c>
      <c r="R282" s="15">
        <f t="shared" si="19"/>
        <v>-3.5707025822473426E-4</v>
      </c>
    </row>
    <row r="283" spans="2:18" x14ac:dyDescent="0.6">
      <c r="B283" s="10">
        <v>297</v>
      </c>
      <c r="C283" s="10">
        <v>2.0429895097023998</v>
      </c>
      <c r="D283" s="10">
        <v>1.9941305136265699</v>
      </c>
      <c r="E283" s="10">
        <v>5.5872071354616901E-2</v>
      </c>
      <c r="F283" s="10">
        <v>5.5587495118708398E-2</v>
      </c>
      <c r="G283" s="10">
        <v>7.2572965129105202E-2</v>
      </c>
      <c r="H283" s="10">
        <v>7.2344327962649599E-2</v>
      </c>
      <c r="I283" s="10">
        <v>7.7234685875598605E-2</v>
      </c>
      <c r="J283" s="10">
        <v>7.6230227778455395E-2</v>
      </c>
      <c r="K283" s="10">
        <v>0.107109758419869</v>
      </c>
      <c r="L283" s="10">
        <v>0.10638038583739801</v>
      </c>
      <c r="N283" s="10">
        <v>297</v>
      </c>
      <c r="O283" s="10">
        <f t="shared" si="16"/>
        <v>1.9941305136265699</v>
      </c>
      <c r="P283" s="10">
        <f t="shared" si="17"/>
        <v>2.0429895097023998</v>
      </c>
      <c r="Q283">
        <f t="shared" si="18"/>
        <v>4.8858996075829886E-2</v>
      </c>
      <c r="R283" s="15">
        <f t="shared" si="19"/>
        <v>2.4501403364503904E-2</v>
      </c>
    </row>
    <row r="284" spans="2:18" x14ac:dyDescent="0.6">
      <c r="B284" s="10">
        <v>298</v>
      </c>
      <c r="C284" s="10">
        <v>0.95583189158016102</v>
      </c>
      <c r="D284" s="10">
        <v>0.95169224742777703</v>
      </c>
      <c r="E284" s="10">
        <v>1.9197362756062E-3</v>
      </c>
      <c r="F284" s="10">
        <v>2.6525785530736902E-3</v>
      </c>
      <c r="G284" s="11">
        <v>4.4655098961042701E-3</v>
      </c>
      <c r="H284" s="11">
        <v>4.0109586018173696E-3</v>
      </c>
      <c r="I284" s="10">
        <v>1.9788397958523901E-3</v>
      </c>
      <c r="J284" s="10">
        <v>3.71228010391927E-3</v>
      </c>
      <c r="K284" s="10">
        <v>8.2395853774579805E-3</v>
      </c>
      <c r="L284" s="10">
        <v>5.8881495421317601E-3</v>
      </c>
      <c r="N284" s="10">
        <v>298</v>
      </c>
      <c r="O284" s="10">
        <f t="shared" si="16"/>
        <v>0.95169224742777703</v>
      </c>
      <c r="P284" s="10">
        <f t="shared" si="17"/>
        <v>0.95583189158016102</v>
      </c>
      <c r="Q284">
        <f t="shared" si="18"/>
        <v>4.1396441523839922E-3</v>
      </c>
      <c r="R284" s="15">
        <f t="shared" si="19"/>
        <v>4.3497718548959341E-3</v>
      </c>
    </row>
    <row r="285" spans="2:18" x14ac:dyDescent="0.6">
      <c r="B285" s="10">
        <v>299</v>
      </c>
      <c r="C285" s="10">
        <v>1.1473018376466499</v>
      </c>
      <c r="D285" s="10">
        <v>1.1979799192923799</v>
      </c>
      <c r="E285" s="10">
        <v>-2.9619413903528699E-3</v>
      </c>
      <c r="F285" s="10">
        <v>-2.3601093560317202E-3</v>
      </c>
      <c r="G285" s="11">
        <v>9.7650777725724804E-3</v>
      </c>
      <c r="H285" s="11">
        <v>9.7238399524287797E-3</v>
      </c>
      <c r="I285" s="10">
        <v>7.3723242434609697E-3</v>
      </c>
      <c r="J285" s="10">
        <v>0.26781653615481499</v>
      </c>
      <c r="K285" s="10">
        <v>6.7104557260403999E-2</v>
      </c>
      <c r="L285" s="10">
        <v>1.23216840679281</v>
      </c>
      <c r="N285" s="10">
        <v>299</v>
      </c>
      <c r="O285" s="10">
        <f t="shared" si="16"/>
        <v>1.1979799192923799</v>
      </c>
      <c r="P285" s="10">
        <f t="shared" si="17"/>
        <v>1.1473018376466499</v>
      </c>
      <c r="Q285">
        <f t="shared" si="18"/>
        <v>-5.0678081645729955E-2</v>
      </c>
      <c r="R285" s="15">
        <f t="shared" si="19"/>
        <v>-4.2302947511561273E-2</v>
      </c>
    </row>
    <row r="286" spans="2:18" x14ac:dyDescent="0.6">
      <c r="B286" s="10">
        <v>300</v>
      </c>
      <c r="C286" s="10">
        <v>0.983334904115996</v>
      </c>
      <c r="D286" s="10">
        <v>1.0105085655680599</v>
      </c>
      <c r="E286" s="10">
        <v>-4.3960916785769001E-2</v>
      </c>
      <c r="F286" s="10">
        <v>-4.5219673173320797E-2</v>
      </c>
      <c r="G286" s="10">
        <v>9.9004727564855802E-2</v>
      </c>
      <c r="H286" s="10">
        <v>0.10044912843773</v>
      </c>
      <c r="I286" s="10">
        <v>-8.1163896504501704E-2</v>
      </c>
      <c r="J286" s="10">
        <v>-8.3487074153285698E-2</v>
      </c>
      <c r="K286" s="10">
        <v>0.20201579306015499</v>
      </c>
      <c r="L286" s="10">
        <v>0.20496329328242299</v>
      </c>
      <c r="N286" s="10">
        <v>300</v>
      </c>
      <c r="O286" s="10">
        <f t="shared" si="16"/>
        <v>1.0105085655680599</v>
      </c>
      <c r="P286" s="10">
        <f t="shared" si="17"/>
        <v>0.983334904115996</v>
      </c>
      <c r="Q286">
        <f t="shared" si="18"/>
        <v>-2.7173661452063902E-2</v>
      </c>
      <c r="R286" s="15">
        <f t="shared" si="19"/>
        <v>-2.6891074829027417E-2</v>
      </c>
    </row>
    <row r="287" spans="2:18" x14ac:dyDescent="0.6">
      <c r="B287" s="10">
        <v>301</v>
      </c>
      <c r="C287" s="10">
        <v>1.58252644996812</v>
      </c>
      <c r="D287" s="10">
        <v>1.60432574845556</v>
      </c>
      <c r="E287" s="10">
        <v>-1.5159500844478199E-3</v>
      </c>
      <c r="F287" s="10">
        <v>-1.2434850617294301E-3</v>
      </c>
      <c r="G287" s="10">
        <v>2.4638274622093101E-2</v>
      </c>
      <c r="H287" s="10">
        <v>2.4535768856673999E-2</v>
      </c>
      <c r="I287" s="10">
        <v>-4.1576309066104398E-4</v>
      </c>
      <c r="J287" s="10">
        <v>-2.43081435117341E-4</v>
      </c>
      <c r="K287" s="10">
        <v>3.0705381270071899E-2</v>
      </c>
      <c r="L287" s="10">
        <v>3.0768050307492301E-2</v>
      </c>
      <c r="N287" s="10">
        <v>301</v>
      </c>
      <c r="O287" s="10">
        <f t="shared" si="16"/>
        <v>1.60432574845556</v>
      </c>
      <c r="P287" s="10">
        <f t="shared" si="17"/>
        <v>1.58252644996812</v>
      </c>
      <c r="Q287">
        <f t="shared" si="18"/>
        <v>-2.179929848744E-2</v>
      </c>
      <c r="R287" s="15">
        <f t="shared" si="19"/>
        <v>-1.3587825607377813E-2</v>
      </c>
    </row>
    <row r="288" spans="2:18" x14ac:dyDescent="0.6">
      <c r="B288" s="10">
        <v>302</v>
      </c>
      <c r="C288" s="10">
        <v>0.60396562727673997</v>
      </c>
      <c r="D288" s="10">
        <v>0.61107995003500404</v>
      </c>
      <c r="E288" s="10">
        <v>2.6768461567200298E-3</v>
      </c>
      <c r="F288" s="10">
        <v>2.8932810238881902E-3</v>
      </c>
      <c r="G288" s="10">
        <v>1.0052390039413999E-2</v>
      </c>
      <c r="H288" s="10">
        <v>1.0066682595310799E-2</v>
      </c>
      <c r="I288" s="10">
        <v>2.1013915271876599E-2</v>
      </c>
      <c r="J288" s="10">
        <v>2.64884739162916E-2</v>
      </c>
      <c r="K288" s="10">
        <v>8.6756258217359605E-2</v>
      </c>
      <c r="L288" s="10">
        <v>9.8921630240851405E-2</v>
      </c>
      <c r="N288" s="10">
        <v>302</v>
      </c>
      <c r="O288" s="10">
        <f t="shared" si="16"/>
        <v>0.61107995003500404</v>
      </c>
      <c r="P288" s="10">
        <f t="shared" si="17"/>
        <v>0.60396562727673997</v>
      </c>
      <c r="Q288">
        <f t="shared" si="18"/>
        <v>-7.1143227582640689E-3</v>
      </c>
      <c r="R288" s="15">
        <f t="shared" si="19"/>
        <v>-1.1642212705320398E-2</v>
      </c>
    </row>
    <row r="289" spans="2:18" x14ac:dyDescent="0.6">
      <c r="B289" s="10">
        <v>330</v>
      </c>
      <c r="C289" s="10">
        <v>3.0426463829787198</v>
      </c>
      <c r="D289" s="10">
        <v>3.0882140622124199</v>
      </c>
      <c r="E289" s="10">
        <v>6.3406839298926999E-3</v>
      </c>
      <c r="F289" s="10">
        <v>6.2568353312830102E-3</v>
      </c>
      <c r="G289" s="10">
        <v>1.21304636108777E-2</v>
      </c>
      <c r="H289" s="10">
        <v>1.2146139617510199E-2</v>
      </c>
      <c r="I289" s="10">
        <v>8.9373340782303804E-3</v>
      </c>
      <c r="J289" s="10">
        <v>8.7980339781131098E-3</v>
      </c>
      <c r="K289" s="10">
        <v>1.9563568833897801E-2</v>
      </c>
      <c r="L289" s="10">
        <v>1.9530443017126E-2</v>
      </c>
      <c r="N289" s="10">
        <v>330</v>
      </c>
      <c r="O289" s="10">
        <f t="shared" si="16"/>
        <v>3.0882140622124199</v>
      </c>
      <c r="P289" s="10">
        <f t="shared" si="17"/>
        <v>3.0426463829787198</v>
      </c>
      <c r="Q289">
        <f t="shared" si="18"/>
        <v>-4.5567679233700087E-2</v>
      </c>
      <c r="R289" s="15">
        <f t="shared" si="19"/>
        <v>-1.4755349958174513E-2</v>
      </c>
    </row>
    <row r="290" spans="2:18" x14ac:dyDescent="0.6">
      <c r="B290" s="10">
        <v>331</v>
      </c>
      <c r="C290" s="10">
        <v>2.7646226606326998</v>
      </c>
      <c r="D290" s="10">
        <v>2.8561845478847001</v>
      </c>
      <c r="E290" s="10">
        <v>-4.35455114816155E-2</v>
      </c>
      <c r="F290" s="10">
        <v>-4.3396561837644801E-2</v>
      </c>
      <c r="G290" s="10">
        <v>4.5605294962990699E-2</v>
      </c>
      <c r="H290" s="10">
        <v>4.5464205902817301E-2</v>
      </c>
      <c r="I290" s="10">
        <v>-4.6789773755219297E-2</v>
      </c>
      <c r="J290" s="10">
        <v>-4.6905758744898898E-2</v>
      </c>
      <c r="K290" s="10">
        <v>5.0277998399222798E-2</v>
      </c>
      <c r="L290" s="10">
        <v>5.05823109464019E-2</v>
      </c>
      <c r="N290" s="10">
        <v>331</v>
      </c>
      <c r="O290" s="10">
        <f t="shared" si="16"/>
        <v>2.8561845478847001</v>
      </c>
      <c r="P290" s="10">
        <f t="shared" si="17"/>
        <v>2.7646226606326998</v>
      </c>
      <c r="Q290">
        <f t="shared" si="18"/>
        <v>-9.1561887252000318E-2</v>
      </c>
      <c r="R290" s="15">
        <f t="shared" si="19"/>
        <v>-3.2057412858637391E-2</v>
      </c>
    </row>
    <row r="291" spans="2:18" x14ac:dyDescent="0.6">
      <c r="B291" s="10">
        <v>332</v>
      </c>
      <c r="C291" s="10">
        <v>2.4504080258265701</v>
      </c>
      <c r="D291" s="10">
        <v>2.4645432710232398</v>
      </c>
      <c r="E291" s="11">
        <v>1.1294915476041E-5</v>
      </c>
      <c r="F291" s="11">
        <v>-9.3528147493626094E-6</v>
      </c>
      <c r="G291" s="10">
        <v>2.7237351153769601E-2</v>
      </c>
      <c r="H291" s="10">
        <v>2.70943562649354E-2</v>
      </c>
      <c r="I291" s="10">
        <v>-6.0138008910820603E-3</v>
      </c>
      <c r="J291" s="10">
        <v>-7.1277245559453299E-3</v>
      </c>
      <c r="K291" s="10">
        <v>3.4775563811791997E-2</v>
      </c>
      <c r="L291" s="10">
        <v>3.6445396578318801E-2</v>
      </c>
      <c r="N291" s="10">
        <v>332</v>
      </c>
      <c r="O291" s="10">
        <f t="shared" si="16"/>
        <v>2.4645432710232398</v>
      </c>
      <c r="P291" s="10">
        <f t="shared" si="17"/>
        <v>2.4504080258265701</v>
      </c>
      <c r="Q291">
        <f t="shared" si="18"/>
        <v>-1.4135245196669644E-2</v>
      </c>
      <c r="R291" s="15">
        <f t="shared" si="19"/>
        <v>-5.7354420848942933E-3</v>
      </c>
    </row>
    <row r="292" spans="2:18" x14ac:dyDescent="0.6">
      <c r="B292" s="10">
        <v>333</v>
      </c>
      <c r="C292" s="10">
        <v>1.1183292074892699</v>
      </c>
      <c r="D292" s="10">
        <v>1.06932520102319</v>
      </c>
      <c r="E292" s="10">
        <v>8.0055891363562906E-2</v>
      </c>
      <c r="F292" s="10">
        <v>7.9775806438632996E-2</v>
      </c>
      <c r="G292" s="10">
        <v>8.1152234626056002E-2</v>
      </c>
      <c r="H292" s="10">
        <v>8.09080940366253E-2</v>
      </c>
      <c r="I292" s="10">
        <v>0.137581242467955</v>
      </c>
      <c r="J292" s="10">
        <v>0.13890515056592001</v>
      </c>
      <c r="K292" s="10">
        <v>0.15914574405163301</v>
      </c>
      <c r="L292" s="10">
        <v>0.16150389312045099</v>
      </c>
      <c r="N292" s="10">
        <v>333</v>
      </c>
      <c r="O292" s="10">
        <f t="shared" si="16"/>
        <v>1.06932520102319</v>
      </c>
      <c r="P292" s="10">
        <f t="shared" si="17"/>
        <v>1.1183292074892699</v>
      </c>
      <c r="Q292">
        <f t="shared" si="18"/>
        <v>4.9004006466079941E-2</v>
      </c>
      <c r="R292" s="15">
        <f t="shared" si="19"/>
        <v>4.5827037854518027E-2</v>
      </c>
    </row>
    <row r="293" spans="2:18" x14ac:dyDescent="0.6">
      <c r="B293" s="10">
        <v>351</v>
      </c>
      <c r="C293" s="10">
        <v>1.1583870670426999</v>
      </c>
      <c r="D293" s="10">
        <v>1.1720560110815801</v>
      </c>
      <c r="E293" s="10">
        <v>-4.2206295366292099E-3</v>
      </c>
      <c r="F293" s="10">
        <v>-4.3632332840942301E-3</v>
      </c>
      <c r="G293" s="11">
        <v>5.4575154873839696E-3</v>
      </c>
      <c r="H293" s="11">
        <v>5.6638393584645301E-3</v>
      </c>
      <c r="I293" s="10">
        <v>-4.6437829444625402E-3</v>
      </c>
      <c r="J293" s="10">
        <v>-4.7545795136767401E-3</v>
      </c>
      <c r="K293" s="10">
        <v>6.2055774132791499E-3</v>
      </c>
      <c r="L293" s="10">
        <v>6.2982835573834797E-3</v>
      </c>
      <c r="N293" s="10">
        <v>351</v>
      </c>
      <c r="O293" s="10">
        <f t="shared" si="16"/>
        <v>1.1720560110815801</v>
      </c>
      <c r="P293" s="10">
        <f t="shared" si="17"/>
        <v>1.1583870670426999</v>
      </c>
      <c r="Q293">
        <f t="shared" si="18"/>
        <v>-1.3668944038880193E-2</v>
      </c>
      <c r="R293" s="15">
        <f t="shared" si="19"/>
        <v>-1.1662364178539941E-2</v>
      </c>
    </row>
    <row r="294" spans="2:18" x14ac:dyDescent="0.6">
      <c r="B294" s="10">
        <v>352</v>
      </c>
      <c r="C294" s="10">
        <v>1.00792496504214</v>
      </c>
      <c r="D294" s="10">
        <v>1.0087708596956</v>
      </c>
      <c r="E294" s="10">
        <v>2.00223565526859E-3</v>
      </c>
      <c r="F294" s="10">
        <v>2.1326568689275598E-3</v>
      </c>
      <c r="G294" s="11">
        <v>2.9448247898464799E-3</v>
      </c>
      <c r="H294" s="11">
        <v>3.11228887041843E-3</v>
      </c>
      <c r="I294" s="10">
        <v>2.2036027930040399E-3</v>
      </c>
      <c r="J294" s="10">
        <v>2.3853570490994002E-3</v>
      </c>
      <c r="K294" s="10">
        <v>3.2292238981825802E-3</v>
      </c>
      <c r="L294" s="10">
        <v>3.5193531787960902E-3</v>
      </c>
      <c r="N294" s="10">
        <v>352</v>
      </c>
      <c r="O294" s="10">
        <f t="shared" si="16"/>
        <v>1.0087708596956</v>
      </c>
      <c r="P294" s="10">
        <f t="shared" si="17"/>
        <v>1.00792496504214</v>
      </c>
      <c r="Q294">
        <f t="shared" si="18"/>
        <v>-8.4589465345996651E-4</v>
      </c>
      <c r="R294" s="15">
        <f t="shared" si="19"/>
        <v>-8.3853993732052601E-4</v>
      </c>
    </row>
    <row r="295" spans="2:18" x14ac:dyDescent="0.6">
      <c r="B295" s="10">
        <v>353</v>
      </c>
      <c r="C295" s="10">
        <v>1.4167472616450201</v>
      </c>
      <c r="D295" s="10">
        <v>1.4579940446309401</v>
      </c>
      <c r="E295" s="10">
        <v>-1.35814538330897E-2</v>
      </c>
      <c r="F295" s="10">
        <v>-1.37686440301745E-2</v>
      </c>
      <c r="G295" s="10">
        <v>1.6876333549299301E-2</v>
      </c>
      <c r="H295" s="10">
        <v>1.7142996195336099E-2</v>
      </c>
      <c r="I295" s="10">
        <v>-1.33303918411275E-2</v>
      </c>
      <c r="J295" s="10">
        <v>-1.3429038276283899E-2</v>
      </c>
      <c r="K295" s="10">
        <v>1.47959054335668E-2</v>
      </c>
      <c r="L295" s="10">
        <v>1.4918350463140301E-2</v>
      </c>
      <c r="N295" s="10">
        <v>353</v>
      </c>
      <c r="O295" s="10">
        <f t="shared" si="16"/>
        <v>1.4579940446309401</v>
      </c>
      <c r="P295" s="10">
        <f t="shared" si="17"/>
        <v>1.4167472616450201</v>
      </c>
      <c r="Q295">
        <f t="shared" si="18"/>
        <v>-4.1246782985919994E-2</v>
      </c>
      <c r="R295" s="15">
        <f t="shared" si="19"/>
        <v>-2.8290090167248039E-2</v>
      </c>
    </row>
    <row r="296" spans="2:18" x14ac:dyDescent="0.6">
      <c r="B296" s="10">
        <v>354</v>
      </c>
      <c r="C296" s="10">
        <v>1.62478988941547</v>
      </c>
      <c r="D296" s="10">
        <v>1.6435866058133299</v>
      </c>
      <c r="E296" s="10">
        <v>-5.9309055121709101E-3</v>
      </c>
      <c r="F296" s="10">
        <v>-5.9733431683037502E-3</v>
      </c>
      <c r="G296" s="11">
        <v>6.9169666433679996E-3</v>
      </c>
      <c r="H296" s="11">
        <v>6.9637162644575999E-3</v>
      </c>
      <c r="I296" s="10">
        <v>-5.5577311872791199E-3</v>
      </c>
      <c r="J296" s="10">
        <v>-5.6599786812745597E-3</v>
      </c>
      <c r="K296" s="10">
        <v>6.3472402535325297E-3</v>
      </c>
      <c r="L296" s="10">
        <v>6.5413464584475698E-3</v>
      </c>
      <c r="N296" s="10">
        <v>354</v>
      </c>
      <c r="O296" s="10">
        <f t="shared" si="16"/>
        <v>1.6435866058133299</v>
      </c>
      <c r="P296" s="10">
        <f t="shared" si="17"/>
        <v>1.62478988941547</v>
      </c>
      <c r="Q296">
        <f t="shared" si="18"/>
        <v>-1.8796716397859958E-2</v>
      </c>
      <c r="R296" s="15">
        <f t="shared" si="19"/>
        <v>-1.1436401544875352E-2</v>
      </c>
    </row>
    <row r="297" spans="2:18" x14ac:dyDescent="0.6">
      <c r="B297" s="10">
        <v>355</v>
      </c>
      <c r="C297" s="10">
        <v>2.4328777095226899</v>
      </c>
      <c r="D297" s="10">
        <v>2.3440289983706899</v>
      </c>
      <c r="E297" s="10">
        <v>7.6222010112844796E-2</v>
      </c>
      <c r="F297" s="10">
        <v>7.5856747019040299E-2</v>
      </c>
      <c r="G297" s="10">
        <v>9.9703425470022505E-2</v>
      </c>
      <c r="H297" s="10">
        <v>9.9240986931036695E-2</v>
      </c>
      <c r="I297" s="10">
        <v>4.5497077036882397E-2</v>
      </c>
      <c r="J297" s="10">
        <v>4.5844574151765599E-2</v>
      </c>
      <c r="K297" s="10">
        <v>5.2510488591417097E-2</v>
      </c>
      <c r="L297" s="10">
        <v>5.2903790274389802E-2</v>
      </c>
      <c r="N297" s="10">
        <v>355</v>
      </c>
      <c r="O297" s="10">
        <f t="shared" si="16"/>
        <v>2.3440289983706899</v>
      </c>
      <c r="P297" s="10">
        <f t="shared" si="17"/>
        <v>2.4328777095226899</v>
      </c>
      <c r="Q297">
        <f t="shared" si="18"/>
        <v>8.8848711151999993E-2</v>
      </c>
      <c r="R297" s="15">
        <f t="shared" si="19"/>
        <v>3.7904271326744565E-2</v>
      </c>
    </row>
    <row r="298" spans="2:18" x14ac:dyDescent="0.6">
      <c r="B298" s="10">
        <v>356</v>
      </c>
      <c r="C298" s="10">
        <v>1.2847456406768001</v>
      </c>
      <c r="D298" s="10">
        <v>1.30153311091093</v>
      </c>
      <c r="E298" s="10">
        <v>-8.8156017000041494E-3</v>
      </c>
      <c r="F298" s="10">
        <v>-8.7153781396361301E-3</v>
      </c>
      <c r="G298" s="10">
        <v>1.11882379923131E-2</v>
      </c>
      <c r="H298" s="10">
        <v>1.11053624400324E-2</v>
      </c>
      <c r="I298" s="10">
        <v>-1.05387611719043E-2</v>
      </c>
      <c r="J298" s="10">
        <v>-1.0388046322661999E-2</v>
      </c>
      <c r="K298" s="10">
        <v>1.3016307802327501E-2</v>
      </c>
      <c r="L298" s="10">
        <v>1.2908064187489601E-2</v>
      </c>
      <c r="N298" s="10">
        <v>356</v>
      </c>
      <c r="O298" s="10">
        <f t="shared" si="16"/>
        <v>1.30153311091093</v>
      </c>
      <c r="P298" s="10">
        <f t="shared" si="17"/>
        <v>1.2847456406768001</v>
      </c>
      <c r="Q298">
        <f t="shared" si="18"/>
        <v>-1.6787470234129964E-2</v>
      </c>
      <c r="R298" s="15">
        <f t="shared" si="19"/>
        <v>-1.2898227554411279E-2</v>
      </c>
    </row>
    <row r="299" spans="2:18" x14ac:dyDescent="0.6">
      <c r="B299" s="10">
        <v>357</v>
      </c>
      <c r="C299" s="10">
        <v>2.63811999116527</v>
      </c>
      <c r="D299" s="10">
        <v>2.57639458603908</v>
      </c>
      <c r="E299" s="10">
        <v>-6.1606049957327897E-3</v>
      </c>
      <c r="F299" s="10">
        <v>-6.5873233946882803E-3</v>
      </c>
      <c r="G299" s="10">
        <v>5.7978882458944399E-2</v>
      </c>
      <c r="H299" s="10">
        <v>5.8158003938392398E-2</v>
      </c>
      <c r="I299" s="10">
        <v>-8.9743023528382794E-3</v>
      </c>
      <c r="J299" s="10">
        <v>-9.2092250481035105E-3</v>
      </c>
      <c r="K299" s="10">
        <v>4.2878997077971701E-2</v>
      </c>
      <c r="L299" s="10">
        <v>4.3071098571296797E-2</v>
      </c>
      <c r="N299" s="10">
        <v>357</v>
      </c>
      <c r="O299" s="10">
        <f t="shared" si="16"/>
        <v>2.57639458603908</v>
      </c>
      <c r="P299" s="10">
        <f t="shared" si="17"/>
        <v>2.63811999116527</v>
      </c>
      <c r="Q299">
        <f t="shared" si="18"/>
        <v>6.1725405126189958E-2</v>
      </c>
      <c r="R299" s="15">
        <f t="shared" si="19"/>
        <v>2.3958055749948581E-2</v>
      </c>
    </row>
    <row r="300" spans="2:18" x14ac:dyDescent="0.6">
      <c r="B300" s="10">
        <v>358</v>
      </c>
      <c r="C300" s="10">
        <v>2.5185314685314601</v>
      </c>
      <c r="D300" s="10">
        <v>2.5490434264779598</v>
      </c>
      <c r="E300" s="10">
        <v>9.8301301390219999E-3</v>
      </c>
      <c r="F300" s="10">
        <v>9.7228190004027999E-3</v>
      </c>
      <c r="G300" s="10">
        <v>1.1804942388578E-2</v>
      </c>
      <c r="H300" s="10">
        <v>1.17068823766077E-2</v>
      </c>
      <c r="I300" s="10">
        <v>5.0742311647262901E-3</v>
      </c>
      <c r="J300" s="10">
        <v>5.00915461956039E-3</v>
      </c>
      <c r="K300" s="10">
        <v>5.7921385157086403E-3</v>
      </c>
      <c r="L300" s="10">
        <v>5.7415768622292801E-3</v>
      </c>
      <c r="N300" s="10">
        <v>358</v>
      </c>
      <c r="O300" s="10">
        <f t="shared" si="16"/>
        <v>2.5490434264779598</v>
      </c>
      <c r="P300" s="10">
        <f t="shared" si="17"/>
        <v>2.5185314685314601</v>
      </c>
      <c r="Q300">
        <f t="shared" si="18"/>
        <v>-3.0511957946499635E-2</v>
      </c>
      <c r="R300" s="15">
        <f t="shared" si="19"/>
        <v>-1.1969963959640451E-2</v>
      </c>
    </row>
    <row r="301" spans="2:18" x14ac:dyDescent="0.6">
      <c r="B301" s="10">
        <v>359</v>
      </c>
      <c r="C301" s="10">
        <v>1.6324291658213399</v>
      </c>
      <c r="D301" s="10">
        <v>1.6199305680454099</v>
      </c>
      <c r="E301" s="10">
        <v>3.4760780658267799E-2</v>
      </c>
      <c r="F301" s="10">
        <v>3.4390536845283197E-2</v>
      </c>
      <c r="G301" s="10">
        <v>4.0698947407567902E-2</v>
      </c>
      <c r="H301" s="10">
        <v>4.0403884944186202E-2</v>
      </c>
      <c r="I301" s="10">
        <v>2.7451738069379401E-2</v>
      </c>
      <c r="J301" s="10">
        <v>2.7146371506314899E-2</v>
      </c>
      <c r="K301" s="10">
        <v>3.07957410333583E-2</v>
      </c>
      <c r="L301" s="10">
        <v>3.0561296246014301E-2</v>
      </c>
      <c r="N301" s="10">
        <v>359</v>
      </c>
      <c r="O301" s="10">
        <f t="shared" si="16"/>
        <v>1.6199305680454099</v>
      </c>
      <c r="P301" s="10">
        <f t="shared" si="17"/>
        <v>1.6324291658213399</v>
      </c>
      <c r="Q301">
        <f t="shared" si="18"/>
        <v>1.2498597775929987E-2</v>
      </c>
      <c r="R301" s="15">
        <f t="shared" si="19"/>
        <v>7.7155144933220843E-3</v>
      </c>
    </row>
    <row r="302" spans="2:18" x14ac:dyDescent="0.6">
      <c r="B302" s="10">
        <v>360</v>
      </c>
      <c r="C302" s="10">
        <v>1.7648905828646699</v>
      </c>
      <c r="D302" s="10">
        <v>1.7290127802886399</v>
      </c>
      <c r="E302" s="10">
        <v>1.89743761109279E-2</v>
      </c>
      <c r="F302" s="10">
        <v>1.9167600848454001E-2</v>
      </c>
      <c r="G302" s="10">
        <v>2.3795314275179901E-2</v>
      </c>
      <c r="H302" s="10">
        <v>2.40075654948117E-2</v>
      </c>
      <c r="I302" s="10">
        <v>2.0086124895919901E-2</v>
      </c>
      <c r="J302" s="10">
        <v>2.01225733581544E-2</v>
      </c>
      <c r="K302" s="10">
        <v>2.2421248649055099E-2</v>
      </c>
      <c r="L302" s="10">
        <v>2.24391850265711E-2</v>
      </c>
      <c r="N302" s="10">
        <v>360</v>
      </c>
      <c r="O302" s="10">
        <f t="shared" si="16"/>
        <v>1.7290127802886399</v>
      </c>
      <c r="P302" s="10">
        <f t="shared" si="17"/>
        <v>1.7648905828646699</v>
      </c>
      <c r="Q302">
        <f t="shared" si="18"/>
        <v>3.5877802576030016E-2</v>
      </c>
      <c r="R302" s="15">
        <f t="shared" si="19"/>
        <v>2.0750455395732059E-2</v>
      </c>
    </row>
    <row r="303" spans="2:18" x14ac:dyDescent="0.6">
      <c r="B303" s="10">
        <v>361</v>
      </c>
      <c r="C303" s="10">
        <v>0.93450422932331401</v>
      </c>
      <c r="D303" s="10">
        <v>0.88553444334251596</v>
      </c>
      <c r="E303" s="10">
        <v>-2.10593807925639E-3</v>
      </c>
      <c r="F303" s="10">
        <v>-2.6232564282000601E-3</v>
      </c>
      <c r="G303" s="11">
        <v>6.9507554236904598E-3</v>
      </c>
      <c r="H303" s="11">
        <v>5.7150795515486701E-3</v>
      </c>
      <c r="I303" s="10">
        <v>1.28570877296513</v>
      </c>
      <c r="J303" s="10">
        <v>1.3038018967868901</v>
      </c>
      <c r="K303" s="10">
        <v>6.48187059630144</v>
      </c>
      <c r="L303" s="10">
        <v>6.5286701709411297</v>
      </c>
      <c r="N303" s="10">
        <v>361</v>
      </c>
      <c r="O303" s="10">
        <f t="shared" si="16"/>
        <v>0.88553444334251596</v>
      </c>
      <c r="P303" s="10">
        <f t="shared" si="17"/>
        <v>0.93450422932331401</v>
      </c>
      <c r="Q303">
        <f t="shared" si="18"/>
        <v>4.8969785980798042E-2</v>
      </c>
      <c r="R303" s="15">
        <f t="shared" si="19"/>
        <v>5.5299696526718956E-2</v>
      </c>
    </row>
    <row r="304" spans="2:18" x14ac:dyDescent="0.6">
      <c r="B304" s="10">
        <v>362</v>
      </c>
      <c r="C304" s="10">
        <v>1.3663173932384201</v>
      </c>
      <c r="D304" s="10">
        <v>1.37974213961203</v>
      </c>
      <c r="E304" s="10">
        <v>-3.00993360362055E-3</v>
      </c>
      <c r="F304" s="10">
        <v>-3.06885198936504E-3</v>
      </c>
      <c r="G304" s="11">
        <v>4.6671084663015899E-3</v>
      </c>
      <c r="H304" s="11">
        <v>4.71622578437961E-3</v>
      </c>
      <c r="I304" s="10">
        <v>-4.1375869362490197E-3</v>
      </c>
      <c r="J304" s="10">
        <v>-4.2437340397438496E-3</v>
      </c>
      <c r="K304" s="10">
        <v>6.1229472971042398E-3</v>
      </c>
      <c r="L304" s="10">
        <v>6.2117613593764501E-3</v>
      </c>
      <c r="N304" s="10">
        <v>362</v>
      </c>
      <c r="O304" s="10">
        <f t="shared" si="16"/>
        <v>1.37974213961203</v>
      </c>
      <c r="P304" s="10">
        <f t="shared" si="17"/>
        <v>1.3663173932384201</v>
      </c>
      <c r="Q304">
        <f t="shared" si="18"/>
        <v>-1.3424746373609908E-2</v>
      </c>
      <c r="R304" s="15">
        <f t="shared" si="19"/>
        <v>-9.7298951653276289E-3</v>
      </c>
    </row>
    <row r="305" spans="2:18" x14ac:dyDescent="0.6">
      <c r="B305" s="10">
        <v>363</v>
      </c>
      <c r="C305" s="10">
        <v>1.4028253472775201</v>
      </c>
      <c r="D305" s="10">
        <v>1.4017581112222599</v>
      </c>
      <c r="E305" s="10">
        <v>1.98189348836932E-3</v>
      </c>
      <c r="F305" s="10">
        <v>2.0818943876829898E-3</v>
      </c>
      <c r="G305" s="10">
        <v>1.1040927549367001E-2</v>
      </c>
      <c r="H305" s="10">
        <v>1.0994892392988899E-2</v>
      </c>
      <c r="I305" s="10">
        <v>2.8436514394552398E-4</v>
      </c>
      <c r="J305" s="10">
        <v>3.8275183664264001E-4</v>
      </c>
      <c r="K305" s="10">
        <v>9.63822955459347E-3</v>
      </c>
      <c r="L305" s="10">
        <v>9.5740128324010992E-3</v>
      </c>
      <c r="N305" s="10">
        <v>363</v>
      </c>
      <c r="O305" s="10">
        <f t="shared" si="16"/>
        <v>1.4017581112222599</v>
      </c>
      <c r="P305" s="10">
        <f t="shared" si="17"/>
        <v>1.4028253472775201</v>
      </c>
      <c r="Q305">
        <f t="shared" si="18"/>
        <v>1.0672360552601567E-3</v>
      </c>
      <c r="R305" s="15">
        <f t="shared" si="19"/>
        <v>7.6135536275190319E-4</v>
      </c>
    </row>
    <row r="306" spans="2:18" x14ac:dyDescent="0.6">
      <c r="B306" s="10">
        <v>364</v>
      </c>
      <c r="C306" s="10">
        <v>2.01913142838078</v>
      </c>
      <c r="D306" s="10">
        <v>2.0590885823353098</v>
      </c>
      <c r="E306" s="10">
        <v>1.2669699610808599E-2</v>
      </c>
      <c r="F306" s="10">
        <v>1.2563811625255199E-2</v>
      </c>
      <c r="G306" s="10">
        <v>2.9567229240902201E-2</v>
      </c>
      <c r="H306" s="10">
        <v>2.9422516916232499E-2</v>
      </c>
      <c r="I306" s="10">
        <v>1.5638841961728399E-2</v>
      </c>
      <c r="J306" s="10">
        <v>1.54954035135937E-2</v>
      </c>
      <c r="K306" s="10">
        <v>2.5807749688063899E-2</v>
      </c>
      <c r="L306" s="10">
        <v>2.5681123503037001E-2</v>
      </c>
      <c r="N306" s="10">
        <v>364</v>
      </c>
      <c r="O306" s="10">
        <f t="shared" si="16"/>
        <v>2.0590885823353098</v>
      </c>
      <c r="P306" s="10">
        <f t="shared" si="17"/>
        <v>2.01913142838078</v>
      </c>
      <c r="Q306">
        <f t="shared" si="18"/>
        <v>-3.9957153954529812E-2</v>
      </c>
      <c r="R306" s="15">
        <f t="shared" si="19"/>
        <v>-1.9405262258903155E-2</v>
      </c>
    </row>
    <row r="307" spans="2:18" x14ac:dyDescent="0.6">
      <c r="B307" s="10">
        <v>365</v>
      </c>
      <c r="C307" s="10">
        <v>1.3888768557247</v>
      </c>
      <c r="D307" s="10">
        <v>1.3568178068494301</v>
      </c>
      <c r="E307" s="10">
        <v>3.1748469417695699E-2</v>
      </c>
      <c r="F307" s="10">
        <v>3.1555102272017299E-2</v>
      </c>
      <c r="G307" s="10">
        <v>3.1902210991727201E-2</v>
      </c>
      <c r="H307" s="10">
        <v>3.1720655520183397E-2</v>
      </c>
      <c r="I307" s="10">
        <v>2.6427906310626699E-2</v>
      </c>
      <c r="J307" s="10">
        <v>2.64257189944779E-2</v>
      </c>
      <c r="K307" s="10">
        <v>2.67669684500201E-2</v>
      </c>
      <c r="L307" s="10">
        <v>2.67539613725437E-2</v>
      </c>
      <c r="N307" s="10">
        <v>365</v>
      </c>
      <c r="O307" s="10">
        <f t="shared" si="16"/>
        <v>1.3568178068494301</v>
      </c>
      <c r="P307" s="10">
        <f t="shared" si="17"/>
        <v>1.3888768557247</v>
      </c>
      <c r="Q307">
        <f t="shared" si="18"/>
        <v>3.2059048875269891E-2</v>
      </c>
      <c r="R307" s="15">
        <f t="shared" si="19"/>
        <v>2.3628116253656684E-2</v>
      </c>
    </row>
    <row r="308" spans="2:18" x14ac:dyDescent="0.6">
      <c r="B308" s="10">
        <v>366</v>
      </c>
      <c r="C308" s="10">
        <v>1.3193302918672001</v>
      </c>
      <c r="D308" s="10">
        <v>1.31534486492273</v>
      </c>
      <c r="E308" s="10">
        <v>5.4868894461207402E-3</v>
      </c>
      <c r="F308" s="10">
        <v>5.2666053106790499E-3</v>
      </c>
      <c r="G308" s="10">
        <v>1.86025518628577E-2</v>
      </c>
      <c r="H308" s="10">
        <v>1.8516717879389001E-2</v>
      </c>
      <c r="I308" s="10">
        <v>6.0698081019457499E-3</v>
      </c>
      <c r="J308" s="10">
        <v>5.6482689009817802E-3</v>
      </c>
      <c r="K308" s="10">
        <v>1.9793083519176899E-2</v>
      </c>
      <c r="L308" s="10">
        <v>1.9360316500828301E-2</v>
      </c>
      <c r="N308" s="10">
        <v>366</v>
      </c>
      <c r="O308" s="10">
        <f t="shared" si="16"/>
        <v>1.31534486492273</v>
      </c>
      <c r="P308" s="10">
        <f t="shared" si="17"/>
        <v>1.3193302918672001</v>
      </c>
      <c r="Q308">
        <f t="shared" si="18"/>
        <v>3.9854269444701274E-3</v>
      </c>
      <c r="R308" s="15">
        <f t="shared" si="19"/>
        <v>3.0299483053854992E-3</v>
      </c>
    </row>
    <row r="309" spans="2:18" x14ac:dyDescent="0.6">
      <c r="B309" s="10">
        <v>367</v>
      </c>
      <c r="C309" s="10">
        <v>1.37085131490759</v>
      </c>
      <c r="D309" s="10">
        <v>1.39713136914865</v>
      </c>
      <c r="E309" s="10">
        <v>-4.3106391354934296E-3</v>
      </c>
      <c r="F309" s="10">
        <v>-4.4423221727419799E-3</v>
      </c>
      <c r="G309" s="10">
        <v>1.14960578681248E-2</v>
      </c>
      <c r="H309" s="10">
        <v>1.16129226036798E-2</v>
      </c>
      <c r="I309" s="10">
        <v>-7.9978372353449092E-3</v>
      </c>
      <c r="J309" s="10">
        <v>-8.1262245115246504E-3</v>
      </c>
      <c r="K309" s="10">
        <v>1.41144757123453E-2</v>
      </c>
      <c r="L309" s="10">
        <v>1.41500288821976E-2</v>
      </c>
      <c r="N309" s="10">
        <v>367</v>
      </c>
      <c r="O309" s="10">
        <f t="shared" si="16"/>
        <v>1.39713136914865</v>
      </c>
      <c r="P309" s="10">
        <f t="shared" si="17"/>
        <v>1.37085131490759</v>
      </c>
      <c r="Q309">
        <f t="shared" si="18"/>
        <v>-2.6280054241059947E-2</v>
      </c>
      <c r="R309" s="15">
        <f t="shared" si="19"/>
        <v>-1.8810009438893216E-2</v>
      </c>
    </row>
    <row r="310" spans="2:18" x14ac:dyDescent="0.6">
      <c r="B310" s="10">
        <v>368</v>
      </c>
      <c r="C310" s="10">
        <v>1.83425395345969</v>
      </c>
      <c r="D310" s="10">
        <v>1.8089796454495899</v>
      </c>
      <c r="E310" s="10">
        <v>1.7004311589656099E-2</v>
      </c>
      <c r="F310" s="10">
        <v>1.6801155226227601E-2</v>
      </c>
      <c r="G310" s="10">
        <v>1.9922085873158201E-2</v>
      </c>
      <c r="H310" s="10">
        <v>1.9775716918509701E-2</v>
      </c>
      <c r="I310" s="10">
        <v>1.49841736379605E-2</v>
      </c>
      <c r="J310" s="10">
        <v>1.4760000327778499E-2</v>
      </c>
      <c r="K310" s="10">
        <v>1.6491565245969099E-2</v>
      </c>
      <c r="L310" s="10">
        <v>1.6357623273271501E-2</v>
      </c>
      <c r="N310" s="10">
        <v>368</v>
      </c>
      <c r="O310" s="10">
        <f t="shared" si="16"/>
        <v>1.8089796454495899</v>
      </c>
      <c r="P310" s="10">
        <f t="shared" si="17"/>
        <v>1.83425395345969</v>
      </c>
      <c r="Q310">
        <f t="shared" si="18"/>
        <v>2.5274308010100111E-2</v>
      </c>
      <c r="R310" s="15">
        <f t="shared" si="19"/>
        <v>1.3971582308113017E-2</v>
      </c>
    </row>
    <row r="311" spans="2:18" x14ac:dyDescent="0.6">
      <c r="B311" s="10">
        <v>369</v>
      </c>
      <c r="C311" s="10">
        <v>1.38867706915797</v>
      </c>
      <c r="D311" s="10">
        <v>1.3560857695166599</v>
      </c>
      <c r="E311" s="10">
        <v>8.8545876163426702E-3</v>
      </c>
      <c r="F311" s="10">
        <v>8.9868915870742298E-3</v>
      </c>
      <c r="G311" s="10">
        <v>1.8367747663971801E-2</v>
      </c>
      <c r="H311" s="10">
        <v>1.85709214308547E-2</v>
      </c>
      <c r="I311" s="10">
        <v>4.0363079335689299E-3</v>
      </c>
      <c r="J311" s="10">
        <v>4.0654976354917898E-3</v>
      </c>
      <c r="K311" s="10">
        <v>1.7676070171120901E-2</v>
      </c>
      <c r="L311" s="10">
        <v>1.7815854001150402E-2</v>
      </c>
      <c r="N311" s="10">
        <v>369</v>
      </c>
      <c r="O311" s="10">
        <f t="shared" si="16"/>
        <v>1.3560857695166599</v>
      </c>
      <c r="P311" s="10">
        <f t="shared" si="17"/>
        <v>1.38867706915797</v>
      </c>
      <c r="Q311">
        <f t="shared" si="18"/>
        <v>3.2591299641310023E-2</v>
      </c>
      <c r="R311" s="15">
        <f t="shared" si="19"/>
        <v>2.4033361586654145E-2</v>
      </c>
    </row>
    <row r="312" spans="2:18" x14ac:dyDescent="0.6">
      <c r="B312" s="10">
        <v>370</v>
      </c>
      <c r="C312" s="10">
        <v>1.0681699729893399</v>
      </c>
      <c r="D312" s="10">
        <v>1.1668813885113101</v>
      </c>
      <c r="E312" s="10">
        <v>4.23707140461388E-3</v>
      </c>
      <c r="F312" s="10">
        <v>2.8867206624516402E-3</v>
      </c>
      <c r="G312" s="10">
        <v>5.8301483478221998E-2</v>
      </c>
      <c r="H312" s="10">
        <v>5.7792052537235301E-2</v>
      </c>
      <c r="I312" s="10">
        <v>4.2419906977765598E-2</v>
      </c>
      <c r="J312" s="10">
        <v>4.0526461989181597E-2</v>
      </c>
      <c r="K312" s="10">
        <v>9.6988267864925204E-2</v>
      </c>
      <c r="L312" s="10">
        <v>9.5654234625492204E-2</v>
      </c>
      <c r="N312" s="10">
        <v>370</v>
      </c>
      <c r="O312" s="10">
        <f t="shared" si="16"/>
        <v>1.1668813885113101</v>
      </c>
      <c r="P312" s="10">
        <f t="shared" si="17"/>
        <v>1.0681699729893399</v>
      </c>
      <c r="Q312">
        <f t="shared" si="18"/>
        <v>-9.8711415521970158E-2</v>
      </c>
      <c r="R312" s="15">
        <f t="shared" si="19"/>
        <v>-8.4594215396566308E-2</v>
      </c>
    </row>
    <row r="313" spans="2:18" x14ac:dyDescent="0.6">
      <c r="B313" s="10">
        <v>372</v>
      </c>
      <c r="C313" s="10">
        <v>1.3738309390165599</v>
      </c>
      <c r="D313" s="10">
        <v>1.37295733247912</v>
      </c>
      <c r="E313" s="10">
        <v>1.3674943517951699E-4</v>
      </c>
      <c r="F313" s="10">
        <v>1.57009095280711E-4</v>
      </c>
      <c r="G313" s="11">
        <v>4.7723016312636399E-3</v>
      </c>
      <c r="H313" s="11">
        <v>4.7362843763771598E-3</v>
      </c>
      <c r="I313" s="10">
        <v>-2.4620648566610901E-4</v>
      </c>
      <c r="J313" s="10">
        <v>-2.1893370176728199E-4</v>
      </c>
      <c r="K313" s="10">
        <v>4.7654467367497797E-3</v>
      </c>
      <c r="L313" s="10">
        <v>4.7297074274383101E-3</v>
      </c>
      <c r="N313" s="10">
        <v>372</v>
      </c>
      <c r="O313" s="10">
        <f t="shared" si="16"/>
        <v>1.37295733247912</v>
      </c>
      <c r="P313" s="10">
        <f t="shared" si="17"/>
        <v>1.3738309390165599</v>
      </c>
      <c r="Q313">
        <f t="shared" si="18"/>
        <v>8.7360653743995265E-4</v>
      </c>
      <c r="R313" s="15">
        <f t="shared" si="19"/>
        <v>6.362954745742222E-4</v>
      </c>
    </row>
    <row r="314" spans="2:18" x14ac:dyDescent="0.6">
      <c r="B314" s="10">
        <v>373</v>
      </c>
      <c r="C314" s="10">
        <v>1.5550201667936101</v>
      </c>
      <c r="D314" s="10">
        <v>1.54972380353346</v>
      </c>
      <c r="E314" s="10">
        <v>5.7000546655253601E-3</v>
      </c>
      <c r="F314" s="10">
        <v>5.6495108973789602E-3</v>
      </c>
      <c r="G314" s="11">
        <v>6.0615546518253197E-3</v>
      </c>
      <c r="H314" s="11">
        <v>6.0174320418862103E-3</v>
      </c>
      <c r="I314" s="10">
        <v>5.0443839701604003E-3</v>
      </c>
      <c r="J314" s="10">
        <v>5.0363094151746699E-3</v>
      </c>
      <c r="K314" s="10">
        <v>5.2857189227797502E-3</v>
      </c>
      <c r="L314" s="10">
        <v>5.2815958256142801E-3</v>
      </c>
      <c r="N314" s="10">
        <v>373</v>
      </c>
      <c r="O314" s="10">
        <f t="shared" si="16"/>
        <v>1.54972380353346</v>
      </c>
      <c r="P314" s="10">
        <f t="shared" si="17"/>
        <v>1.5550201667936101</v>
      </c>
      <c r="Q314">
        <f t="shared" si="18"/>
        <v>5.2963632601501498E-3</v>
      </c>
      <c r="R314" s="15">
        <f t="shared" si="19"/>
        <v>3.417617544541951E-3</v>
      </c>
    </row>
    <row r="315" spans="2:18" x14ac:dyDescent="0.6">
      <c r="B315" s="10">
        <v>374</v>
      </c>
      <c r="C315" s="10">
        <v>2.61162028550797</v>
      </c>
      <c r="D315" s="10">
        <v>2.6076865559250302</v>
      </c>
      <c r="E315" s="10">
        <v>-7.8480182785764206E-3</v>
      </c>
      <c r="F315" s="10">
        <v>-7.9725273497008604E-3</v>
      </c>
      <c r="G315" s="10">
        <v>1.8683949815750299E-2</v>
      </c>
      <c r="H315" s="10">
        <v>1.8699045798461999E-2</v>
      </c>
      <c r="I315" s="10">
        <v>-6.5312392249991802E-3</v>
      </c>
      <c r="J315" s="10">
        <v>-6.7819888115482297E-3</v>
      </c>
      <c r="K315" s="10">
        <v>3.0556926098472201E-2</v>
      </c>
      <c r="L315" s="10">
        <v>3.06513662937139E-2</v>
      </c>
      <c r="N315" s="10">
        <v>374</v>
      </c>
      <c r="O315" s="10">
        <f t="shared" si="16"/>
        <v>2.6076865559250302</v>
      </c>
      <c r="P315" s="10">
        <f t="shared" si="17"/>
        <v>2.61162028550797</v>
      </c>
      <c r="Q315">
        <f t="shared" si="18"/>
        <v>3.9337295829398045E-3</v>
      </c>
      <c r="R315" s="15">
        <f t="shared" si="19"/>
        <v>1.5085131968801679E-3</v>
      </c>
    </row>
    <row r="316" spans="2:18" x14ac:dyDescent="0.6">
      <c r="B316" s="10">
        <v>375</v>
      </c>
      <c r="C316" s="10">
        <v>1.7643229432805201</v>
      </c>
      <c r="D316" s="10">
        <v>1.77954903461448</v>
      </c>
      <c r="E316" s="10">
        <v>-8.7698708654238601E-3</v>
      </c>
      <c r="F316" s="10">
        <v>-8.6078971697602404E-3</v>
      </c>
      <c r="G316" s="10">
        <v>1.5903066068886001E-2</v>
      </c>
      <c r="H316" s="10">
        <v>1.5768231328889999E-2</v>
      </c>
      <c r="I316" s="10">
        <v>-3.4082501003721102E-3</v>
      </c>
      <c r="J316" s="10">
        <v>-3.0966355019463598E-3</v>
      </c>
      <c r="K316" s="10">
        <v>1.44698731563697E-2</v>
      </c>
      <c r="L316" s="10">
        <v>1.4599815048649101E-2</v>
      </c>
      <c r="N316" s="10">
        <v>375</v>
      </c>
      <c r="O316" s="10">
        <f t="shared" si="16"/>
        <v>1.77954903461448</v>
      </c>
      <c r="P316" s="10">
        <f t="shared" si="17"/>
        <v>1.7643229432805201</v>
      </c>
      <c r="Q316">
        <f t="shared" si="18"/>
        <v>-1.5226091333959912E-2</v>
      </c>
      <c r="R316" s="15">
        <f t="shared" si="19"/>
        <v>-8.5561516079597499E-3</v>
      </c>
    </row>
    <row r="317" spans="2:18" x14ac:dyDescent="0.6">
      <c r="B317" s="10">
        <v>376</v>
      </c>
      <c r="C317" s="10">
        <v>1.1125114230089199</v>
      </c>
      <c r="D317" s="10">
        <v>1.0803493760824601</v>
      </c>
      <c r="E317" s="10">
        <v>1.0865506360380401E-3</v>
      </c>
      <c r="F317" s="10">
        <v>1.15142037462187E-3</v>
      </c>
      <c r="G317" s="10">
        <v>1.1057238663485401E-2</v>
      </c>
      <c r="H317" s="10">
        <v>1.10408083585086E-2</v>
      </c>
      <c r="I317" s="10">
        <v>6.6166856676838897E-3</v>
      </c>
      <c r="J317" s="10">
        <v>1.21754270596128E-2</v>
      </c>
      <c r="K317" s="10">
        <v>5.6550371527304001E-2</v>
      </c>
      <c r="L317" s="10">
        <v>8.3385690693499701E-2</v>
      </c>
      <c r="N317" s="10">
        <v>376</v>
      </c>
      <c r="O317" s="10">
        <f t="shared" si="16"/>
        <v>1.0803493760824601</v>
      </c>
      <c r="P317" s="10">
        <f t="shared" si="17"/>
        <v>1.1125114230089199</v>
      </c>
      <c r="Q317">
        <f t="shared" si="18"/>
        <v>3.2162046926459853E-2</v>
      </c>
      <c r="R317" s="15">
        <f t="shared" si="19"/>
        <v>2.9770042579267519E-2</v>
      </c>
    </row>
    <row r="318" spans="2:18" x14ac:dyDescent="0.6">
      <c r="B318" s="10">
        <v>377</v>
      </c>
      <c r="C318" s="10">
        <v>1.14450214133643</v>
      </c>
      <c r="D318" s="10">
        <v>1.14257680065039</v>
      </c>
      <c r="E318" s="10">
        <v>3.08325409073584E-3</v>
      </c>
      <c r="F318" s="10">
        <v>3.20629917563815E-3</v>
      </c>
      <c r="G318" s="11">
        <v>4.7184365863042104E-3</v>
      </c>
      <c r="H318" s="11">
        <v>4.9306008343562597E-3</v>
      </c>
      <c r="I318" s="10">
        <v>3.4511200948551799E-3</v>
      </c>
      <c r="J318" s="10">
        <v>3.5799092895058599E-3</v>
      </c>
      <c r="K318" s="10">
        <v>5.4048671370807103E-3</v>
      </c>
      <c r="L318" s="10">
        <v>5.6105195565741596E-3</v>
      </c>
      <c r="N318" s="10">
        <v>377</v>
      </c>
      <c r="O318" s="10">
        <f t="shared" si="16"/>
        <v>1.14257680065039</v>
      </c>
      <c r="P318" s="10">
        <f t="shared" si="17"/>
        <v>1.14450214133643</v>
      </c>
      <c r="Q318">
        <f t="shared" si="18"/>
        <v>1.9253406860400002E-3</v>
      </c>
      <c r="R318" s="15">
        <f t="shared" si="19"/>
        <v>1.6850864510324914E-3</v>
      </c>
    </row>
    <row r="319" spans="2:18" x14ac:dyDescent="0.6">
      <c r="B319" s="10">
        <v>378</v>
      </c>
      <c r="C319" s="10">
        <v>1.4081779531619201</v>
      </c>
      <c r="D319" s="10">
        <v>1.4209131735967599</v>
      </c>
      <c r="E319" s="11">
        <v>-7.6679728631374493E-6</v>
      </c>
      <c r="F319" s="11">
        <v>7.5409718913720796E-6</v>
      </c>
      <c r="G319" s="11">
        <v>5.80158852496251E-3</v>
      </c>
      <c r="H319" s="11">
        <v>5.7725100021545897E-3</v>
      </c>
      <c r="I319" s="10">
        <v>3.8728469296796703E-4</v>
      </c>
      <c r="J319" s="10">
        <v>3.9391508014971298E-4</v>
      </c>
      <c r="K319" s="10">
        <v>6.8097755162366104E-3</v>
      </c>
      <c r="L319" s="10">
        <v>6.7742583431485296E-3</v>
      </c>
      <c r="N319" s="10">
        <v>378</v>
      </c>
      <c r="O319" s="10">
        <f t="shared" si="16"/>
        <v>1.4209131735967599</v>
      </c>
      <c r="P319" s="10">
        <f t="shared" si="17"/>
        <v>1.4081779531619201</v>
      </c>
      <c r="Q319">
        <f t="shared" si="18"/>
        <v>-1.2735220434839878E-2</v>
      </c>
      <c r="R319" s="15">
        <f t="shared" si="19"/>
        <v>-8.9627013609868689E-3</v>
      </c>
    </row>
    <row r="320" spans="2:18" x14ac:dyDescent="0.6">
      <c r="B320" s="10">
        <v>379</v>
      </c>
      <c r="C320" s="10">
        <v>1.3693664482380801</v>
      </c>
      <c r="D320" s="10">
        <v>1.4662039629272099</v>
      </c>
      <c r="E320" s="10">
        <v>-6.0604928291878697E-2</v>
      </c>
      <c r="F320" s="10">
        <v>-5.9444801952398797E-2</v>
      </c>
      <c r="G320" s="10">
        <v>6.9289698089728E-2</v>
      </c>
      <c r="H320" s="10">
        <v>6.8164611839191799E-2</v>
      </c>
      <c r="I320" s="10">
        <v>-4.5644755025283902E-2</v>
      </c>
      <c r="J320" s="10">
        <v>-4.5217615257006002E-2</v>
      </c>
      <c r="K320" s="10">
        <v>5.0664208388481603E-2</v>
      </c>
      <c r="L320" s="10">
        <v>5.0115721814090498E-2</v>
      </c>
      <c r="N320" s="10">
        <v>379</v>
      </c>
      <c r="O320" s="10">
        <f t="shared" si="16"/>
        <v>1.4662039629272099</v>
      </c>
      <c r="P320" s="10">
        <f t="shared" si="17"/>
        <v>1.3693664482380801</v>
      </c>
      <c r="Q320">
        <f t="shared" si="18"/>
        <v>-9.6837514689129822E-2</v>
      </c>
      <c r="R320" s="15">
        <f t="shared" si="19"/>
        <v>-6.6046414508250328E-2</v>
      </c>
    </row>
    <row r="321" spans="2:18" x14ac:dyDescent="0.6">
      <c r="B321" s="10">
        <v>380</v>
      </c>
      <c r="C321" s="10">
        <v>1.54415565258437</v>
      </c>
      <c r="D321" s="10">
        <v>1.49833234564357</v>
      </c>
      <c r="E321" s="10">
        <v>2.4605950933197701E-2</v>
      </c>
      <c r="F321" s="10">
        <v>2.4413198072438799E-2</v>
      </c>
      <c r="G321" s="10">
        <v>3.50897182637991E-2</v>
      </c>
      <c r="H321" s="10">
        <v>3.51542845250368E-2</v>
      </c>
      <c r="I321" s="10">
        <v>1.65480037282867E-2</v>
      </c>
      <c r="J321" s="10">
        <v>1.58456687424465E-2</v>
      </c>
      <c r="K321" s="10">
        <v>2.6283757668222801E-2</v>
      </c>
      <c r="L321" s="10">
        <v>2.6829078345096E-2</v>
      </c>
      <c r="N321" s="10">
        <v>380</v>
      </c>
      <c r="O321" s="10">
        <f t="shared" si="16"/>
        <v>1.49833234564357</v>
      </c>
      <c r="P321" s="10">
        <f t="shared" si="17"/>
        <v>1.54415565258437</v>
      </c>
      <c r="Q321">
        <f t="shared" si="18"/>
        <v>4.5823306940800057E-2</v>
      </c>
      <c r="R321" s="15">
        <f t="shared" si="19"/>
        <v>3.0582872400794159E-2</v>
      </c>
    </row>
    <row r="322" spans="2:18" x14ac:dyDescent="0.6">
      <c r="B322" s="10">
        <v>381</v>
      </c>
      <c r="C322" s="10">
        <v>1.5400056341564901</v>
      </c>
      <c r="D322" s="10">
        <v>1.4209873911864599</v>
      </c>
      <c r="E322" s="10">
        <v>7.1415567310225803E-2</v>
      </c>
      <c r="F322" s="10">
        <v>7.0200363174335603E-2</v>
      </c>
      <c r="G322" s="10">
        <v>8.7397527917405293E-2</v>
      </c>
      <c r="H322" s="10">
        <v>8.6322564554934395E-2</v>
      </c>
      <c r="I322" s="10">
        <v>7.1696024867511393E-2</v>
      </c>
      <c r="J322" s="10">
        <v>7.0763410201942503E-2</v>
      </c>
      <c r="K322" s="10">
        <v>7.7109581196313795E-2</v>
      </c>
      <c r="L322" s="10">
        <v>7.6232110798373595E-2</v>
      </c>
      <c r="N322" s="10">
        <v>381</v>
      </c>
      <c r="O322" s="10">
        <f t="shared" si="16"/>
        <v>1.4209873911864599</v>
      </c>
      <c r="P322" s="10">
        <f t="shared" si="17"/>
        <v>1.5400056341564901</v>
      </c>
      <c r="Q322">
        <f t="shared" si="18"/>
        <v>0.11901824297003016</v>
      </c>
      <c r="R322" s="15">
        <f t="shared" si="19"/>
        <v>8.3757423681750875E-2</v>
      </c>
    </row>
    <row r="323" spans="2:18" x14ac:dyDescent="0.6">
      <c r="B323" s="10">
        <v>382</v>
      </c>
      <c r="C323" s="10">
        <v>1.51886275718051</v>
      </c>
      <c r="D323" s="10">
        <v>1.49365174516997</v>
      </c>
      <c r="E323" s="10">
        <v>1.45625750745126E-2</v>
      </c>
      <c r="F323" s="10">
        <v>1.45851648752358E-2</v>
      </c>
      <c r="G323" s="10">
        <v>1.89954825631365E-2</v>
      </c>
      <c r="H323" s="10">
        <v>1.9072842527843002E-2</v>
      </c>
      <c r="I323" s="10">
        <v>1.47620799960143E-2</v>
      </c>
      <c r="J323" s="10">
        <v>1.46504849498577E-2</v>
      </c>
      <c r="K323" s="10">
        <v>1.70418252977113E-2</v>
      </c>
      <c r="L323" s="10">
        <v>1.6994107975015299E-2</v>
      </c>
      <c r="N323" s="10">
        <v>382</v>
      </c>
      <c r="O323" s="10">
        <f t="shared" si="16"/>
        <v>1.49365174516997</v>
      </c>
      <c r="P323" s="10">
        <f t="shared" si="17"/>
        <v>1.51886275718051</v>
      </c>
      <c r="Q323">
        <f t="shared" si="18"/>
        <v>2.521101201053999E-2</v>
      </c>
      <c r="R323" s="15">
        <f t="shared" si="19"/>
        <v>1.6878775184419714E-2</v>
      </c>
    </row>
    <row r="324" spans="2:18" x14ac:dyDescent="0.6">
      <c r="B324" s="10">
        <v>383</v>
      </c>
      <c r="C324" s="10">
        <v>1.98060428442109</v>
      </c>
      <c r="D324" s="10">
        <v>1.98797228965947</v>
      </c>
      <c r="E324" s="10">
        <v>-2.5316543372946401E-3</v>
      </c>
      <c r="F324" s="10">
        <v>-2.88860905232317E-3</v>
      </c>
      <c r="G324" s="11">
        <v>9.4800124969493804E-3</v>
      </c>
      <c r="H324" s="10">
        <v>1.00590503961452E-2</v>
      </c>
      <c r="I324" s="10">
        <v>-1.1025175436317901E-3</v>
      </c>
      <c r="J324" s="10">
        <v>-1.3377319539950099E-3</v>
      </c>
      <c r="K324" s="10">
        <v>5.63144226016593E-3</v>
      </c>
      <c r="L324" s="10">
        <v>5.89034001726748E-3</v>
      </c>
      <c r="N324" s="10">
        <v>383</v>
      </c>
      <c r="O324" s="10">
        <f t="shared" si="16"/>
        <v>1.98797228965947</v>
      </c>
      <c r="P324" s="10">
        <f t="shared" si="17"/>
        <v>1.98060428442109</v>
      </c>
      <c r="Q324">
        <f t="shared" si="18"/>
        <v>-7.3680052383799932E-3</v>
      </c>
      <c r="R324" s="15">
        <f t="shared" si="19"/>
        <v>-3.7062917208177115E-3</v>
      </c>
    </row>
    <row r="325" spans="2:18" x14ac:dyDescent="0.6">
      <c r="B325" s="10">
        <v>384</v>
      </c>
      <c r="C325" s="10">
        <v>2.0680948437472</v>
      </c>
      <c r="D325" s="10">
        <v>1.9464307930213001</v>
      </c>
      <c r="E325" s="10">
        <v>5.6848751207417498E-3</v>
      </c>
      <c r="F325" s="10">
        <v>2.8766086907475799E-3</v>
      </c>
      <c r="G325" s="10">
        <v>1.60318409092104E-2</v>
      </c>
      <c r="H325" s="11">
        <v>7.1247528992763797E-3</v>
      </c>
      <c r="I325" s="10">
        <v>4.6644269759470603E-3</v>
      </c>
      <c r="J325" s="10">
        <v>3.6529103281147E-3</v>
      </c>
      <c r="K325" s="10">
        <v>9.6214640296170204E-3</v>
      </c>
      <c r="L325" s="10">
        <v>7.6538054438792897E-3</v>
      </c>
      <c r="N325" s="10">
        <v>384</v>
      </c>
      <c r="O325" s="10">
        <f t="shared" si="16"/>
        <v>1.9464307930213001</v>
      </c>
      <c r="P325" s="10">
        <f t="shared" si="17"/>
        <v>2.0680948437472</v>
      </c>
      <c r="Q325">
        <f t="shared" si="18"/>
        <v>0.12166405072589992</v>
      </c>
      <c r="R325" s="15">
        <f t="shared" si="19"/>
        <v>6.250622994771371E-2</v>
      </c>
    </row>
    <row r="326" spans="2:18" x14ac:dyDescent="0.6">
      <c r="B326" s="10">
        <v>385</v>
      </c>
      <c r="C326" s="10">
        <v>1.35225677181976</v>
      </c>
      <c r="D326" s="10">
        <v>1.3391571419117401</v>
      </c>
      <c r="E326" s="10">
        <v>9.3569999293924792E-3</v>
      </c>
      <c r="F326" s="10">
        <v>9.3280342637019897E-3</v>
      </c>
      <c r="G326" s="11">
        <v>9.6463083129801497E-3</v>
      </c>
      <c r="H326" s="11">
        <v>9.6186798036538498E-3</v>
      </c>
      <c r="I326" s="10">
        <v>1.10575948939264E-2</v>
      </c>
      <c r="J326" s="10">
        <v>1.1125192325236601E-2</v>
      </c>
      <c r="K326" s="10">
        <v>1.1714653208525499E-2</v>
      </c>
      <c r="L326" s="10">
        <v>1.17878574696896E-2</v>
      </c>
      <c r="N326" s="10">
        <v>385</v>
      </c>
      <c r="O326" s="10">
        <f t="shared" si="16"/>
        <v>1.3391571419117401</v>
      </c>
      <c r="P326" s="10">
        <f t="shared" si="17"/>
        <v>1.35225677181976</v>
      </c>
      <c r="Q326">
        <f t="shared" si="18"/>
        <v>1.3099629908019939E-2</v>
      </c>
      <c r="R326" s="15">
        <f t="shared" si="19"/>
        <v>9.7819960765166414E-3</v>
      </c>
    </row>
    <row r="327" spans="2:18" x14ac:dyDescent="0.6">
      <c r="B327" s="10">
        <v>386</v>
      </c>
      <c r="C327" s="10">
        <v>1.28478914694211</v>
      </c>
      <c r="D327" s="10">
        <v>1.2211915048874999</v>
      </c>
      <c r="E327" s="10">
        <v>1.77602750483488E-2</v>
      </c>
      <c r="F327" s="10">
        <v>1.79935652116173E-2</v>
      </c>
      <c r="G327" s="10">
        <v>4.2555370774673897E-2</v>
      </c>
      <c r="H327" s="10">
        <v>4.2631442254994899E-2</v>
      </c>
      <c r="I327" s="10">
        <v>1.44692005576528E-2</v>
      </c>
      <c r="J327" s="10">
        <v>1.4463963445744601E-2</v>
      </c>
      <c r="K327" s="10">
        <v>4.4758044648281897E-2</v>
      </c>
      <c r="L327" s="10">
        <v>4.4723924046085703E-2</v>
      </c>
      <c r="N327" s="10">
        <v>386</v>
      </c>
      <c r="O327" s="10">
        <f t="shared" si="16"/>
        <v>1.2211915048874999</v>
      </c>
      <c r="P327" s="10">
        <f t="shared" si="17"/>
        <v>1.28478914694211</v>
      </c>
      <c r="Q327">
        <f t="shared" si="18"/>
        <v>6.3597642054610048E-2</v>
      </c>
      <c r="R327" s="15">
        <f t="shared" si="19"/>
        <v>5.2078352821876894E-2</v>
      </c>
    </row>
    <row r="328" spans="2:18" x14ac:dyDescent="0.6">
      <c r="B328" s="10">
        <v>387</v>
      </c>
      <c r="C328" s="10">
        <v>1.3361186568411001</v>
      </c>
      <c r="D328" s="10">
        <v>1.3369613551045501</v>
      </c>
      <c r="E328" s="10">
        <v>3.2198758867881101E-2</v>
      </c>
      <c r="F328" s="10">
        <v>3.19350313809258E-2</v>
      </c>
      <c r="G328" s="10">
        <v>3.8604802439140301E-2</v>
      </c>
      <c r="H328" s="10">
        <v>3.8446260547596998E-2</v>
      </c>
      <c r="I328" s="10">
        <v>4.5496498653188798E-2</v>
      </c>
      <c r="J328" s="10">
        <v>4.5123723707162597E-2</v>
      </c>
      <c r="K328" s="10">
        <v>4.8773671423143101E-2</v>
      </c>
      <c r="L328" s="10">
        <v>4.8573368051997801E-2</v>
      </c>
      <c r="N328" s="10">
        <v>387</v>
      </c>
      <c r="O328" s="10">
        <f t="shared" si="16"/>
        <v>1.3369613551045501</v>
      </c>
      <c r="P328" s="10">
        <f t="shared" si="17"/>
        <v>1.3361186568411001</v>
      </c>
      <c r="Q328">
        <f t="shared" si="18"/>
        <v>-8.4269826344995913E-4</v>
      </c>
      <c r="R328" s="15">
        <f t="shared" si="19"/>
        <v>-6.3030861754720391E-4</v>
      </c>
    </row>
    <row r="329" spans="2:18" x14ac:dyDescent="0.6">
      <c r="B329" s="10">
        <v>388</v>
      </c>
      <c r="C329" s="10">
        <v>1.1340158342877</v>
      </c>
      <c r="D329" s="10">
        <v>1.11811227146692</v>
      </c>
      <c r="E329" s="10">
        <v>1.1436877964735401E-2</v>
      </c>
      <c r="F329" s="10">
        <v>1.1134188037551901E-2</v>
      </c>
      <c r="G329" s="10">
        <v>1.47630938711581E-2</v>
      </c>
      <c r="H329" s="10">
        <v>1.46290660449031E-2</v>
      </c>
      <c r="I329" s="10">
        <v>1.4351429099742199E-2</v>
      </c>
      <c r="J329" s="10">
        <v>1.37418746044125E-2</v>
      </c>
      <c r="K329" s="10">
        <v>1.69916901004219E-2</v>
      </c>
      <c r="L329" s="10">
        <v>1.70864595887023E-2</v>
      </c>
      <c r="N329" s="10">
        <v>388</v>
      </c>
      <c r="O329" s="10">
        <f t="shared" si="16"/>
        <v>1.11811227146692</v>
      </c>
      <c r="P329" s="10">
        <f t="shared" si="17"/>
        <v>1.1340158342877</v>
      </c>
      <c r="Q329">
        <f t="shared" si="18"/>
        <v>1.5903562820779982E-2</v>
      </c>
      <c r="R329" s="15">
        <f t="shared" si="19"/>
        <v>1.422358311112637E-2</v>
      </c>
    </row>
    <row r="330" spans="2:18" x14ac:dyDescent="0.6">
      <c r="B330" s="10">
        <v>389</v>
      </c>
      <c r="C330" s="10">
        <v>1.64046683099933</v>
      </c>
      <c r="D330" s="10">
        <v>1.6456743613004501</v>
      </c>
      <c r="E330" s="10">
        <v>5.4848176005064799E-3</v>
      </c>
      <c r="F330" s="10">
        <v>5.4806600167721297E-3</v>
      </c>
      <c r="G330" s="11">
        <v>7.0244269433190204E-3</v>
      </c>
      <c r="H330" s="11">
        <v>7.0081080429678904E-3</v>
      </c>
      <c r="I330" s="10">
        <v>6.2672994957976699E-3</v>
      </c>
      <c r="J330" s="10">
        <v>6.23655745024514E-3</v>
      </c>
      <c r="K330" s="10">
        <v>1.11311347277559E-2</v>
      </c>
      <c r="L330" s="10">
        <v>1.10815804343722E-2</v>
      </c>
      <c r="N330" s="10">
        <v>389</v>
      </c>
      <c r="O330" s="10">
        <f t="shared" ref="O330:O364" si="20">D330</f>
        <v>1.6456743613004501</v>
      </c>
      <c r="P330" s="10">
        <f t="shared" ref="P330:P364" si="21">C330</f>
        <v>1.64046683099933</v>
      </c>
      <c r="Q330">
        <f t="shared" ref="Q330:Q393" si="22">P330-O330</f>
        <v>-5.2075303011200891E-3</v>
      </c>
      <c r="R330" s="15">
        <f t="shared" ref="R330:R364" si="23">P330/O330-1</f>
        <v>-3.1643746925759109E-3</v>
      </c>
    </row>
    <row r="331" spans="2:18" x14ac:dyDescent="0.6">
      <c r="B331" s="10">
        <v>390</v>
      </c>
      <c r="C331" s="10">
        <v>1.6966923318501801</v>
      </c>
      <c r="D331" s="10">
        <v>1.6991047471387599</v>
      </c>
      <c r="E331" s="10">
        <v>1.77960615516064E-3</v>
      </c>
      <c r="F331" s="10">
        <v>1.68776878037635E-3</v>
      </c>
      <c r="G331" s="11">
        <v>2.9409286414822499E-3</v>
      </c>
      <c r="H331" s="11">
        <v>2.9817867139933902E-3</v>
      </c>
      <c r="I331" s="10">
        <v>1.7421041947960801E-3</v>
      </c>
      <c r="J331" s="10">
        <v>1.6757671121774901E-3</v>
      </c>
      <c r="K331" s="10">
        <v>2.8553257217222398E-3</v>
      </c>
      <c r="L331" s="10">
        <v>2.8616179782842001E-3</v>
      </c>
      <c r="N331" s="10">
        <v>390</v>
      </c>
      <c r="O331" s="10">
        <f t="shared" si="20"/>
        <v>1.6991047471387599</v>
      </c>
      <c r="P331" s="10">
        <f t="shared" si="21"/>
        <v>1.6966923318501801</v>
      </c>
      <c r="Q331">
        <f t="shared" si="22"/>
        <v>-2.4124152885798278E-3</v>
      </c>
      <c r="R331" s="15">
        <f t="shared" si="23"/>
        <v>-1.419815519109302E-3</v>
      </c>
    </row>
    <row r="332" spans="2:18" x14ac:dyDescent="0.6">
      <c r="B332" s="10">
        <v>391</v>
      </c>
      <c r="C332" s="10">
        <v>1.33059846087737</v>
      </c>
      <c r="D332" s="10">
        <v>1.32634302690009</v>
      </c>
      <c r="E332" s="10">
        <v>3.5801455448875698E-3</v>
      </c>
      <c r="F332" s="10">
        <v>3.6193084078808301E-3</v>
      </c>
      <c r="G332" s="11">
        <v>5.1926609994332696E-3</v>
      </c>
      <c r="H332" s="11">
        <v>5.2533131339635702E-3</v>
      </c>
      <c r="I332" s="10">
        <v>4.9546218490366997E-3</v>
      </c>
      <c r="J332" s="10">
        <v>4.9720650374048504E-3</v>
      </c>
      <c r="K332" s="10">
        <v>7.8993454045264803E-3</v>
      </c>
      <c r="L332" s="10">
        <v>7.8957313426763504E-3</v>
      </c>
      <c r="N332" s="10">
        <v>391</v>
      </c>
      <c r="O332" s="10">
        <f t="shared" si="20"/>
        <v>1.32634302690009</v>
      </c>
      <c r="P332" s="10">
        <f t="shared" si="21"/>
        <v>1.33059846087737</v>
      </c>
      <c r="Q332">
        <f t="shared" si="22"/>
        <v>4.2554339772800098E-3</v>
      </c>
      <c r="R332" s="15">
        <f t="shared" si="23"/>
        <v>3.208396237605049E-3</v>
      </c>
    </row>
    <row r="333" spans="2:18" x14ac:dyDescent="0.6">
      <c r="B333" s="10">
        <v>392</v>
      </c>
      <c r="C333" s="10">
        <v>1.6073833123531001</v>
      </c>
      <c r="D333" s="10">
        <v>1.6087363906482299</v>
      </c>
      <c r="E333" s="10">
        <v>-2.3550256387065999E-3</v>
      </c>
      <c r="F333" s="10">
        <v>-2.28317228221262E-3</v>
      </c>
      <c r="G333" s="11">
        <v>4.8901354208343503E-3</v>
      </c>
      <c r="H333" s="11">
        <v>4.8387184663216199E-3</v>
      </c>
      <c r="I333" s="10">
        <v>-1.5830746097105499E-3</v>
      </c>
      <c r="J333" s="10">
        <v>-1.52729851234117E-3</v>
      </c>
      <c r="K333" s="10">
        <v>3.5215781566537699E-3</v>
      </c>
      <c r="L333" s="10">
        <v>3.4861016776028299E-3</v>
      </c>
      <c r="N333" s="10">
        <v>392</v>
      </c>
      <c r="O333" s="10">
        <f t="shared" si="20"/>
        <v>1.6087363906482299</v>
      </c>
      <c r="P333" s="10">
        <f t="shared" si="21"/>
        <v>1.6073833123531001</v>
      </c>
      <c r="Q333">
        <f t="shared" si="22"/>
        <v>-1.3530782951298725E-3</v>
      </c>
      <c r="R333" s="15">
        <f t="shared" si="23"/>
        <v>-8.4108142452388179E-4</v>
      </c>
    </row>
    <row r="334" spans="2:18" x14ac:dyDescent="0.6">
      <c r="B334" s="10">
        <v>393</v>
      </c>
      <c r="C334" s="10">
        <v>1.92098921274732</v>
      </c>
      <c r="D334" s="10">
        <v>1.9176152212859301</v>
      </c>
      <c r="E334" s="10">
        <v>6.1122695020220403E-3</v>
      </c>
      <c r="F334" s="10">
        <v>5.9317172681746799E-3</v>
      </c>
      <c r="G334" s="10">
        <v>1.22099381162567E-2</v>
      </c>
      <c r="H334" s="10">
        <v>1.2057363916585E-2</v>
      </c>
      <c r="I334" s="10">
        <v>4.4428448923123399E-3</v>
      </c>
      <c r="J334" s="10">
        <v>4.4347024614237998E-3</v>
      </c>
      <c r="K334" s="10">
        <v>8.33428859619007E-3</v>
      </c>
      <c r="L334" s="10">
        <v>8.3917516781688208E-3</v>
      </c>
      <c r="N334" s="10">
        <v>393</v>
      </c>
      <c r="O334" s="10">
        <f t="shared" si="20"/>
        <v>1.9176152212859301</v>
      </c>
      <c r="P334" s="10">
        <f t="shared" si="21"/>
        <v>1.92098921274732</v>
      </c>
      <c r="Q334">
        <f t="shared" si="22"/>
        <v>3.3739914613899469E-3</v>
      </c>
      <c r="R334" s="15">
        <f t="shared" si="23"/>
        <v>1.7594726115739423E-3</v>
      </c>
    </row>
    <row r="335" spans="2:18" x14ac:dyDescent="0.6">
      <c r="B335" s="10">
        <v>394</v>
      </c>
      <c r="C335" s="10">
        <v>1.6403251188275001</v>
      </c>
      <c r="D335" s="10">
        <v>1.7165543727688499</v>
      </c>
      <c r="E335" s="10">
        <v>1.2350759198212101E-2</v>
      </c>
      <c r="F335" s="10">
        <v>1.3199390996716701E-2</v>
      </c>
      <c r="G335" s="10">
        <v>3.8354941670844002E-2</v>
      </c>
      <c r="H335" s="10">
        <v>3.9812674097410398E-2</v>
      </c>
      <c r="I335" s="10">
        <v>-1.0513029501216299E-2</v>
      </c>
      <c r="J335" s="10">
        <v>-1.10593585302929E-2</v>
      </c>
      <c r="K335" s="10">
        <v>6.3061472059427096E-2</v>
      </c>
      <c r="L335" s="10">
        <v>6.4874068863847098E-2</v>
      </c>
      <c r="N335" s="10">
        <v>394</v>
      </c>
      <c r="O335" s="10">
        <f t="shared" si="20"/>
        <v>1.7165543727688499</v>
      </c>
      <c r="P335" s="10">
        <f t="shared" si="21"/>
        <v>1.6403251188275001</v>
      </c>
      <c r="Q335">
        <f t="shared" si="22"/>
        <v>-7.6229253941349828E-2</v>
      </c>
      <c r="R335" s="15">
        <f t="shared" si="23"/>
        <v>-4.4408295566186973E-2</v>
      </c>
    </row>
    <row r="336" spans="2:18" x14ac:dyDescent="0.6">
      <c r="B336" s="10">
        <v>395</v>
      </c>
      <c r="C336" s="10">
        <v>1.28546815623872</v>
      </c>
      <c r="D336" s="10">
        <v>1.2693827712371699</v>
      </c>
      <c r="E336" s="10">
        <v>7.6900754883794196E-3</v>
      </c>
      <c r="F336" s="10">
        <v>7.4032032043350304E-3</v>
      </c>
      <c r="G336" s="10">
        <v>3.7982796960612797E-2</v>
      </c>
      <c r="H336" s="10">
        <v>3.7231202423546897E-2</v>
      </c>
      <c r="I336" s="10">
        <v>4.5023785088901301E-3</v>
      </c>
      <c r="J336" s="10">
        <v>4.3511983735983499E-3</v>
      </c>
      <c r="K336" s="10">
        <v>3.4261106422040902E-2</v>
      </c>
      <c r="L336" s="10">
        <v>3.3583639197606999E-2</v>
      </c>
      <c r="N336" s="10">
        <v>395</v>
      </c>
      <c r="O336" s="10">
        <f t="shared" si="20"/>
        <v>1.2693827712371699</v>
      </c>
      <c r="P336" s="10">
        <f t="shared" si="21"/>
        <v>1.28546815623872</v>
      </c>
      <c r="Q336">
        <f t="shared" si="22"/>
        <v>1.6085385001550101E-2</v>
      </c>
      <c r="R336" s="15">
        <f t="shared" si="23"/>
        <v>1.2671816071580189E-2</v>
      </c>
    </row>
    <row r="337" spans="2:18" x14ac:dyDescent="0.6">
      <c r="B337" s="10">
        <v>396</v>
      </c>
      <c r="C337" s="10">
        <v>0.76714480758201598</v>
      </c>
      <c r="D337" s="10">
        <v>0.75637999466712602</v>
      </c>
      <c r="E337" s="10">
        <v>5.0124037943935203E-4</v>
      </c>
      <c r="F337" s="10">
        <v>6.3855732102092197E-4</v>
      </c>
      <c r="G337" s="10">
        <v>1.19276275390737E-2</v>
      </c>
      <c r="H337" s="10">
        <v>1.1946878022777E-2</v>
      </c>
      <c r="I337" s="10">
        <v>-1.2589311814357801E-2</v>
      </c>
      <c r="J337" s="10">
        <v>-1.24359612833878E-2</v>
      </c>
      <c r="K337" s="10">
        <v>5.1033096080364701E-2</v>
      </c>
      <c r="L337" s="10">
        <v>5.0689877462837402E-2</v>
      </c>
      <c r="N337" s="10">
        <v>396</v>
      </c>
      <c r="O337" s="10">
        <f t="shared" si="20"/>
        <v>0.75637999466712602</v>
      </c>
      <c r="P337" s="10">
        <f t="shared" si="21"/>
        <v>0.76714480758201598</v>
      </c>
      <c r="Q337">
        <f t="shared" si="22"/>
        <v>1.0764812914889954E-2</v>
      </c>
      <c r="R337" s="15">
        <f t="shared" si="23"/>
        <v>1.4232016963414473E-2</v>
      </c>
    </row>
    <row r="338" spans="2:18" x14ac:dyDescent="0.6">
      <c r="B338" s="10">
        <v>397</v>
      </c>
      <c r="C338" s="10">
        <v>0.35592567477310599</v>
      </c>
      <c r="D338" s="10">
        <v>0.356372364946901</v>
      </c>
      <c r="E338" s="10">
        <v>-1.6447398827778199E-3</v>
      </c>
      <c r="F338" s="10">
        <v>-1.6502854228186599E-3</v>
      </c>
      <c r="G338" s="11">
        <v>1.8501572365753601E-3</v>
      </c>
      <c r="H338" s="11">
        <v>1.85296853539749E-3</v>
      </c>
      <c r="I338" s="10">
        <v>-1.16577479429956E-2</v>
      </c>
      <c r="J338" s="10">
        <v>-1.1854020938935299E-2</v>
      </c>
      <c r="K338" s="10">
        <v>1.7960614612250101E-2</v>
      </c>
      <c r="L338" s="10">
        <v>1.8168360386840301E-2</v>
      </c>
      <c r="N338" s="10">
        <v>397</v>
      </c>
      <c r="O338" s="10">
        <f t="shared" si="20"/>
        <v>0.356372364946901</v>
      </c>
      <c r="P338" s="10">
        <f t="shared" si="21"/>
        <v>0.35592567477310599</v>
      </c>
      <c r="Q338">
        <f t="shared" si="22"/>
        <v>-4.4669017379500575E-4</v>
      </c>
      <c r="R338" s="15">
        <f t="shared" si="23"/>
        <v>-1.2534366234081551E-3</v>
      </c>
    </row>
    <row r="339" spans="2:18" x14ac:dyDescent="0.6">
      <c r="B339" s="10">
        <v>398</v>
      </c>
      <c r="C339" s="10">
        <v>1.8682934463366201</v>
      </c>
      <c r="D339" s="10">
        <v>1.86357955127388</v>
      </c>
      <c r="E339" s="10">
        <v>1.09755640964484E-2</v>
      </c>
      <c r="F339" s="10">
        <v>1.0777219909910001E-2</v>
      </c>
      <c r="G339" s="10">
        <v>1.64747921336795E-2</v>
      </c>
      <c r="H339" s="10">
        <v>1.6278761502376799E-2</v>
      </c>
      <c r="I339" s="10">
        <v>8.4715798179312903E-3</v>
      </c>
      <c r="J339" s="10">
        <v>8.3839519526161099E-3</v>
      </c>
      <c r="K339" s="10">
        <v>1.1628620815504399E-2</v>
      </c>
      <c r="L339" s="10">
        <v>1.15191287514662E-2</v>
      </c>
      <c r="N339" s="10">
        <v>398</v>
      </c>
      <c r="O339" s="10">
        <f t="shared" si="20"/>
        <v>1.86357955127388</v>
      </c>
      <c r="P339" s="10">
        <f t="shared" si="21"/>
        <v>1.8682934463366201</v>
      </c>
      <c r="Q339">
        <f t="shared" si="22"/>
        <v>4.7138950627401144E-3</v>
      </c>
      <c r="R339" s="15">
        <f t="shared" si="23"/>
        <v>2.5294842173588794E-3</v>
      </c>
    </row>
    <row r="340" spans="2:18" x14ac:dyDescent="0.6">
      <c r="B340" s="10">
        <v>399</v>
      </c>
      <c r="C340" s="10">
        <v>1.3130187255126999</v>
      </c>
      <c r="D340" s="10">
        <v>1.3155742194392399</v>
      </c>
      <c r="E340" s="10">
        <v>5.1352480068875802E-3</v>
      </c>
      <c r="F340" s="10">
        <v>5.1352480068875802E-3</v>
      </c>
      <c r="G340" s="10">
        <v>1.4949014834240699E-2</v>
      </c>
      <c r="H340" s="10">
        <v>1.4949014834240699E-2</v>
      </c>
      <c r="I340" s="10">
        <v>1.04408832501643E-2</v>
      </c>
      <c r="J340" s="10">
        <v>1.04408832501643E-2</v>
      </c>
      <c r="K340" s="10">
        <v>2.2972970667797101E-2</v>
      </c>
      <c r="L340" s="10">
        <v>2.2972970667797101E-2</v>
      </c>
      <c r="N340" s="10">
        <v>399</v>
      </c>
      <c r="O340" s="10">
        <f t="shared" si="20"/>
        <v>1.3155742194392399</v>
      </c>
      <c r="P340" s="10">
        <f t="shared" si="21"/>
        <v>1.3130187255126999</v>
      </c>
      <c r="Q340">
        <f t="shared" si="22"/>
        <v>-2.5554939265399756E-3</v>
      </c>
      <c r="R340" s="15">
        <f t="shared" si="23"/>
        <v>-1.9424931628937436E-3</v>
      </c>
    </row>
    <row r="341" spans="2:18" x14ac:dyDescent="0.6">
      <c r="B341" s="10">
        <v>400</v>
      </c>
      <c r="C341" s="10">
        <v>1.3130283041706301</v>
      </c>
      <c r="D341" s="10">
        <v>1.27023968055843</v>
      </c>
      <c r="E341" s="10">
        <v>7.5994980664711304E-3</v>
      </c>
      <c r="F341" s="10">
        <v>7.88865823611592E-3</v>
      </c>
      <c r="G341" s="10">
        <v>1.9256817972120199E-2</v>
      </c>
      <c r="H341" s="10">
        <v>1.9562229822403601E-2</v>
      </c>
      <c r="I341" s="10">
        <v>1.0640034894083999E-2</v>
      </c>
      <c r="J341" s="10">
        <v>1.04886039528346E-2</v>
      </c>
      <c r="K341" s="10">
        <v>2.0844662825673699E-2</v>
      </c>
      <c r="L341" s="10">
        <v>2.0568739303258299E-2</v>
      </c>
      <c r="N341" s="10">
        <v>400</v>
      </c>
      <c r="O341" s="10">
        <f t="shared" si="20"/>
        <v>1.27023968055843</v>
      </c>
      <c r="P341" s="10">
        <f t="shared" si="21"/>
        <v>1.3130283041706301</v>
      </c>
      <c r="Q341">
        <f t="shared" si="22"/>
        <v>4.278862361220015E-2</v>
      </c>
      <c r="R341" s="15">
        <f t="shared" si="23"/>
        <v>3.3685472330221344E-2</v>
      </c>
    </row>
    <row r="342" spans="2:18" x14ac:dyDescent="0.6">
      <c r="B342" s="10">
        <v>401</v>
      </c>
      <c r="C342" s="10">
        <v>1.58038833489312</v>
      </c>
      <c r="D342" s="10">
        <v>1.6111788208011499</v>
      </c>
      <c r="E342" s="10">
        <v>-1.14239049348664E-2</v>
      </c>
      <c r="F342" s="10">
        <v>-1.1362761463233201E-2</v>
      </c>
      <c r="G342" s="10">
        <v>1.42723264815791E-2</v>
      </c>
      <c r="H342" s="10">
        <v>1.43133820795758E-2</v>
      </c>
      <c r="I342" s="10">
        <v>-1.0038361153600499E-2</v>
      </c>
      <c r="J342" s="10">
        <v>-9.8432940792067599E-3</v>
      </c>
      <c r="K342" s="10">
        <v>1.3088900284363301E-2</v>
      </c>
      <c r="L342" s="10">
        <v>1.3101625930159099E-2</v>
      </c>
      <c r="N342" s="10">
        <v>401</v>
      </c>
      <c r="O342" s="10">
        <f t="shared" si="20"/>
        <v>1.6111788208011499</v>
      </c>
      <c r="P342" s="10">
        <f t="shared" si="21"/>
        <v>1.58038833489312</v>
      </c>
      <c r="Q342">
        <f t="shared" si="22"/>
        <v>-3.0790485908029908E-2</v>
      </c>
      <c r="R342" s="15">
        <f t="shared" si="23"/>
        <v>-1.9110532928132362E-2</v>
      </c>
    </row>
    <row r="343" spans="2:18" x14ac:dyDescent="0.6">
      <c r="B343" s="10">
        <v>402</v>
      </c>
      <c r="C343" s="10">
        <v>1.2930659518410099</v>
      </c>
      <c r="D343" s="10">
        <v>1.28215017244494</v>
      </c>
      <c r="E343" s="10">
        <v>8.9021580709292506E-3</v>
      </c>
      <c r="F343" s="10">
        <v>8.8279395279144898E-3</v>
      </c>
      <c r="G343" s="10">
        <v>1.6000579335789401E-2</v>
      </c>
      <c r="H343" s="10">
        <v>1.58109186849404E-2</v>
      </c>
      <c r="I343" s="10">
        <v>7.4256835546811298E-3</v>
      </c>
      <c r="J343" s="10">
        <v>7.3691678434523299E-3</v>
      </c>
      <c r="K343" s="10">
        <v>1.34140175505782E-2</v>
      </c>
      <c r="L343" s="10">
        <v>1.32568844718596E-2</v>
      </c>
      <c r="N343" s="10">
        <v>402</v>
      </c>
      <c r="O343" s="10">
        <f t="shared" si="20"/>
        <v>1.28215017244494</v>
      </c>
      <c r="P343" s="10">
        <f t="shared" si="21"/>
        <v>1.2930659518410099</v>
      </c>
      <c r="Q343">
        <f t="shared" si="22"/>
        <v>1.0915779396069913E-2</v>
      </c>
      <c r="R343" s="15">
        <f t="shared" si="23"/>
        <v>8.513651232643582E-3</v>
      </c>
    </row>
    <row r="344" spans="2:18" x14ac:dyDescent="0.6">
      <c r="B344" s="10">
        <v>403</v>
      </c>
      <c r="C344" s="10">
        <v>1.28708752478688</v>
      </c>
      <c r="D344" s="10">
        <v>1.2418591501291401</v>
      </c>
      <c r="E344" s="10">
        <v>3.5683789652823199E-2</v>
      </c>
      <c r="F344" s="10">
        <v>3.5465104518377998E-2</v>
      </c>
      <c r="G344" s="10">
        <v>4.2239120710140403E-2</v>
      </c>
      <c r="H344" s="10">
        <v>4.2064746221213298E-2</v>
      </c>
      <c r="I344" s="10">
        <v>3.3762003446295298E-2</v>
      </c>
      <c r="J344" s="10">
        <v>3.3535129747007897E-2</v>
      </c>
      <c r="K344" s="10">
        <v>3.8368693776409099E-2</v>
      </c>
      <c r="L344" s="10">
        <v>3.8151826061883998E-2</v>
      </c>
      <c r="N344" s="10">
        <v>403</v>
      </c>
      <c r="O344" s="10">
        <f t="shared" si="20"/>
        <v>1.2418591501291401</v>
      </c>
      <c r="P344" s="10">
        <f t="shared" si="21"/>
        <v>1.28708752478688</v>
      </c>
      <c r="Q344">
        <f t="shared" si="22"/>
        <v>4.5228374657739989E-2</v>
      </c>
      <c r="R344" s="15">
        <f t="shared" si="23"/>
        <v>3.6419890816955069E-2</v>
      </c>
    </row>
    <row r="345" spans="2:18" x14ac:dyDescent="0.6">
      <c r="B345" s="10">
        <v>404</v>
      </c>
      <c r="C345" s="10">
        <v>2.6664164803845201</v>
      </c>
      <c r="D345" s="10">
        <v>2.6465825743198401</v>
      </c>
      <c r="E345" s="10">
        <v>1.8379343301644299E-2</v>
      </c>
      <c r="F345" s="10">
        <v>1.8287272163823899E-2</v>
      </c>
      <c r="G345" s="10">
        <v>2.9328880735443302E-2</v>
      </c>
      <c r="H345" s="10">
        <v>2.9165382657326901E-2</v>
      </c>
      <c r="I345" s="10">
        <v>8.4681277965305297E-3</v>
      </c>
      <c r="J345" s="10">
        <v>8.4466639852680495E-3</v>
      </c>
      <c r="K345" s="10">
        <v>1.62504328514342E-2</v>
      </c>
      <c r="L345" s="10">
        <v>1.6151209162352902E-2</v>
      </c>
      <c r="N345" s="10">
        <v>404</v>
      </c>
      <c r="O345" s="10">
        <f t="shared" si="20"/>
        <v>2.6465825743198401</v>
      </c>
      <c r="P345" s="10">
        <f t="shared" si="21"/>
        <v>2.6664164803845201</v>
      </c>
      <c r="Q345">
        <f t="shared" si="22"/>
        <v>1.983390606467994E-2</v>
      </c>
      <c r="R345" s="15">
        <f t="shared" si="23"/>
        <v>7.4941572793274513E-3</v>
      </c>
    </row>
    <row r="346" spans="2:18" x14ac:dyDescent="0.6">
      <c r="B346" s="10">
        <v>405</v>
      </c>
      <c r="C346" s="10">
        <v>0.850023784606602</v>
      </c>
      <c r="D346" s="10">
        <v>0.85942122192519799</v>
      </c>
      <c r="E346" s="10">
        <v>5.9595335674609597E-4</v>
      </c>
      <c r="F346" s="10">
        <v>4.68918249751491E-4</v>
      </c>
      <c r="G346" s="11">
        <v>2.2630666440492399E-3</v>
      </c>
      <c r="H346" s="11">
        <v>2.6099317079143602E-3</v>
      </c>
      <c r="I346" s="10">
        <v>-3.3436247728945801E-4</v>
      </c>
      <c r="J346" s="10">
        <v>-1.2210554032060299E-3</v>
      </c>
      <c r="K346" s="10">
        <v>1.0048629625872701E-2</v>
      </c>
      <c r="L346" s="10">
        <v>1.30106418710495E-2</v>
      </c>
      <c r="N346" s="10">
        <v>405</v>
      </c>
      <c r="O346" s="10">
        <f t="shared" si="20"/>
        <v>0.85942122192519799</v>
      </c>
      <c r="P346" s="10">
        <f t="shared" si="21"/>
        <v>0.850023784606602</v>
      </c>
      <c r="Q346">
        <f t="shared" si="22"/>
        <v>-9.3974373185959914E-3</v>
      </c>
      <c r="R346" s="15">
        <f t="shared" si="23"/>
        <v>-1.0934611665214256E-2</v>
      </c>
    </row>
    <row r="347" spans="2:18" x14ac:dyDescent="0.6">
      <c r="B347" s="10">
        <v>406</v>
      </c>
      <c r="C347" s="10">
        <v>1.27822231570897</v>
      </c>
      <c r="D347" s="10">
        <v>1.2636741120308499</v>
      </c>
      <c r="E347" s="10">
        <v>1.26068575624607E-2</v>
      </c>
      <c r="F347" s="10">
        <v>1.2541358621851901E-2</v>
      </c>
      <c r="G347" s="10">
        <v>1.27772738492796E-2</v>
      </c>
      <c r="H347" s="10">
        <v>1.2719985702914299E-2</v>
      </c>
      <c r="I347" s="10">
        <v>1.1135464729723101E-2</v>
      </c>
      <c r="J347" s="10">
        <v>1.11233206064643E-2</v>
      </c>
      <c r="K347" s="10">
        <v>1.12582751109137E-2</v>
      </c>
      <c r="L347" s="10">
        <v>1.12446524554995E-2</v>
      </c>
      <c r="N347" s="10">
        <v>406</v>
      </c>
      <c r="O347" s="10">
        <f t="shared" si="20"/>
        <v>1.2636741120308499</v>
      </c>
      <c r="P347" s="10">
        <f t="shared" si="21"/>
        <v>1.27822231570897</v>
      </c>
      <c r="Q347">
        <f t="shared" si="22"/>
        <v>1.4548203678120153E-2</v>
      </c>
      <c r="R347" s="15">
        <f t="shared" si="23"/>
        <v>1.1512623024887203E-2</v>
      </c>
    </row>
    <row r="348" spans="2:18" x14ac:dyDescent="0.6">
      <c r="B348" s="10">
        <v>407</v>
      </c>
      <c r="C348" s="10">
        <v>1.8165009341482901</v>
      </c>
      <c r="D348" s="10">
        <v>1.7662929799873499</v>
      </c>
      <c r="E348" s="10">
        <v>2.52956068035498E-3</v>
      </c>
      <c r="F348" s="10">
        <v>2.2725972645452701E-3</v>
      </c>
      <c r="G348" s="10">
        <v>1.1830658850489501E-2</v>
      </c>
      <c r="H348" s="10">
        <v>1.15386304609915E-2</v>
      </c>
      <c r="I348" s="10">
        <v>-5.5107702253810698E-4</v>
      </c>
      <c r="J348" s="10">
        <v>-5.21376992549795E-4</v>
      </c>
      <c r="K348" s="10">
        <v>1.16714818545588E-2</v>
      </c>
      <c r="L348" s="10">
        <v>1.1468337192151699E-2</v>
      </c>
      <c r="N348" s="10">
        <v>407</v>
      </c>
      <c r="O348" s="10">
        <f t="shared" si="20"/>
        <v>1.7662929799873499</v>
      </c>
      <c r="P348" s="10">
        <f t="shared" si="21"/>
        <v>1.8165009341482901</v>
      </c>
      <c r="Q348">
        <f t="shared" si="22"/>
        <v>5.0207954160940149E-2</v>
      </c>
      <c r="R348" s="15">
        <f t="shared" si="23"/>
        <v>2.8425609301408139E-2</v>
      </c>
    </row>
    <row r="349" spans="2:18" x14ac:dyDescent="0.6">
      <c r="B349" s="10">
        <v>408</v>
      </c>
      <c r="C349" s="10">
        <v>1.45283833086215</v>
      </c>
      <c r="D349" s="10">
        <v>1.44849540736813</v>
      </c>
      <c r="E349" s="10">
        <v>8.7133818701950992E-3</v>
      </c>
      <c r="F349" s="10">
        <v>8.5868745203093507E-3</v>
      </c>
      <c r="G349" s="11">
        <v>9.4893009619506294E-3</v>
      </c>
      <c r="H349" s="11">
        <v>9.4645094317690193E-3</v>
      </c>
      <c r="I349" s="10">
        <v>9.2299058296968599E-3</v>
      </c>
      <c r="J349" s="10">
        <v>9.1148581096271095E-3</v>
      </c>
      <c r="K349" s="10">
        <v>1.05089559889646E-2</v>
      </c>
      <c r="L349" s="10">
        <v>1.04705359779831E-2</v>
      </c>
      <c r="N349" s="10">
        <v>408</v>
      </c>
      <c r="O349" s="10">
        <f t="shared" si="20"/>
        <v>1.44849540736813</v>
      </c>
      <c r="P349" s="10">
        <f t="shared" si="21"/>
        <v>1.45283833086215</v>
      </c>
      <c r="Q349">
        <f t="shared" si="22"/>
        <v>4.3429234940199901E-3</v>
      </c>
      <c r="R349" s="15">
        <f t="shared" si="23"/>
        <v>2.9982307654747853E-3</v>
      </c>
    </row>
    <row r="350" spans="2:18" x14ac:dyDescent="0.6">
      <c r="B350" s="10">
        <v>409</v>
      </c>
      <c r="C350" s="10">
        <v>2.64924808269422</v>
      </c>
      <c r="D350" s="10">
        <v>2.6739598696308899</v>
      </c>
      <c r="E350" s="10">
        <v>-6.1381339171582196E-3</v>
      </c>
      <c r="F350" s="10">
        <v>-6.0417900920167701E-3</v>
      </c>
      <c r="G350" s="10">
        <v>4.51190056784702E-2</v>
      </c>
      <c r="H350" s="10">
        <v>4.4840010308617402E-2</v>
      </c>
      <c r="I350" s="10">
        <v>-1.3040662418759099E-3</v>
      </c>
      <c r="J350" s="10">
        <v>-1.2379670039829099E-3</v>
      </c>
      <c r="K350" s="10">
        <v>2.4171553528519501E-2</v>
      </c>
      <c r="L350" s="10">
        <v>2.4026097506307399E-2</v>
      </c>
      <c r="N350" s="10">
        <v>409</v>
      </c>
      <c r="O350" s="10">
        <f t="shared" si="20"/>
        <v>2.6739598696308899</v>
      </c>
      <c r="P350" s="10">
        <f t="shared" si="21"/>
        <v>2.64924808269422</v>
      </c>
      <c r="Q350">
        <f t="shared" si="22"/>
        <v>-2.4711786936669977E-2</v>
      </c>
      <c r="R350" s="15">
        <f t="shared" si="23"/>
        <v>-9.2416446549293818E-3</v>
      </c>
    </row>
    <row r="351" spans="2:18" x14ac:dyDescent="0.6">
      <c r="B351" s="10">
        <v>410</v>
      </c>
      <c r="C351" s="10">
        <v>2.3352757397896702</v>
      </c>
      <c r="D351" s="10">
        <v>2.3316754094546801</v>
      </c>
      <c r="E351" s="10">
        <v>7.8264942702022406E-3</v>
      </c>
      <c r="F351" s="10">
        <v>7.6942094708220502E-3</v>
      </c>
      <c r="G351" s="10">
        <v>1.9913073096577E-2</v>
      </c>
      <c r="H351" s="10">
        <v>1.97074675529617E-2</v>
      </c>
      <c r="I351" s="10">
        <v>7.4622532195090701E-3</v>
      </c>
      <c r="J351" s="10">
        <v>7.17803597348903E-3</v>
      </c>
      <c r="K351" s="10">
        <v>1.4184900668714299E-2</v>
      </c>
      <c r="L351" s="10">
        <v>1.4103726852145801E-2</v>
      </c>
      <c r="N351" s="10">
        <v>410</v>
      </c>
      <c r="O351" s="10">
        <f t="shared" si="20"/>
        <v>2.3316754094546801</v>
      </c>
      <c r="P351" s="10">
        <f t="shared" si="21"/>
        <v>2.3352757397896702</v>
      </c>
      <c r="Q351">
        <f t="shared" si="22"/>
        <v>3.6003303349900762E-3</v>
      </c>
      <c r="R351" s="15">
        <f t="shared" si="23"/>
        <v>1.5440958550196893E-3</v>
      </c>
    </row>
    <row r="352" spans="2:18" x14ac:dyDescent="0.6">
      <c r="B352" s="10">
        <v>411</v>
      </c>
      <c r="C352" s="10">
        <v>1.5873649583356</v>
      </c>
      <c r="D352" s="10">
        <v>1.6044879001335099</v>
      </c>
      <c r="E352" s="10">
        <v>-7.1817859715555699E-3</v>
      </c>
      <c r="F352" s="10">
        <v>-7.1582041794803998E-3</v>
      </c>
      <c r="G352" s="11">
        <v>8.9181646187827899E-3</v>
      </c>
      <c r="H352" s="11">
        <v>9.0000100744967795E-3</v>
      </c>
      <c r="I352" s="10">
        <v>-4.7598750997199703E-3</v>
      </c>
      <c r="J352" s="10">
        <v>-4.6916823180870896E-3</v>
      </c>
      <c r="K352" s="10">
        <v>6.0422277969408699E-3</v>
      </c>
      <c r="L352" s="10">
        <v>6.1191164576707997E-3</v>
      </c>
      <c r="N352" s="10">
        <v>411</v>
      </c>
      <c r="O352" s="10">
        <f t="shared" si="20"/>
        <v>1.6044879001335099</v>
      </c>
      <c r="P352" s="10">
        <f t="shared" si="21"/>
        <v>1.5873649583356</v>
      </c>
      <c r="Q352">
        <f t="shared" si="22"/>
        <v>-1.7122941797909963E-2</v>
      </c>
      <c r="R352" s="15">
        <f t="shared" si="23"/>
        <v>-1.0671904597401527E-2</v>
      </c>
    </row>
    <row r="353" spans="2:18" x14ac:dyDescent="0.6">
      <c r="B353" s="10">
        <v>412</v>
      </c>
      <c r="C353" s="10">
        <v>0.66637622317041501</v>
      </c>
      <c r="D353" s="10">
        <v>0.66417163867111395</v>
      </c>
      <c r="E353" s="10">
        <v>-5.4215659504950101E-4</v>
      </c>
      <c r="F353" s="10">
        <v>-5.4662263980669501E-4</v>
      </c>
      <c r="G353" s="11">
        <v>3.9244882792523602E-3</v>
      </c>
      <c r="H353" s="11">
        <v>3.9475304845982299E-3</v>
      </c>
      <c r="I353" s="10">
        <v>2.6897217881781798E-3</v>
      </c>
      <c r="J353" s="10">
        <v>2.72922159938172E-3</v>
      </c>
      <c r="K353" s="10">
        <v>2.1331723193809899E-2</v>
      </c>
      <c r="L353" s="10">
        <v>2.1470423039786898E-2</v>
      </c>
      <c r="N353" s="10">
        <v>412</v>
      </c>
      <c r="O353" s="10">
        <f t="shared" si="20"/>
        <v>0.66417163867111395</v>
      </c>
      <c r="P353" s="10">
        <f t="shared" si="21"/>
        <v>0.66637622317041501</v>
      </c>
      <c r="Q353">
        <f t="shared" si="22"/>
        <v>2.2045844993010544E-3</v>
      </c>
      <c r="R353" s="15">
        <f t="shared" si="23"/>
        <v>3.3192993662181092E-3</v>
      </c>
    </row>
    <row r="354" spans="2:18" x14ac:dyDescent="0.6">
      <c r="B354" s="10">
        <v>413</v>
      </c>
      <c r="C354" s="10">
        <v>2.2980948304458901</v>
      </c>
      <c r="D354" s="10">
        <v>2.3103965041496002</v>
      </c>
      <c r="E354" s="10">
        <v>-1.19509806134812E-2</v>
      </c>
      <c r="F354" s="10">
        <v>-1.2009178231544701E-2</v>
      </c>
      <c r="G354" s="10">
        <v>2.4428908868086501E-2</v>
      </c>
      <c r="H354" s="10">
        <v>2.44291168190112E-2</v>
      </c>
      <c r="I354" s="10">
        <v>-7.70811436795279E-3</v>
      </c>
      <c r="J354" s="10">
        <v>-7.5912133595559903E-3</v>
      </c>
      <c r="K354" s="10">
        <v>1.53786229103577E-2</v>
      </c>
      <c r="L354" s="10">
        <v>1.5332721123485001E-2</v>
      </c>
      <c r="N354" s="10">
        <v>413</v>
      </c>
      <c r="O354" s="10">
        <f t="shared" si="20"/>
        <v>2.3103965041496002</v>
      </c>
      <c r="P354" s="10">
        <f t="shared" si="21"/>
        <v>2.2980948304458901</v>
      </c>
      <c r="Q354">
        <f t="shared" si="22"/>
        <v>-1.2301673703710048E-2</v>
      </c>
      <c r="R354" s="15">
        <f t="shared" si="23"/>
        <v>-5.3244859406667011E-3</v>
      </c>
    </row>
    <row r="355" spans="2:18" x14ac:dyDescent="0.6">
      <c r="B355" s="10">
        <v>415</v>
      </c>
      <c r="C355" s="10">
        <v>2.28141971271467</v>
      </c>
      <c r="D355" s="10">
        <v>1.9821670287023201</v>
      </c>
      <c r="E355" s="10">
        <v>0.161591844338937</v>
      </c>
      <c r="F355" s="10">
        <v>0.16196897892315201</v>
      </c>
      <c r="G355" s="10">
        <v>0.20977745987174701</v>
      </c>
      <c r="H355" s="10">
        <v>0.21045955778296099</v>
      </c>
      <c r="I355" s="10">
        <v>0.100803936133134</v>
      </c>
      <c r="J355" s="10">
        <v>0.1021288798638</v>
      </c>
      <c r="K355" s="10">
        <v>0.12624089705691</v>
      </c>
      <c r="L355" s="10">
        <v>0.12736906961846001</v>
      </c>
      <c r="N355" s="10">
        <v>415</v>
      </c>
      <c r="O355" s="10">
        <f t="shared" si="20"/>
        <v>1.9821670287023201</v>
      </c>
      <c r="P355" s="10">
        <f t="shared" si="21"/>
        <v>2.28141971271467</v>
      </c>
      <c r="Q355">
        <f t="shared" si="22"/>
        <v>0.29925268401234995</v>
      </c>
      <c r="R355" s="15">
        <f t="shared" si="23"/>
        <v>0.15097248601106239</v>
      </c>
    </row>
    <row r="356" spans="2:18" x14ac:dyDescent="0.6">
      <c r="B356" s="10">
        <v>416</v>
      </c>
      <c r="C356" s="10">
        <v>0.94079226847918296</v>
      </c>
      <c r="D356" s="10">
        <v>0.94177583286644995</v>
      </c>
      <c r="E356" s="10">
        <v>-6.2543999891854401E-3</v>
      </c>
      <c r="F356" s="10">
        <v>-6.2212971700471298E-3</v>
      </c>
      <c r="G356" s="11">
        <v>6.7288464791690102E-3</v>
      </c>
      <c r="H356" s="11">
        <v>6.6953019625048899E-3</v>
      </c>
      <c r="I356" s="10">
        <v>-1.15409718608009E-2</v>
      </c>
      <c r="J356" s="10">
        <v>-1.15709588386006E-2</v>
      </c>
      <c r="K356" s="10">
        <v>1.3105074418709501E-2</v>
      </c>
      <c r="L356" s="10">
        <v>1.3160457012358E-2</v>
      </c>
      <c r="N356" s="10">
        <v>416</v>
      </c>
      <c r="O356" s="10">
        <f t="shared" si="20"/>
        <v>0.94177583286644995</v>
      </c>
      <c r="P356" s="10">
        <f t="shared" si="21"/>
        <v>0.94079226847918296</v>
      </c>
      <c r="Q356">
        <f t="shared" si="22"/>
        <v>-9.8356438726698858E-4</v>
      </c>
      <c r="R356" s="15">
        <f t="shared" si="23"/>
        <v>-1.0443720819139912E-3</v>
      </c>
    </row>
    <row r="357" spans="2:18" x14ac:dyDescent="0.6">
      <c r="B357" s="10">
        <v>417</v>
      </c>
      <c r="C357" s="10">
        <v>1.0531799575402501</v>
      </c>
      <c r="D357" s="10">
        <v>0.95559525074871998</v>
      </c>
      <c r="E357" s="10">
        <v>1.8085885030608002E-2</v>
      </c>
      <c r="F357" s="10">
        <v>1.7868969990921101E-2</v>
      </c>
      <c r="G357" s="10">
        <v>2.2106291389919701E-2</v>
      </c>
      <c r="H357" s="10">
        <v>2.1925860790914201E-2</v>
      </c>
      <c r="I357" s="10">
        <v>3.7339513620915199E-2</v>
      </c>
      <c r="J357" s="10">
        <v>3.7482525315764903E-2</v>
      </c>
      <c r="K357" s="10">
        <v>4.4799424344827199E-2</v>
      </c>
      <c r="L357" s="10">
        <v>4.5025054287833301E-2</v>
      </c>
      <c r="N357" s="10">
        <v>417</v>
      </c>
      <c r="O357" s="10">
        <f t="shared" si="20"/>
        <v>0.95559525074871998</v>
      </c>
      <c r="P357" s="10">
        <f t="shared" si="21"/>
        <v>1.0531799575402501</v>
      </c>
      <c r="Q357">
        <f t="shared" si="22"/>
        <v>9.7584706791530085E-2</v>
      </c>
      <c r="R357" s="15">
        <f t="shared" si="23"/>
        <v>0.10211928817673721</v>
      </c>
    </row>
    <row r="358" spans="2:18" x14ac:dyDescent="0.6">
      <c r="B358" s="10">
        <v>418</v>
      </c>
      <c r="C358" s="10">
        <v>1.41429058829262</v>
      </c>
      <c r="D358" s="10">
        <v>1.3846699319698099</v>
      </c>
      <c r="E358" s="10">
        <v>8.3740480188152101E-3</v>
      </c>
      <c r="F358" s="10">
        <v>8.5279266522139997E-3</v>
      </c>
      <c r="G358" s="10">
        <v>1.13854333223029E-2</v>
      </c>
      <c r="H358" s="10">
        <v>1.1699031406311299E-2</v>
      </c>
      <c r="I358" s="10">
        <v>1.33948861979141E-2</v>
      </c>
      <c r="J358" s="10">
        <v>1.34819541379515E-2</v>
      </c>
      <c r="K358" s="10">
        <v>1.49629609213632E-2</v>
      </c>
      <c r="L358" s="10">
        <v>1.5049364189476E-2</v>
      </c>
      <c r="N358" s="10">
        <v>418</v>
      </c>
      <c r="O358" s="10">
        <f t="shared" si="20"/>
        <v>1.3846699319698099</v>
      </c>
      <c r="P358" s="10">
        <f t="shared" si="21"/>
        <v>1.41429058829262</v>
      </c>
      <c r="Q358">
        <f t="shared" si="22"/>
        <v>2.9620656322810079E-2</v>
      </c>
      <c r="R358" s="15">
        <f t="shared" si="23"/>
        <v>2.1391853494407975E-2</v>
      </c>
    </row>
    <row r="359" spans="2:18" x14ac:dyDescent="0.6">
      <c r="B359" s="10">
        <v>419</v>
      </c>
      <c r="C359" s="10">
        <v>1.6789730222328001</v>
      </c>
      <c r="D359" s="10">
        <v>1.6717536436215801</v>
      </c>
      <c r="E359" s="10">
        <v>1.4750078397451301E-2</v>
      </c>
      <c r="F359" s="10">
        <v>1.4530306801772599E-2</v>
      </c>
      <c r="G359" s="10">
        <v>1.7001308860434598E-2</v>
      </c>
      <c r="H359" s="10">
        <v>1.6863856847167499E-2</v>
      </c>
      <c r="I359" s="10">
        <v>2.09247191480759E-2</v>
      </c>
      <c r="J359" s="10">
        <v>2.0839848924709602E-2</v>
      </c>
      <c r="K359" s="10">
        <v>2.38932230300146E-2</v>
      </c>
      <c r="L359" s="10">
        <v>2.3883811448171099E-2</v>
      </c>
      <c r="N359" s="10">
        <v>419</v>
      </c>
      <c r="O359" s="10">
        <f t="shared" si="20"/>
        <v>1.6717536436215801</v>
      </c>
      <c r="P359" s="10">
        <f t="shared" si="21"/>
        <v>1.6789730222328001</v>
      </c>
      <c r="Q359">
        <f t="shared" si="22"/>
        <v>7.2193786112200176E-3</v>
      </c>
      <c r="R359" s="15">
        <f t="shared" si="23"/>
        <v>4.3184464641454756E-3</v>
      </c>
    </row>
    <row r="360" spans="2:18" x14ac:dyDescent="0.6">
      <c r="B360" s="10">
        <v>420</v>
      </c>
      <c r="C360" s="10">
        <v>2.3943467969077599</v>
      </c>
      <c r="D360" s="10">
        <v>2.3948315574919898</v>
      </c>
      <c r="E360" s="10">
        <v>2.29245011715818E-3</v>
      </c>
      <c r="F360" s="10">
        <v>4.1199061613794302E-2</v>
      </c>
      <c r="G360" s="11">
        <v>4.5617231117914599E-3</v>
      </c>
      <c r="H360" s="10">
        <v>0.13155238772909</v>
      </c>
      <c r="I360" s="10">
        <v>1.8644982951545701E-3</v>
      </c>
      <c r="J360" s="10">
        <v>2.16871244743598E-2</v>
      </c>
      <c r="K360" s="10">
        <v>4.2374983857465997E-3</v>
      </c>
      <c r="L360" s="10">
        <v>6.8899838308947303E-2</v>
      </c>
      <c r="N360" s="10">
        <v>420</v>
      </c>
      <c r="O360" s="10">
        <f t="shared" si="20"/>
        <v>2.3948315574919898</v>
      </c>
      <c r="P360" s="10">
        <f t="shared" si="21"/>
        <v>2.3943467969077599</v>
      </c>
      <c r="Q360">
        <f t="shared" si="22"/>
        <v>-4.847605842299707E-4</v>
      </c>
      <c r="R360" s="15">
        <f t="shared" si="23"/>
        <v>-2.0241949072097309E-4</v>
      </c>
    </row>
    <row r="361" spans="2:18" x14ac:dyDescent="0.6">
      <c r="B361" s="10">
        <v>421</v>
      </c>
      <c r="C361" s="10">
        <v>1.65958607714016</v>
      </c>
      <c r="D361" s="10">
        <v>1.6074607456679599</v>
      </c>
      <c r="E361" s="10">
        <v>4.6123767518080401E-2</v>
      </c>
      <c r="F361" s="10">
        <v>4.6123767518080401E-2</v>
      </c>
      <c r="G361" s="10">
        <v>4.9455008851633502E-2</v>
      </c>
      <c r="H361" s="10">
        <v>4.9455008851633502E-2</v>
      </c>
      <c r="I361" s="10">
        <v>3.67761695647996E-2</v>
      </c>
      <c r="J361" s="10">
        <v>3.67761695647996E-2</v>
      </c>
      <c r="K361" s="10">
        <v>3.8269699685627802E-2</v>
      </c>
      <c r="L361" s="10">
        <v>3.8269699685627802E-2</v>
      </c>
      <c r="N361" s="10">
        <v>421</v>
      </c>
      <c r="O361" s="10">
        <f t="shared" si="20"/>
        <v>1.6074607456679599</v>
      </c>
      <c r="P361" s="10">
        <f t="shared" si="21"/>
        <v>1.65958607714016</v>
      </c>
      <c r="Q361">
        <f t="shared" si="22"/>
        <v>5.2125331472200109E-2</v>
      </c>
      <c r="R361" s="15">
        <f t="shared" si="23"/>
        <v>3.2427125584668648E-2</v>
      </c>
    </row>
    <row r="362" spans="2:18" x14ac:dyDescent="0.6">
      <c r="B362" s="10">
        <v>422</v>
      </c>
      <c r="C362" s="10">
        <v>1.51484012539184</v>
      </c>
      <c r="D362" s="10">
        <v>1.5088073129047599</v>
      </c>
      <c r="E362" s="10">
        <v>-1.4194766357054599E-4</v>
      </c>
      <c r="F362" s="11">
        <v>-5.7741091648096503E-5</v>
      </c>
      <c r="G362" s="11">
        <v>2.71002920837229E-3</v>
      </c>
      <c r="H362" s="11">
        <v>2.80642494193727E-3</v>
      </c>
      <c r="I362" s="10">
        <v>1.22394929969242E-3</v>
      </c>
      <c r="J362" s="10">
        <v>1.46263246837645E-3</v>
      </c>
      <c r="K362" s="10">
        <v>5.1259025924087097E-3</v>
      </c>
      <c r="L362" s="10">
        <v>5.7594230184460299E-3</v>
      </c>
      <c r="N362" s="10">
        <v>422</v>
      </c>
      <c r="O362" s="10">
        <f t="shared" si="20"/>
        <v>1.5088073129047599</v>
      </c>
      <c r="P362" s="10">
        <f t="shared" si="21"/>
        <v>1.51484012539184</v>
      </c>
      <c r="Q362">
        <f t="shared" si="22"/>
        <v>6.032812487080097E-3</v>
      </c>
      <c r="R362" s="15">
        <f t="shared" si="23"/>
        <v>3.9983982285092257E-3</v>
      </c>
    </row>
    <row r="363" spans="2:18" x14ac:dyDescent="0.6">
      <c r="B363" s="10">
        <v>423</v>
      </c>
      <c r="C363" s="10">
        <v>2.07805059063638</v>
      </c>
      <c r="D363" s="10">
        <v>2.0737278765489902</v>
      </c>
      <c r="E363" s="10">
        <v>1.0770339106294E-2</v>
      </c>
      <c r="F363" s="10">
        <v>1.0403698460500601E-2</v>
      </c>
      <c r="G363" s="10">
        <v>1.7840053104080499E-2</v>
      </c>
      <c r="H363" s="10">
        <v>1.7712034768391099E-2</v>
      </c>
      <c r="I363" s="10">
        <v>7.4347102363405996E-3</v>
      </c>
      <c r="J363" s="10">
        <v>7.0651788428453101E-3</v>
      </c>
      <c r="K363" s="10">
        <v>1.4661942785507901E-2</v>
      </c>
      <c r="L363" s="10">
        <v>1.46307062292931E-2</v>
      </c>
      <c r="N363" s="10">
        <v>423</v>
      </c>
      <c r="O363" s="10">
        <f t="shared" si="20"/>
        <v>2.0737278765489902</v>
      </c>
      <c r="P363" s="10">
        <f t="shared" si="21"/>
        <v>2.07805059063638</v>
      </c>
      <c r="Q363">
        <f t="shared" si="22"/>
        <v>4.3227140873898229E-3</v>
      </c>
      <c r="R363" s="15">
        <f t="shared" si="23"/>
        <v>2.0845136607718917E-3</v>
      </c>
    </row>
    <row r="364" spans="2:18" x14ac:dyDescent="0.6">
      <c r="B364" s="10">
        <v>424</v>
      </c>
      <c r="C364" s="10">
        <v>1.7471981488216799</v>
      </c>
      <c r="D364" s="10">
        <v>1.7399891234076199</v>
      </c>
      <c r="E364" s="10">
        <v>-8.4400487456555895E-4</v>
      </c>
      <c r="F364" s="10">
        <v>-8.1538627305765296E-4</v>
      </c>
      <c r="G364" s="11">
        <v>2.6504383000890402E-3</v>
      </c>
      <c r="H364" s="11">
        <v>2.6477456878560698E-3</v>
      </c>
      <c r="I364" s="10">
        <v>-8.4043630253168803E-4</v>
      </c>
      <c r="J364" s="10">
        <v>-7.8629672026147397E-4</v>
      </c>
      <c r="K364" s="10">
        <v>2.2054647720078598E-3</v>
      </c>
      <c r="L364" s="10">
        <v>2.2496594103334601E-3</v>
      </c>
      <c r="N364" s="10">
        <v>424</v>
      </c>
      <c r="O364" s="10">
        <f t="shared" si="20"/>
        <v>1.7399891234076199</v>
      </c>
      <c r="P364" s="10">
        <f t="shared" si="21"/>
        <v>1.7471981488216799</v>
      </c>
      <c r="Q364">
        <f t="shared" si="22"/>
        <v>7.2090254140599885E-3</v>
      </c>
      <c r="R364" s="15">
        <f t="shared" si="23"/>
        <v>4.1431439524988178E-3</v>
      </c>
    </row>
  </sheetData>
  <phoneticPr fontId="19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E7:E10"/>
  <sheetViews>
    <sheetView workbookViewId="0">
      <selection activeCell="E11" sqref="E11"/>
    </sheetView>
  </sheetViews>
  <sheetFormatPr defaultRowHeight="16.899999999999999" x14ac:dyDescent="0.6"/>
  <sheetData>
    <row r="7" spans="5:5" x14ac:dyDescent="0.6">
      <c r="E7" t="s">
        <v>28</v>
      </c>
    </row>
    <row r="8" spans="5:5" x14ac:dyDescent="0.6">
      <c r="E8" t="s">
        <v>29</v>
      </c>
    </row>
    <row r="9" spans="5:5" x14ac:dyDescent="0.6">
      <c r="E9" t="s">
        <v>30</v>
      </c>
    </row>
    <row r="10" spans="5:5" x14ac:dyDescent="0.6">
      <c r="E10" t="s">
        <v>31</v>
      </c>
    </row>
  </sheetData>
  <phoneticPr fontId="1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ZZ_stat</vt:lpstr>
      <vt:lpstr>Sheet1</vt:lpstr>
      <vt:lpstr>노트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Byungki Ryu</dc:creator>
  <cp:lastModifiedBy>Ryu Byungki</cp:lastModifiedBy>
  <dcterms:created xsi:type="dcterms:W3CDTF">2023-03-28T18:47:19Z</dcterms:created>
  <dcterms:modified xsi:type="dcterms:W3CDTF">2023-03-30T15:52:15Z</dcterms:modified>
</cp:coreProperties>
</file>