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일지\20230410\tematdb v1.0.0 20220418 tep check brjcsjp\data_error_analysis\"/>
    </mc:Choice>
  </mc:AlternateContent>
  <bookViews>
    <workbookView xWindow="-98" yWindow="-98" windowWidth="28995" windowHeight="15675" activeTab="1"/>
  </bookViews>
  <sheets>
    <sheet name="error" sheetId="1" r:id="rId1"/>
    <sheet name="journal full name" sheetId="2" r:id="rId2"/>
  </sheets>
  <calcPr calcId="162913"/>
</workbook>
</file>

<file path=xl/calcChain.xml><?xml version="1.0" encoding="utf-8"?>
<calcChain xmlns="http://schemas.openxmlformats.org/spreadsheetml/2006/main">
  <c r="L146" i="2" l="1"/>
  <c r="L172" i="2"/>
  <c r="L134" i="2"/>
  <c r="L47" i="2"/>
  <c r="L197" i="2"/>
  <c r="L173" i="2"/>
  <c r="L59" i="2"/>
  <c r="L14" i="2"/>
  <c r="L212" i="2"/>
  <c r="L3" i="2"/>
  <c r="L425" i="2"/>
  <c r="L271" i="2"/>
  <c r="L181" i="2"/>
  <c r="L274" i="2"/>
  <c r="L84" i="2"/>
  <c r="L63" i="2"/>
  <c r="L148" i="2"/>
  <c r="L42" i="2"/>
  <c r="L110" i="2"/>
  <c r="L177" i="2"/>
  <c r="L58" i="2"/>
  <c r="L48" i="2"/>
  <c r="L126" i="2"/>
  <c r="L287" i="2"/>
  <c r="L54" i="2"/>
  <c r="L234" i="2"/>
  <c r="L140" i="2"/>
  <c r="L209" i="2"/>
  <c r="L105" i="2"/>
  <c r="L99" i="2"/>
  <c r="L340" i="2"/>
  <c r="L169" i="2"/>
  <c r="L215" i="2"/>
  <c r="L174" i="2"/>
  <c r="L225" i="2"/>
  <c r="L163" i="2"/>
  <c r="L106" i="2"/>
  <c r="L202" i="2"/>
  <c r="L33" i="2"/>
  <c r="L103" i="2"/>
  <c r="L15" i="2"/>
  <c r="L272" i="2"/>
  <c r="L66" i="2"/>
  <c r="L18" i="2"/>
  <c r="L53" i="2"/>
  <c r="L343" i="2"/>
  <c r="L273" i="2"/>
  <c r="L184" i="2"/>
  <c r="L68" i="2"/>
  <c r="L255" i="2"/>
  <c r="L160" i="2"/>
  <c r="L159" i="2"/>
  <c r="L188" i="2"/>
  <c r="L424" i="2"/>
  <c r="L345" i="2"/>
  <c r="L55" i="2"/>
  <c r="L82" i="2"/>
  <c r="L291" i="2"/>
  <c r="L115" i="2"/>
  <c r="L73" i="2"/>
  <c r="L315" i="2"/>
  <c r="L96" i="2"/>
  <c r="L240" i="2"/>
  <c r="L39" i="2"/>
  <c r="L57" i="2"/>
  <c r="L83" i="2"/>
  <c r="L123" i="2"/>
  <c r="L40" i="2"/>
  <c r="L241" i="2"/>
  <c r="L29" i="2"/>
  <c r="L239" i="2"/>
  <c r="L306" i="2"/>
  <c r="L220" i="2"/>
  <c r="L227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6" i="2"/>
  <c r="L67" i="2"/>
  <c r="L313" i="2"/>
  <c r="L222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60" i="2"/>
  <c r="L298" i="2"/>
  <c r="L293" i="2"/>
  <c r="L296" i="2"/>
  <c r="L139" i="2"/>
  <c r="L32" i="2"/>
  <c r="L133" i="2"/>
  <c r="L191" i="2"/>
  <c r="L221" i="2"/>
  <c r="L352" i="2"/>
  <c r="L321" i="2"/>
  <c r="L267" i="2"/>
  <c r="L379" i="2"/>
  <c r="L171" i="2"/>
  <c r="L71" i="2"/>
  <c r="L21" i="2"/>
  <c r="L35" i="2"/>
  <c r="L11" i="2"/>
  <c r="L128" i="2"/>
  <c r="L97" i="2"/>
  <c r="L288" i="2"/>
  <c r="L319" i="2"/>
  <c r="L131" i="2"/>
  <c r="L77" i="2"/>
  <c r="L189" i="2"/>
  <c r="L378" i="2"/>
  <c r="L228" i="2"/>
  <c r="L245" i="2"/>
  <c r="L377" i="2"/>
  <c r="L224" i="2"/>
  <c r="L167" i="2"/>
  <c r="L16" i="2"/>
  <c r="L264" i="2"/>
  <c r="L22" i="2"/>
  <c r="L329" i="2"/>
  <c r="L80" i="2"/>
  <c r="L334" i="2"/>
  <c r="L309" i="2"/>
  <c r="L49" i="2"/>
  <c r="L376" i="2"/>
  <c r="L375" i="2"/>
  <c r="L235" i="2"/>
  <c r="L41" i="2"/>
  <c r="L213" i="2"/>
  <c r="L203" i="2"/>
  <c r="L62" i="2"/>
  <c r="L276" i="2"/>
  <c r="L281" i="2"/>
  <c r="L34" i="2"/>
  <c r="L127" i="2"/>
  <c r="L295" i="2"/>
  <c r="L294" i="2"/>
  <c r="L211" i="2"/>
  <c r="L135" i="2"/>
  <c r="L231" i="2"/>
  <c r="L26" i="2"/>
  <c r="L125" i="2"/>
  <c r="L24" i="2"/>
  <c r="L116" i="2"/>
  <c r="L374" i="2"/>
  <c r="L156" i="2"/>
  <c r="L121" i="2"/>
  <c r="L373" i="2"/>
  <c r="L124" i="2"/>
  <c r="L355" i="2"/>
  <c r="L199" i="2"/>
  <c r="L210" i="2"/>
  <c r="L356" i="2"/>
  <c r="L320" i="2"/>
  <c r="L186" i="2"/>
  <c r="L175" i="2"/>
  <c r="L142" i="2"/>
  <c r="L263" i="2"/>
  <c r="L43" i="2"/>
  <c r="L93" i="2"/>
  <c r="L23" i="2"/>
  <c r="L258" i="2"/>
  <c r="L327" i="2"/>
  <c r="L194" i="2"/>
  <c r="L230" i="2"/>
  <c r="L268" i="2"/>
  <c r="L248" i="2"/>
  <c r="L185" i="2"/>
  <c r="L232" i="2"/>
  <c r="L138" i="2"/>
  <c r="L92" i="2"/>
  <c r="L201" i="2"/>
  <c r="L246" i="2"/>
  <c r="L214" i="2"/>
  <c r="L113" i="2"/>
  <c r="L223" i="2"/>
  <c r="L311" i="2"/>
  <c r="L305" i="2"/>
  <c r="L196" i="2"/>
  <c r="L25" i="2"/>
  <c r="L108" i="2"/>
  <c r="L122" i="2"/>
  <c r="L204" i="2"/>
  <c r="L208" i="2"/>
  <c r="L129" i="2"/>
  <c r="L289" i="2"/>
  <c r="L165" i="2"/>
  <c r="L256" i="2"/>
  <c r="L285" i="2"/>
  <c r="L372" i="2"/>
  <c r="L100" i="2"/>
  <c r="L137" i="2"/>
  <c r="L19" i="2"/>
  <c r="L318" i="2"/>
  <c r="L6" i="2"/>
  <c r="L28" i="2"/>
  <c r="L95" i="2"/>
  <c r="L326" i="2"/>
  <c r="L79" i="2"/>
  <c r="L52" i="2"/>
  <c r="L243" i="2"/>
  <c r="L348" i="2"/>
  <c r="L102" i="2"/>
  <c r="L198" i="2"/>
  <c r="L266" i="2"/>
  <c r="L371" i="2"/>
  <c r="L354" i="2"/>
  <c r="L370" i="2"/>
  <c r="L249" i="2"/>
  <c r="L236" i="2"/>
  <c r="L119" i="2"/>
  <c r="L104" i="2"/>
  <c r="L297" i="2"/>
  <c r="L30" i="2"/>
  <c r="L187" i="2"/>
  <c r="L346" i="2"/>
  <c r="L151" i="2"/>
  <c r="L369" i="2"/>
  <c r="L207" i="2"/>
  <c r="L304" i="2"/>
  <c r="L89" i="2"/>
  <c r="L275" i="2"/>
  <c r="L252" i="2"/>
  <c r="L330" i="2"/>
  <c r="L111" i="2"/>
  <c r="L94" i="2"/>
  <c r="L56" i="2"/>
  <c r="L38" i="2"/>
  <c r="L132" i="2"/>
  <c r="L368" i="2"/>
  <c r="L253" i="2"/>
  <c r="L86" i="2"/>
  <c r="L270" i="2"/>
  <c r="L250" i="2"/>
  <c r="L162" i="2"/>
  <c r="L337" i="2"/>
  <c r="L280" i="2"/>
  <c r="L144" i="2"/>
  <c r="L206" i="2"/>
  <c r="L91" i="2"/>
  <c r="L193" i="2"/>
  <c r="L70" i="2"/>
  <c r="L261" i="2"/>
  <c r="L61" i="2"/>
  <c r="L262" i="2"/>
  <c r="L292" i="2"/>
  <c r="L192" i="2"/>
  <c r="L69" i="2"/>
  <c r="L342" i="2"/>
  <c r="L301" i="2"/>
  <c r="L109" i="2"/>
  <c r="L36" i="2"/>
  <c r="L347" i="2"/>
  <c r="L303" i="2"/>
  <c r="L317" i="2"/>
  <c r="L237" i="2"/>
  <c r="L117" i="2"/>
  <c r="L344" i="2"/>
  <c r="L7" i="2"/>
  <c r="L335" i="2"/>
  <c r="L51" i="2"/>
  <c r="L328" i="2"/>
  <c r="L12" i="2"/>
  <c r="L332" i="2"/>
  <c r="L76" i="2"/>
  <c r="L349" i="2"/>
  <c r="L168" i="2"/>
  <c r="L284" i="2"/>
  <c r="L257" i="2"/>
  <c r="L183" i="2"/>
  <c r="L150" i="2"/>
  <c r="L312" i="2"/>
  <c r="L269" i="2"/>
  <c r="L367" i="2"/>
  <c r="L2" i="2"/>
  <c r="L31" i="2"/>
  <c r="L75" i="2"/>
  <c r="L90" i="2"/>
  <c r="L244" i="2"/>
  <c r="L325" i="2"/>
  <c r="L4" i="2"/>
  <c r="L308" i="2"/>
  <c r="L233" i="2"/>
  <c r="L161" i="2"/>
  <c r="L333" i="2"/>
  <c r="L27" i="2"/>
  <c r="L114" i="2"/>
  <c r="L45" i="2"/>
  <c r="L154" i="2"/>
  <c r="L341" i="2"/>
  <c r="L72" i="2"/>
  <c r="L78" i="2"/>
  <c r="L5" i="2"/>
  <c r="L339" i="2"/>
  <c r="L366" i="2"/>
  <c r="L13" i="2"/>
  <c r="L283" i="2"/>
  <c r="L145" i="2"/>
  <c r="L238" i="2"/>
  <c r="L219" i="2"/>
  <c r="L149" i="2"/>
  <c r="L164" i="2"/>
  <c r="L87" i="2"/>
  <c r="L10" i="2"/>
  <c r="L247" i="2"/>
  <c r="L365" i="2"/>
  <c r="L351" i="2"/>
  <c r="L300" i="2"/>
  <c r="L353" i="2"/>
  <c r="L74" i="2"/>
  <c r="L338" i="2"/>
  <c r="L98" i="2"/>
  <c r="L278" i="2"/>
  <c r="L216" i="2"/>
  <c r="L112" i="2"/>
  <c r="L251" i="2"/>
  <c r="L217" i="2"/>
  <c r="L107" i="2"/>
  <c r="L323" i="2"/>
  <c r="L118" i="2"/>
  <c r="L152" i="2"/>
  <c r="L286" i="2"/>
  <c r="L176" i="2"/>
  <c r="L17" i="2"/>
  <c r="L259" i="2"/>
  <c r="L290" i="2"/>
  <c r="L364" i="2"/>
  <c r="L190" i="2"/>
  <c r="L65" i="2"/>
  <c r="L363" i="2"/>
  <c r="L282" i="2"/>
  <c r="L143" i="2"/>
  <c r="L157" i="2"/>
  <c r="L179" i="2"/>
  <c r="L307" i="2"/>
  <c r="L195" i="2"/>
  <c r="L155" i="2"/>
  <c r="L316" i="2"/>
  <c r="L314" i="2"/>
  <c r="L242" i="2"/>
  <c r="L226" i="2"/>
  <c r="L265" i="2"/>
  <c r="L180" i="2"/>
  <c r="L147" i="2"/>
  <c r="L81" i="2"/>
  <c r="L178" i="2"/>
  <c r="L170" i="2"/>
  <c r="L229" i="2"/>
  <c r="L153" i="2"/>
  <c r="L254" i="2"/>
  <c r="L218" i="2"/>
  <c r="L136" i="2"/>
  <c r="L322" i="2"/>
  <c r="L101" i="2"/>
  <c r="L279" i="2"/>
  <c r="L166" i="2"/>
  <c r="L200" i="2"/>
  <c r="L362" i="2"/>
  <c r="L361" i="2"/>
  <c r="L85" i="2"/>
  <c r="L324" i="2"/>
  <c r="L9" i="2"/>
  <c r="L64" i="2"/>
  <c r="L360" i="2"/>
  <c r="L37" i="2"/>
  <c r="L359" i="2"/>
  <c r="L358" i="2"/>
  <c r="L205" i="2"/>
  <c r="L158" i="2"/>
  <c r="L331" i="2"/>
  <c r="L299" i="2"/>
  <c r="L120" i="2"/>
  <c r="L302" i="2"/>
  <c r="L182" i="2"/>
  <c r="L336" i="2"/>
  <c r="L130" i="2"/>
  <c r="L44" i="2"/>
  <c r="L88" i="2"/>
  <c r="L277" i="2"/>
  <c r="L20" i="2"/>
  <c r="L50" i="2"/>
  <c r="L310" i="2"/>
  <c r="L141" i="2"/>
  <c r="L357" i="2"/>
  <c r="L350" i="2"/>
  <c r="L8" i="2"/>
  <c r="L260" i="2"/>
  <c r="X4" i="1" l="1"/>
  <c r="X3" i="1"/>
  <c r="Y3" i="1" s="1"/>
  <c r="Y2" i="1"/>
  <c r="X18" i="1" l="1"/>
  <c r="X8" i="1"/>
  <c r="W18" i="1"/>
  <c r="Y18" i="1" s="1"/>
  <c r="W8" i="1"/>
  <c r="Y8" i="1" s="1"/>
  <c r="V9" i="1"/>
  <c r="V10" i="1" s="1"/>
  <c r="X10" i="1" s="1"/>
  <c r="X9" i="1" l="1"/>
  <c r="W9" i="1"/>
  <c r="Y9" i="1" s="1"/>
  <c r="V11" i="1"/>
  <c r="X11" i="1" s="1"/>
  <c r="W10" i="1"/>
  <c r="Y10" i="1" s="1"/>
  <c r="Z9" i="1" l="1"/>
  <c r="V12" i="1"/>
  <c r="X12" i="1" s="1"/>
  <c r="W11" i="1"/>
  <c r="Y11" i="1" s="1"/>
  <c r="Z10" i="1" l="1"/>
  <c r="V13" i="1"/>
  <c r="X13" i="1" s="1"/>
  <c r="W12" i="1"/>
  <c r="Y12" i="1" s="1"/>
  <c r="Z11" i="1" l="1"/>
  <c r="V14" i="1"/>
  <c r="X14" i="1" s="1"/>
  <c r="W13" i="1"/>
  <c r="Y13" i="1" s="1"/>
  <c r="Z12" i="1" l="1"/>
  <c r="V15" i="1"/>
  <c r="X15" i="1" s="1"/>
  <c r="W14" i="1"/>
  <c r="Y14" i="1" s="1"/>
  <c r="Z13" i="1" l="1"/>
  <c r="V16" i="1"/>
  <c r="X16" i="1" s="1"/>
  <c r="W15" i="1"/>
  <c r="Y15" i="1" s="1"/>
  <c r="Z14" i="1" l="1"/>
  <c r="V17" i="1"/>
  <c r="X17" i="1" s="1"/>
  <c r="W16" i="1"/>
  <c r="Y16" i="1" s="1"/>
  <c r="Z15" i="1" l="1"/>
  <c r="V19" i="1"/>
  <c r="X19" i="1" s="1"/>
  <c r="W17" i="1"/>
  <c r="Y17" i="1" l="1"/>
  <c r="Z17" i="1" s="1"/>
  <c r="V20" i="1"/>
  <c r="X20" i="1" s="1"/>
  <c r="W19" i="1"/>
  <c r="Y19" i="1" s="1"/>
  <c r="Z16" i="1" l="1"/>
  <c r="Z18" i="1"/>
  <c r="V21" i="1"/>
  <c r="X21" i="1" s="1"/>
  <c r="W20" i="1"/>
  <c r="Y20" i="1" s="1"/>
  <c r="Z19" i="1" l="1"/>
  <c r="V22" i="1"/>
  <c r="X22" i="1" s="1"/>
  <c r="W21" i="1"/>
  <c r="Y21" i="1" s="1"/>
  <c r="Z20" i="1" l="1"/>
  <c r="W22" i="1"/>
  <c r="V23" i="1"/>
  <c r="X23" i="1" s="1"/>
  <c r="Y22" i="1" l="1"/>
  <c r="Z21" i="1" s="1"/>
  <c r="V24" i="1"/>
  <c r="X24" i="1" s="1"/>
  <c r="W23" i="1"/>
  <c r="Y23" i="1" s="1"/>
  <c r="Z22" i="1" l="1"/>
  <c r="V25" i="1"/>
  <c r="X25" i="1" s="1"/>
  <c r="W24" i="1"/>
  <c r="Y24" i="1" s="1"/>
  <c r="Z23" i="1" l="1"/>
  <c r="V26" i="1"/>
  <c r="X26" i="1" s="1"/>
  <c r="W25" i="1"/>
  <c r="Y25" i="1" s="1"/>
  <c r="Z24" i="1" l="1"/>
  <c r="V27" i="1"/>
  <c r="W26" i="1"/>
  <c r="Y26" i="1" s="1"/>
  <c r="W27" i="1" l="1"/>
  <c r="X27" i="1"/>
  <c r="Z25" i="1"/>
  <c r="Y27" i="1" l="1"/>
  <c r="Z27" i="1" s="1"/>
  <c r="Z26" i="1" l="1"/>
</calcChain>
</file>

<file path=xl/sharedStrings.xml><?xml version="1.0" encoding="utf-8"?>
<sst xmlns="http://schemas.openxmlformats.org/spreadsheetml/2006/main" count="1726" uniqueCount="819">
  <si>
    <t>sampleid</t>
  </si>
  <si>
    <t>doi</t>
  </si>
  <si>
    <t>L1</t>
  </si>
  <si>
    <t>L2</t>
  </si>
  <si>
    <t>L3</t>
  </si>
  <si>
    <t>L4</t>
  </si>
  <si>
    <t>Linf</t>
  </si>
  <si>
    <t>errMax</t>
  </si>
  <si>
    <t>errMin</t>
  </si>
  <si>
    <t>TF_mat_complete</t>
  </si>
  <si>
    <t>avgZT_raw_on_Ts_ZT</t>
  </si>
  <si>
    <t>avgZT_TEP_on_Ts_TEP</t>
  </si>
  <si>
    <t>peakZT_raw_on_Ts_ZT</t>
  </si>
  <si>
    <t>peakZT_TEP_on_Ts_TEP</t>
  </si>
  <si>
    <t>10.1038/nature11439</t>
  </si>
  <si>
    <t>dpeakZT</t>
  </si>
  <si>
    <t>avg</t>
    <phoneticPr fontId="18" type="noConversion"/>
  </si>
  <si>
    <t>davgZT</t>
  </si>
  <si>
    <t>err</t>
    <phoneticPr fontId="18" type="noConversion"/>
  </si>
  <si>
    <t>doilink</t>
  </si>
  <si>
    <t>10.1038/NCHEM.955</t>
  </si>
  <si>
    <t>https://doi.org/10.1038/NCHEM.955</t>
  </si>
  <si>
    <t>https://doi.org/10.1038/nature11439</t>
  </si>
  <si>
    <t>10.1038/ncomms9144</t>
  </si>
  <si>
    <t>https://doi.org/10.1038/ncomms9144</t>
  </si>
  <si>
    <t>10.1002/aenm.201200970</t>
  </si>
  <si>
    <t>https://doi.org/10.1002/aenm.201200970</t>
  </si>
  <si>
    <t>10.1002/adma.201501030</t>
  </si>
  <si>
    <t>https://doi.org/10.1002/adma.201501030</t>
  </si>
  <si>
    <t>10.1126/science.1159725</t>
  </si>
  <si>
    <t>https://doi.org/10.1126/science.1159725</t>
  </si>
  <si>
    <t>10.1126/science.1092963</t>
  </si>
  <si>
    <t>https://doi.org/10.1126/science.1092963</t>
  </si>
  <si>
    <t>10.1038/am.2013.86</t>
  </si>
  <si>
    <t>https://doi.org/10.1038/am.2013.86</t>
  </si>
  <si>
    <t>10.1039/c5ee02979a</t>
  </si>
  <si>
    <t>https://doi.org/10.1039/c5ee02979a</t>
  </si>
  <si>
    <t>10.1126/science.aaa4166</t>
  </si>
  <si>
    <t>https://doi.org/10.1126/science.aaa4166</t>
  </si>
  <si>
    <t>10.1038/ncomms10287</t>
  </si>
  <si>
    <t>https://doi.org/10.1038/ncomms10287</t>
  </si>
  <si>
    <t>10.1002/aenm.201100149</t>
  </si>
  <si>
    <t>https://doi.org/10.1002/aenm.201100149</t>
  </si>
  <si>
    <t>10.1103/PhysRevLett.108.166601</t>
  </si>
  <si>
    <t>https://doi.org/10.1103/PhysRevLett.108.166601</t>
  </si>
  <si>
    <t>10.1038/am.2016.67</t>
  </si>
  <si>
    <t>https://doi.org/10.1038/am.2016.67</t>
  </si>
  <si>
    <t>10.1038/nature09996</t>
  </si>
  <si>
    <t>https://doi.org/10.1038/nature09996</t>
  </si>
  <si>
    <t>10.1039/c0ee00456a</t>
  </si>
  <si>
    <t>https://doi.org/10.1039/c0ee00456a</t>
  </si>
  <si>
    <t>10.1126/science.1156446</t>
  </si>
  <si>
    <t>https://doi.org/10.1126/science.1156446</t>
  </si>
  <si>
    <t>10.1038/nature08088</t>
  </si>
  <si>
    <t>https://doi.org/10.1038/nature08088</t>
  </si>
  <si>
    <t>10.1073/pnas.1403601111</t>
  </si>
  <si>
    <t>https://doi.org/10.1073/pnas.1403601111</t>
  </si>
  <si>
    <t>10.1021/ja306527n</t>
  </si>
  <si>
    <t>https://doi.org/10.1021/ja306527n</t>
  </si>
  <si>
    <t>10.1021/ja301772w</t>
  </si>
  <si>
    <t>https://doi.org/10.1021/ja301772w</t>
  </si>
  <si>
    <t>10.1038/nature13184</t>
  </si>
  <si>
    <t>https://doi.org/10.1038/nature13184</t>
  </si>
  <si>
    <t>10.1126/science.aad3749</t>
  </si>
  <si>
    <t>https://doi.org/10.1126/science.aad3749</t>
  </si>
  <si>
    <t>10.1016/j.jssc.2006.12.010</t>
  </si>
  <si>
    <t>https://doi.org/10.1016/j.jssc.2006.12.010</t>
  </si>
  <si>
    <t>10.1016/j.jallcom.2007.05.063</t>
  </si>
  <si>
    <t>https://doi.org/10.1016/j.jallcom.2007.05.063</t>
  </si>
  <si>
    <t>10.3938/jkps.66.1726</t>
  </si>
  <si>
    <t>https://doi.org/10.3938/jkps.66.1726</t>
  </si>
  <si>
    <t>10.1063/1.3427427</t>
  </si>
  <si>
    <t>https://doi.org/10.1063/1.3427427</t>
  </si>
  <si>
    <t>10.1039/c3ra23197f</t>
  </si>
  <si>
    <t>https://doi.org/10.1039/c3ra23197f</t>
  </si>
  <si>
    <t>Enhancing Figure of Merit of Bi0.5Sb1.5Te3 Through Nano-composite Approach</t>
  </si>
  <si>
    <t>https://doi.org/Enhancing Figure of Merit of Bi0.5Sb1.5Te3 Through Nano-composite Approach</t>
  </si>
  <si>
    <t>10.1002/aenm.201401391</t>
  </si>
  <si>
    <t>https://doi.org/10.1002/aenm.201401391</t>
  </si>
  <si>
    <t>10.1002/aenm.201500411</t>
  </si>
  <si>
    <t>https://doi.org/10.1002/aenm.201500411</t>
  </si>
  <si>
    <t>10.1007/s11664-012-2280-6</t>
  </si>
  <si>
    <t>https://doi.org/10.1007/s11664-012-2280-6</t>
  </si>
  <si>
    <t>10.1039/c3ta12623d</t>
  </si>
  <si>
    <t>https://doi.org/10.1039/c3ta12623d</t>
  </si>
  <si>
    <t>10.1002/adfm.201402663</t>
  </si>
  <si>
    <t>https://doi.org/10.1002/adfm.201402663</t>
  </si>
  <si>
    <t>10.1063/1.1863440</t>
  </si>
  <si>
    <t>https://doi.org/10.1063/1.1863440</t>
  </si>
  <si>
    <t>10.3365/eml.2010.12.201</t>
  </si>
  <si>
    <t>https://doi.org/10.3365/eml.2010.12.201</t>
  </si>
  <si>
    <t>10.1007/s11664-012-2356-3</t>
  </si>
  <si>
    <t>https://doi.org/10.1007/s11664-012-2356-3</t>
  </si>
  <si>
    <t>10.1039/c3ce40643a</t>
  </si>
  <si>
    <t>https://doi.org/10.1039/c3ce40643a</t>
  </si>
  <si>
    <t>10.1021/nl101156v</t>
  </si>
  <si>
    <t>https://doi.org/10.1021/nl101156v</t>
  </si>
  <si>
    <t>10.1007/s11664-013-2822-6</t>
  </si>
  <si>
    <t>https://doi.org/10.1007/s11664-013-2822-6</t>
  </si>
  <si>
    <t>10.3938/jkps.64.1416</t>
  </si>
  <si>
    <t>https://doi.org/10.3938/jkps.64.1416</t>
  </si>
  <si>
    <t>10.3938/jkps.65.696</t>
  </si>
  <si>
    <t>https://doi.org/10.3938/jkps.65.696</t>
  </si>
  <si>
    <t>10.1007/s11664-014-3485-7</t>
  </si>
  <si>
    <t>https://doi.org/10.1007/s11664-014-3485-7</t>
  </si>
  <si>
    <t>10.3938/jkps.64.1692</t>
  </si>
  <si>
    <t>https://doi.org/10.3938/jkps.64.1692</t>
  </si>
  <si>
    <t>10.1002/aenm.201100338</t>
  </si>
  <si>
    <t>https://doi.org/10.1002/aenm.201100338</t>
  </si>
  <si>
    <t>10.1063/1.4749806</t>
  </si>
  <si>
    <t>https://doi.org/10.1063/1.4749806</t>
  </si>
  <si>
    <t>10.1002/adma.201203764</t>
  </si>
  <si>
    <t>https://doi.org/10.1002/adma.201203764</t>
  </si>
  <si>
    <t>10.3390/ma8030959</t>
  </si>
  <si>
    <t>https://doi.org/10.3390/ma8030959</t>
  </si>
  <si>
    <t>10.1063/1.4916947</t>
  </si>
  <si>
    <t>https://doi.org/10.1063/1.4916947</t>
  </si>
  <si>
    <t>10.1038/srep03212</t>
  </si>
  <si>
    <t>https://doi.org/10.1038/srep03212</t>
  </si>
  <si>
    <t>10.1039/c4nr00191e</t>
  </si>
  <si>
    <t>https://doi.org/10.1039/c4nr00191e</t>
  </si>
  <si>
    <t>10.1021/nl203389x</t>
  </si>
  <si>
    <t>https://doi.org/10.1021/nl203389x</t>
  </si>
  <si>
    <t>10.1016/j.jallcom.2013.03.062</t>
  </si>
  <si>
    <t>https://doi.org/10.1016/j.jallcom.2013.03.062</t>
  </si>
  <si>
    <t>10.1021/nl2034859</t>
  </si>
  <si>
    <t>https://doi.org/10.1021/nl2034859</t>
  </si>
  <si>
    <t>10.1039/c4ta01554a</t>
  </si>
  <si>
    <t>https://doi.org/10.1039/c4ta01554a</t>
  </si>
  <si>
    <t>10.1063/1.2425007</t>
  </si>
  <si>
    <t>https://doi.org/10.1063/1.2425007</t>
  </si>
  <si>
    <t>10.1088/0957-4484/24/28/285702</t>
  </si>
  <si>
    <t>https://doi.org/10.1088/0957-4484/24/28/285702</t>
  </si>
  <si>
    <t>10.1002/pssa.201228589</t>
  </si>
  <si>
    <t>https://doi.org/10.1002/pssa.201228589</t>
  </si>
  <si>
    <t>10.1103/PhysRevB.90.085118</t>
  </si>
  <si>
    <t>https://doi.org/10.1103/PhysRevB.90.085118</t>
  </si>
  <si>
    <t>10.1103/PhysRevB.85.125207</t>
  </si>
  <si>
    <t>https://doi.org/10.1103/PhysRevB.85.125207</t>
  </si>
  <si>
    <t>10.1021/nl202935k</t>
  </si>
  <si>
    <t>https://doi.org/10.1021/nl202935k</t>
  </si>
  <si>
    <t>10.1002/adfm.201600718</t>
  </si>
  <si>
    <t>https://doi.org/10.1002/adfm.201600718</t>
  </si>
  <si>
    <t>10.1111/j.1551-2916.2012.05284.x</t>
  </si>
  <si>
    <t>https://doi.org/10.1111/j.1551-2916.2012.05284.x</t>
  </si>
  <si>
    <t>10.1016/j.jallcom.2013.03.167</t>
  </si>
  <si>
    <t>https://doi.org/10.1016/j.jallcom.2013.03.167</t>
  </si>
  <si>
    <t>10.1063/1.4893236</t>
  </si>
  <si>
    <t>https://doi.org/10.1063/1.4893236</t>
  </si>
  <si>
    <t>10.1021/nn2017183</t>
  </si>
  <si>
    <t>https://doi.org/10.1021/nn2017183</t>
  </si>
  <si>
    <t>10.1021/cm803437x</t>
  </si>
  <si>
    <t>https://doi.org/10.1021/cm803437x</t>
  </si>
  <si>
    <t>10.1021/ja910762q</t>
  </si>
  <si>
    <t>https://doi.org/10.1021/ja910762q</t>
  </si>
  <si>
    <t>10.1039/c3ee40482j</t>
  </si>
  <si>
    <t>https://doi.org/10.1039/c3ee40482j</t>
  </si>
  <si>
    <t>10.1103/PhysRevB.82.115209</t>
  </si>
  <si>
    <t>https://doi.org/10.1103/PhysRevB.82.115209</t>
  </si>
  <si>
    <t>10.1103/PhysRevB.83.195209</t>
  </si>
  <si>
    <t>https://doi.org/10.1103/PhysRevB.83.195209</t>
  </si>
  <si>
    <t>10.1007/s11664-013-2819-1</t>
  </si>
  <si>
    <t>https://doi.org/10.1007/s11664-013-2819-1</t>
  </si>
  <si>
    <t>10.1063/1.4890320</t>
  </si>
  <si>
    <t>https://doi.org/10.1063/1.4890320</t>
  </si>
  <si>
    <t>10.1039/c5ee01147g</t>
  </si>
  <si>
    <t>https://doi.org/10.1039/c5ee01147g</t>
  </si>
  <si>
    <t>10.1016/j.jssc.2009.07.004</t>
  </si>
  <si>
    <t>https://doi.org/10.1016/j.jssc.2009.07.004</t>
  </si>
  <si>
    <t>10.1063/1.3517088</t>
  </si>
  <si>
    <t>https://doi.org/10.1063/1.3517088</t>
  </si>
  <si>
    <t>10.1007/s11664-013-2832-4</t>
  </si>
  <si>
    <t>https://doi.org/10.1007/s11664-013-2832-4</t>
  </si>
  <si>
    <t>10.1016/j.jallcom.2015.03.117</t>
  </si>
  <si>
    <t>https://doi.org/10.1016/j.jallcom.2015.03.117</t>
  </si>
  <si>
    <t>10.1021/nl400319u</t>
  </si>
  <si>
    <t>https://doi.org/10.1021/nl400319u</t>
  </si>
  <si>
    <t>10.1103/PhysRevB.87.045203</t>
  </si>
  <si>
    <t>https://doi.org/10.1103/PhysRevB.87.045203</t>
  </si>
  <si>
    <t>10.1039/c5tc03068d</t>
  </si>
  <si>
    <t>https://doi.org/10.1039/c5tc03068d</t>
  </si>
  <si>
    <t>10.1021/acsnano.6b03696</t>
  </si>
  <si>
    <t>https://doi.org/10.1021/acsnano.6b03696</t>
  </si>
  <si>
    <t>10.1007/s13391-012-2207-7</t>
  </si>
  <si>
    <t>https://doi.org/10.1007/s13391-012-2207-7</t>
  </si>
  <si>
    <t>10.1038/ncomms4640</t>
  </si>
  <si>
    <t>https://doi.org/10.1038/ncomms4640</t>
  </si>
  <si>
    <t>10.1016/j.jallcom.2012.08.041</t>
  </si>
  <si>
    <t>https://doi.org/10.1016/j.jallcom.2012.08.041</t>
  </si>
  <si>
    <t>10.1063/1.4869220</t>
  </si>
  <si>
    <t>https://doi.org/10.1063/1.4869220</t>
  </si>
  <si>
    <t>10.1016/j.intermet.2013.04.018</t>
  </si>
  <si>
    <t>https://doi.org/10.1016/j.intermet.2013.04.018</t>
  </si>
  <si>
    <t>10.1002/adfm.201201221</t>
  </si>
  <si>
    <t>https://doi.org/10.1002/adfm.201201221</t>
  </si>
  <si>
    <t>10.1016/j.jallcom.2013.01.038</t>
  </si>
  <si>
    <t>https://doi.org/10.1016/j.jallcom.2013.01.038</t>
  </si>
  <si>
    <t>10.1039/c1ee01928g</t>
  </si>
  <si>
    <t>https://doi.org/10.1039/c1ee01928g</t>
  </si>
  <si>
    <t>10.1002/adfm.201000878</t>
  </si>
  <si>
    <t>https://doi.org/10.1002/adfm.201000878</t>
  </si>
  <si>
    <t>10.1002/aenm.201000072</t>
  </si>
  <si>
    <t>https://doi.org/10.1002/aenm.201000072</t>
  </si>
  <si>
    <t>10.1002/adma.201103153</t>
  </si>
  <si>
    <t>https://doi.org/10.1002/adma.201103153</t>
  </si>
  <si>
    <t>10.1039/c2ee21536e</t>
  </si>
  <si>
    <t>https://doi.org/10.1039/c2ee21536e</t>
  </si>
  <si>
    <t>10.1038/am.2012.52</t>
  </si>
  <si>
    <t>https://doi.org/10.1038/am.2012.52</t>
  </si>
  <si>
    <t>10.1002/aenm.201400486</t>
  </si>
  <si>
    <t>https://doi.org/10.1002/aenm.201400486</t>
  </si>
  <si>
    <t>10.1002/anie.200600865</t>
  </si>
  <si>
    <t>https://doi.org/10.1002/anie.200600865</t>
  </si>
  <si>
    <t>10.1088/0957-4484/24/21/215401</t>
  </si>
  <si>
    <t>https://doi.org/10.1088/0957-4484/24/21/215401</t>
  </si>
  <si>
    <t>10.1039/c3ta11825h</t>
  </si>
  <si>
    <t>https://doi.org/10.1039/c3ta11825h</t>
  </si>
  <si>
    <t>10.1039/c3ee43438a</t>
  </si>
  <si>
    <t>10.1038/ncomms5515</t>
  </si>
  <si>
    <t>https://doi.org/10.1038/ncomms5515</t>
  </si>
  <si>
    <t>10.1038/am.2014.39</t>
  </si>
  <si>
    <t>https://doi.org/10.1038/am.2014.39</t>
  </si>
  <si>
    <t>10.1002/aenm.201501047</t>
  </si>
  <si>
    <t>https://doi.org/10.1002/aenm.201501047</t>
  </si>
  <si>
    <t>10.1021/nl504624r</t>
  </si>
  <si>
    <t>https://doi.org/10.1021/nl504624r</t>
  </si>
  <si>
    <t>10.1021/nl201206d</t>
  </si>
  <si>
    <t>https://doi.org/10.1021/nl201206d</t>
  </si>
  <si>
    <t>10.1039/c1ee02465e</t>
  </si>
  <si>
    <t>https://doi.org/10.1039/c1ee02465e</t>
  </si>
  <si>
    <t>10.1021/ja301245b</t>
  </si>
  <si>
    <t>https://doi.org/10.1021/ja301245b</t>
  </si>
  <si>
    <t>10.1088/0957-4484/24/34/345705</t>
  </si>
  <si>
    <t>https://doi.org/10.1088/0957-4484/24/34/345705</t>
  </si>
  <si>
    <t>10.1002/aenm.201401977</t>
  </si>
  <si>
    <t>https://doi.org/10.1002/aenm.201401977</t>
  </si>
  <si>
    <t>10.1021/acs.chemmater.5b04365</t>
  </si>
  <si>
    <t>https://doi.org/10.1021/acs.chemmater.5b04365</t>
  </si>
  <si>
    <t>10.1021/cm504112m</t>
  </si>
  <si>
    <t>https://doi.org/10.1021/cm504112m</t>
  </si>
  <si>
    <t>10.1021/jacs.6b08382</t>
  </si>
  <si>
    <t>https://doi.org/10.1021/jacs.6b08382</t>
  </si>
  <si>
    <t>10.1016/j.jssc.2016.02.012</t>
  </si>
  <si>
    <t>https://doi.org/10.1016/j.jssc.2016.02.012</t>
  </si>
  <si>
    <t>10.1039/c4ta01643b</t>
  </si>
  <si>
    <t>https://doi.org/10.1039/c4ta01643b</t>
  </si>
  <si>
    <t>10.1002/adfm.201602652</t>
  </si>
  <si>
    <t>https://doi.org/10.1002/adfm.201602652</t>
  </si>
  <si>
    <t>10.1039/c5ra19469e</t>
  </si>
  <si>
    <t>https://doi.org/10.1039/c5ra19469e</t>
  </si>
  <si>
    <t>10.1002/aelm.201600019</t>
  </si>
  <si>
    <t>https://doi.org/10.1002/aelm.201600019</t>
  </si>
  <si>
    <t>10.1021/ja500860m</t>
  </si>
  <si>
    <t>https://doi.org/10.1021/ja500860m</t>
  </si>
  <si>
    <t>10.1021/jacs.5b00837</t>
  </si>
  <si>
    <t>https://doi.org/10.1021/jacs.5b00837</t>
  </si>
  <si>
    <t>10.1021/jacs.5b07284</t>
  </si>
  <si>
    <t>https://doi.org/10.1021/jacs.5b07284</t>
  </si>
  <si>
    <t>10.1021/jacs.6b07010</t>
  </si>
  <si>
    <t>https://doi.org/10.1021/jacs.6b07010</t>
  </si>
  <si>
    <t>10.1016/S1002-0721(14)60543-3</t>
  </si>
  <si>
    <t>https://doi.org/10.1016/S1002-0721(14)60543-3</t>
  </si>
  <si>
    <t>10.1073/pnas.1305735110</t>
  </si>
  <si>
    <t>https://doi.org/10.1073/pnas.1305735110</t>
  </si>
  <si>
    <t>10.1039/c4cp02091j</t>
  </si>
  <si>
    <t>https://doi.org/10.1039/c4cp02091j</t>
  </si>
  <si>
    <t>10.1016/j.jallcom.2015.04.073</t>
  </si>
  <si>
    <t>https://doi.org/10.1016/j.jallcom.2015.04.073</t>
  </si>
  <si>
    <t>10.1039/c5cp05151g</t>
  </si>
  <si>
    <t>https://doi.org/10.1039/c5cp05151g</t>
  </si>
  <si>
    <t>10.1021/jacs.5b07856</t>
  </si>
  <si>
    <t>https://doi.org/10.1021/jacs.5b07856</t>
  </si>
  <si>
    <t>10.1016/j.physb.2007.02.067</t>
  </si>
  <si>
    <t>https://doi.org/10.1016/j.physb.2007.02.067</t>
  </si>
  <si>
    <t>10.1016/j.physb.2006.10.001</t>
  </si>
  <si>
    <t>https://doi.org/10.1016/j.physb.2006.10.001</t>
  </si>
  <si>
    <t>10.1021/jp103697s</t>
  </si>
  <si>
    <t>https://doi.org/10.1021/jp103697s</t>
  </si>
  <si>
    <t>10.1002/aelm.201500228</t>
  </si>
  <si>
    <t>https://doi.org/10.1002/aelm.201500228</t>
  </si>
  <si>
    <t>10.1007/s11664-015-4251-1</t>
  </si>
  <si>
    <t>https://doi.org/10.1007/s11664-015-4251-1</t>
  </si>
  <si>
    <t>10.1007/s13391-014-4149-8</t>
  </si>
  <si>
    <t>https://doi.org/10.1007/s13391-014-4149-8</t>
  </si>
  <si>
    <t>10.1021/ic5010243</t>
  </si>
  <si>
    <t>https://doi.org/10.1021/ic5010243</t>
  </si>
  <si>
    <t>10.1039/c4ta00072b</t>
  </si>
  <si>
    <t>https://doi.org/10.1039/c4ta00072b</t>
  </si>
  <si>
    <t>10.1557/jmr.2015.124</t>
  </si>
  <si>
    <t>https://doi.org/10.1557/jmr.2015.124</t>
  </si>
  <si>
    <t>10.1021/ja504896a</t>
  </si>
  <si>
    <t>https://doi.org/10.1021/ja504896a</t>
  </si>
  <si>
    <t>10.1557/PROC-1267-DD04-11</t>
  </si>
  <si>
    <t>https://doi.org/10.1557/PROC-1267-DD04-11</t>
  </si>
  <si>
    <t>10.1088/0022-3727/45/11/115302</t>
  </si>
  <si>
    <t>https://doi.org/10.1088/0022-3727/45/11/115302</t>
  </si>
  <si>
    <t>10.1063/1.3138803</t>
  </si>
  <si>
    <t>https://doi.org/10.1063/1.3138803</t>
  </si>
  <si>
    <t>10.1063/1.4824353</t>
  </si>
  <si>
    <t>https://doi.org/10.1063/1.4824353</t>
  </si>
  <si>
    <t>10.1007/s11664-014-3076-7</t>
  </si>
  <si>
    <t>https://doi.org/10.1007/s11664-014-3076-7</t>
  </si>
  <si>
    <t>10.1039/C5TC01429H</t>
  </si>
  <si>
    <t>https://doi.org/10.1039/C5TC01429H</t>
  </si>
  <si>
    <t>10.1002/aenm.201100613</t>
  </si>
  <si>
    <t>https://doi.org/10.1002/aenm.201100613</t>
  </si>
  <si>
    <t>10.1088/1674-1056/21/10/106101</t>
  </si>
  <si>
    <t>https://doi.org/10.1088/1674-1056/21/10/106101</t>
  </si>
  <si>
    <t>10.1016/j.ssi.2014.03.025</t>
  </si>
  <si>
    <t>https://doi.org/10.1016/j.ssi.2014.03.025</t>
  </si>
  <si>
    <t>10.1063/1.4963779</t>
  </si>
  <si>
    <t>https://doi.org/10.1063/1.4963779</t>
  </si>
  <si>
    <t>10.1063/1.4896435</t>
  </si>
  <si>
    <t>https://doi.org/10.1063/1.4896435</t>
  </si>
  <si>
    <t>10.1039/c1jm13888j</t>
  </si>
  <si>
    <t>https://doi.org/10.1039/c1jm13888j</t>
  </si>
  <si>
    <t>10.1063/1.3029774</t>
  </si>
  <si>
    <t>https://doi.org/10.1063/1.3029774</t>
  </si>
  <si>
    <t>10.1016/j.actamat.2015.04.011</t>
  </si>
  <si>
    <t>https://doi.org/10.1016/j.actamat.2015.04.011</t>
  </si>
  <si>
    <t>10.1016/j.jallcom.2010.03.170</t>
  </si>
  <si>
    <t>https://doi.org/10.1016/j.jallcom.2010.03.170</t>
  </si>
  <si>
    <t>10.2320/matertrans.47.1058</t>
  </si>
  <si>
    <t>https://doi.org/10.2320/matertrans.47.1058</t>
  </si>
  <si>
    <t>10.1016/j.jcrysgro.2006.10.270</t>
  </si>
  <si>
    <t>https://doi.org/10.1016/j.jcrysgro.2006.10.270</t>
  </si>
  <si>
    <t>10.1007/s11837-016-2060-5</t>
  </si>
  <si>
    <t>https://doi.org/10.1007/s11837-016-2060-5</t>
  </si>
  <si>
    <t>10.1007/s11664-016-5088-y</t>
  </si>
  <si>
    <t>https://doi.org/10.1007/s11664-016-5088-y</t>
  </si>
  <si>
    <t>10.1109/ICT.2007.4569472</t>
  </si>
  <si>
    <t>https://doi.org/10.1109/ICT.2007.4569472</t>
  </si>
  <si>
    <t xml:space="preserve">10.1109/ICT.1998.740395 </t>
  </si>
  <si>
    <t xml:space="preserve">https://doi.org/10.1109/ICT.1998.740395 </t>
  </si>
  <si>
    <t>10.1073/pnas.1424388112</t>
  </si>
  <si>
    <t>https://doi.org/10.1073/pnas.1424388112</t>
  </si>
  <si>
    <t>10.1016/j.mseb.2008.12.029</t>
  </si>
  <si>
    <t>https://doi.org/10.1016/j.mseb.2008.12.029</t>
  </si>
  <si>
    <t>10.1007/s11664-009-0735-1</t>
  </si>
  <si>
    <t>https://doi.org/10.1007/s11664-009-0735-1</t>
  </si>
  <si>
    <t>10.2320/matertrans1989.33.851</t>
  </si>
  <si>
    <t>https://doi.org/10.2320/matertrans1989.33.851</t>
  </si>
  <si>
    <t>10.1016/j.physb.2005.04.017</t>
  </si>
  <si>
    <t>https://doi.org/10.1016/j.physb.2005.04.017</t>
  </si>
  <si>
    <t>10.1143/JJAP.46.3309</t>
  </si>
  <si>
    <t>https://doi.org/10.1143/JJAP.46.3309</t>
  </si>
  <si>
    <t>10.1016/j.intermet.2007.02.009</t>
  </si>
  <si>
    <t>https://doi.org/10.1016/j.intermet.2007.02.009</t>
  </si>
  <si>
    <t>10.4028/www.scientific.net/AMR.66.17</t>
  </si>
  <si>
    <t>https://doi.org/10.4028/www.scientific.net/AMR.66.17</t>
  </si>
  <si>
    <t>10.1021/acs.chemmater.6b02308</t>
  </si>
  <si>
    <t>https://doi.org/10.1021/acs.chemmater.6b02308</t>
  </si>
  <si>
    <t>10.1063/1.2981516</t>
  </si>
  <si>
    <t>https://doi.org/10.1063/1.2981516</t>
  </si>
  <si>
    <t>10.1088/0022-3727/41/18/185103</t>
  </si>
  <si>
    <t>https://doi.org/10.1088/0022-3727/41/18/185103</t>
  </si>
  <si>
    <t>10.1063/1.4918311</t>
  </si>
  <si>
    <t>https://doi.org/10.1063/1.4918311</t>
  </si>
  <si>
    <t>10.1007/s11664-009-0698-2</t>
  </si>
  <si>
    <t>https://doi.org/10.1007/s11664-009-0698-2</t>
  </si>
  <si>
    <t>10.1021/nl8026795</t>
  </si>
  <si>
    <t>https://doi.org/10.1021/nl8026795</t>
  </si>
  <si>
    <t>10.1021/nl102931z</t>
  </si>
  <si>
    <t>https://doi.org/10.1021/nl102931z</t>
  </si>
  <si>
    <t>10.1063/1.3027060</t>
  </si>
  <si>
    <t>https://doi.org/10.1063/1.3027060</t>
  </si>
  <si>
    <t>10.1039/c2jm16369a</t>
  </si>
  <si>
    <t>https://doi.org/10.1039/c2jm16369a</t>
  </si>
  <si>
    <t>10.1088/0953-8984/26/44/445002</t>
  </si>
  <si>
    <t>https://doi.org/10.1088/0953-8984/26/44/445002</t>
  </si>
  <si>
    <t>10.1039/c4ee03042g</t>
  </si>
  <si>
    <t>https://doi.org/10.1039/c4ee03042g</t>
  </si>
  <si>
    <t>10.1039/C4EE02813A</t>
  </si>
  <si>
    <t>https://doi.org/10.1039/C4EE02813A</t>
  </si>
  <si>
    <t>10.1039/C4CP04875J</t>
  </si>
  <si>
    <t>https://doi.org/10.1039/C4CP04875J</t>
  </si>
  <si>
    <t>10.1088/0022-3727/40/2/035</t>
  </si>
  <si>
    <t>https://doi.org/10.1088/0022-3727/40/2/035</t>
  </si>
  <si>
    <t>10.1088/0953-8984/14/34/318</t>
  </si>
  <si>
    <t>https://doi.org/10.1088/0953-8984/14/34/318</t>
  </si>
  <si>
    <t>10.1063/1.2920210</t>
  </si>
  <si>
    <t>https://doi.org/10.1063/1.2920210</t>
  </si>
  <si>
    <t>10.1016/j.actamat.2009.03.018</t>
  </si>
  <si>
    <t>https://doi.org/10.1016/j.actamat.2009.03.018</t>
  </si>
  <si>
    <t>10.1016/j.jallcom.2008.09.120</t>
  </si>
  <si>
    <t>https://doi.org/10.1016/j.jallcom.2008.09.120</t>
  </si>
  <si>
    <t>10.1016/j.jallcom.2007.11.144</t>
  </si>
  <si>
    <t>https://doi.org/10.1016/j.jallcom.2007.11.144</t>
  </si>
  <si>
    <t>10.1016/j.jallcom.2009.02.070</t>
  </si>
  <si>
    <t>https://doi.org/10.1016/j.jallcom.2009.02.070</t>
  </si>
  <si>
    <t>10.1007/s10854-012-0668-y</t>
  </si>
  <si>
    <t>https://doi.org/10.1007/s10854-012-0668-y</t>
  </si>
  <si>
    <t>10.1063/1.1450036</t>
  </si>
  <si>
    <t>https://doi.org/10.1063/1.1450036</t>
  </si>
  <si>
    <t>10.1063/1.2538036</t>
  </si>
  <si>
    <t>https://doi.org/10.1063/1.2538036</t>
  </si>
  <si>
    <t>10.1063/1.2963476</t>
  </si>
  <si>
    <t>https://doi.org/10.1063/1.2963476</t>
  </si>
  <si>
    <t>10.1016/j.jallcom.2009.01.067</t>
  </si>
  <si>
    <t>https://doi.org/10.1016/j.jallcom.2009.01.067</t>
  </si>
  <si>
    <t>10.1063/1.2067704</t>
  </si>
  <si>
    <t>https://doi.org/10.1063/1.2067704</t>
  </si>
  <si>
    <t>10.1039/c4ta02780a</t>
  </si>
  <si>
    <t>https://doi.org/10.1039/c4ta02780a</t>
  </si>
  <si>
    <t>10.1063/1.2815671</t>
  </si>
  <si>
    <t>https://doi.org/10.1063/1.2815671</t>
  </si>
  <si>
    <t>10.3365/met.mat.2008.10.615</t>
  </si>
  <si>
    <t>https://doi.org/10.3365/met.mat.2008.10.615</t>
  </si>
  <si>
    <t>10.1016/j.actamat.2013.07.032</t>
  </si>
  <si>
    <t>https://doi.org/10.1016/j.actamat.2013.07.032</t>
  </si>
  <si>
    <t>10.1088/0022-3727/41/20/205403</t>
  </si>
  <si>
    <t>https://doi.org/10.1088/0022-3727/41/20/205403</t>
  </si>
  <si>
    <t>10.1016/j.solidstatesciences.2008.01.016</t>
  </si>
  <si>
    <t>https://doi.org/10.1016/j.solidstatesciences.2008.01.016</t>
  </si>
  <si>
    <t>10.1063/1.3553842</t>
  </si>
  <si>
    <t>https://doi.org/10.1063/1.3553842</t>
  </si>
  <si>
    <t>10.1016/j.intermet.2009.06.005</t>
  </si>
  <si>
    <t>https://doi.org/10.1016/j.intermet.2009.06.005</t>
  </si>
  <si>
    <t>10.1016/j.intermet.2010.12.001</t>
  </si>
  <si>
    <t>https://doi.org/10.1016/j.intermet.2010.12.001</t>
  </si>
  <si>
    <t>10.1016/j.actamat.2013.09.039</t>
  </si>
  <si>
    <t>https://doi.org/10.1016/j.actamat.2013.09.039</t>
  </si>
  <si>
    <t>10.1016/j.actamat.2015.03.008</t>
  </si>
  <si>
    <t>https://doi.org/10.1016/j.actamat.2015.03.008</t>
  </si>
  <si>
    <t>10.1126/science.272.5266.1325</t>
  </si>
  <si>
    <t>https://doi.org/10.1126/science.272.5266.1325</t>
  </si>
  <si>
    <t>10.1021/ja111199y</t>
  </si>
  <si>
    <t>https://doi.org/10.1021/ja111199y</t>
  </si>
  <si>
    <t>10.1063/1.1852072</t>
  </si>
  <si>
    <t>https://doi.org/10.1063/1.1852072</t>
  </si>
  <si>
    <t>10.1021/cm200560s</t>
  </si>
  <si>
    <t>https://doi.org/10.1021/cm200560s</t>
  </si>
  <si>
    <t>10.1023/A:1012473428845</t>
  </si>
  <si>
    <t>https://doi.org/10.1023/A:1012473428845</t>
  </si>
  <si>
    <t>10.1063/1.1888048</t>
  </si>
  <si>
    <t>10.1007/s11664-014-3016-6</t>
  </si>
  <si>
    <t>https://doi.org/10.1007/s11664-014-3016-6</t>
  </si>
  <si>
    <t>10.1016/j.jallcom.2007.12.065</t>
  </si>
  <si>
    <t>https://doi.org/10.1016/j.jallcom.2007.12.065</t>
  </si>
  <si>
    <t>10.1016/j.jallcom.2007.02.111</t>
  </si>
  <si>
    <t>https://doi.org/10.1016/j.jallcom.2007.02.111</t>
  </si>
  <si>
    <t>10.1016/j.actamat.2011.10.059</t>
  </si>
  <si>
    <t>https://doi.org/10.1016/j.actamat.2011.10.059</t>
  </si>
  <si>
    <t>10.1021/ja8089334</t>
  </si>
  <si>
    <t>https://doi.org/10.1021/ja8089334</t>
  </si>
  <si>
    <t>10.1016/j.intermet.2012.08.005</t>
  </si>
  <si>
    <t>https://doi.org/10.1016/j.intermet.2012.08.005</t>
  </si>
  <si>
    <t xml:space="preserve">10.1063/1.4965865 </t>
  </si>
  <si>
    <t xml:space="preserve">https://doi.org/10.1063/1.4965865 </t>
  </si>
  <si>
    <t>10.1038/ncomms13828</t>
  </si>
  <si>
    <t>https://doi.org/10.1038/ncomms13828</t>
  </si>
  <si>
    <t>10.1016/j.scriptamat.2016.05.016</t>
  </si>
  <si>
    <t>https://doi.org/10.1016/j.scriptamat.2016.05.016</t>
  </si>
  <si>
    <t>10.1016/j.jallcom.2016.08.033</t>
  </si>
  <si>
    <t>https://doi.org/10.1016/j.jallcom.2016.08.033</t>
  </si>
  <si>
    <t>10.3938/jkps.69.1314</t>
  </si>
  <si>
    <t>https://doi.org/10.3938/jkps.69.1314</t>
  </si>
  <si>
    <t>10.1063/1.4941757</t>
  </si>
  <si>
    <t>https://doi.org/10.1063/1.4941757</t>
  </si>
  <si>
    <t>10.1039/c6ra24107g</t>
  </si>
  <si>
    <t>https://doi.org/10.1039/c6ra24107g</t>
  </si>
  <si>
    <t>10.1039/c2jm31919e</t>
  </si>
  <si>
    <t>https://doi.org/10.1039/c2jm31919e</t>
  </si>
  <si>
    <t>10.1016/j.actamat.2016.11.049</t>
  </si>
  <si>
    <t>https://doi.org/10.1016/j.actamat.2016.11.049</t>
  </si>
  <si>
    <t>10.1039/C6TA09189J</t>
  </si>
  <si>
    <t>https://doi.org/10.1039/C6TA09189J</t>
  </si>
  <si>
    <t>10.1038/ncomms13901</t>
  </si>
  <si>
    <t>https://doi.org/10.1038/ncomms13901</t>
  </si>
  <si>
    <t>10.1002/adma.201605140</t>
  </si>
  <si>
    <t>https://doi.org/10.1002/adma.201605140</t>
  </si>
  <si>
    <t>10.1007/s11664-016-4953-z</t>
  </si>
  <si>
    <t>https://doi.org/10.1007/s11664-016-4953-z</t>
  </si>
  <si>
    <t>10.1039/c6ee02674e</t>
  </si>
  <si>
    <t>https://doi.org/10.1039/c6ee02674e</t>
  </si>
  <si>
    <t>10.1016/j.jallcom.2017.02.181</t>
  </si>
  <si>
    <t>https://doi.org/10.1016/j.jallcom.2017.02.181</t>
  </si>
  <si>
    <t>10.1021/jacs.6b09568</t>
  </si>
  <si>
    <t>https://doi.org/10.1021/jacs.6b09568</t>
  </si>
  <si>
    <t>10.1021/jacs.6b09222</t>
  </si>
  <si>
    <t>https://doi.org/10.1021/jacs.6b09222</t>
  </si>
  <si>
    <t>10.3938/jkps.69.811</t>
  </si>
  <si>
    <t>https://doi.org/10.3938/jkps.69.811</t>
  </si>
  <si>
    <t>10.1109/ICT.2007.4569410</t>
  </si>
  <si>
    <t>https://doi.org/10.1109/ICT.2007.4569410</t>
  </si>
  <si>
    <t>10.1109/ICT.1997.667089</t>
  </si>
  <si>
    <t>https://doi.org/10.1109/ICT.1997.667089</t>
  </si>
  <si>
    <t>10.1016/S0925-8388(02)01114-3</t>
  </si>
  <si>
    <t>https://doi.org/10.1016/S0925-8388(02)01114-3</t>
  </si>
  <si>
    <t>10.1088/0957-4484/19/24/245707</t>
  </si>
  <si>
    <t>https://doi.org/10.1088/0957-4484/19/24/245707</t>
  </si>
  <si>
    <t>10.1007/s11664-009-0993-y</t>
  </si>
  <si>
    <t>https://doi.org/10.1007/s11664-009-0993-y</t>
  </si>
  <si>
    <t>10.1007/s11664-009-0779-2</t>
  </si>
  <si>
    <t>https://doi.org/10.1007/s11664-009-0779-2</t>
  </si>
  <si>
    <t>10.1021/ja7110652</t>
  </si>
  <si>
    <t>https://doi.org/10.1021/ja7110652</t>
  </si>
  <si>
    <t>10.1109/ICT.2003.1287500</t>
  </si>
  <si>
    <t>https://doi.org/10.1109/ICT.2003.1287500</t>
  </si>
  <si>
    <t>10.1016/j.jssc.2009.05.024</t>
  </si>
  <si>
    <t>https://doi.org/10.1016/j.jssc.2009.05.024</t>
  </si>
  <si>
    <t>10.1002/adfm.201001307</t>
  </si>
  <si>
    <t>https://doi.org/10.1002/adfm.201001307</t>
  </si>
  <si>
    <t>10.1016/j.jallcom.2004.01.018</t>
  </si>
  <si>
    <t>https://doi.org/10.1016/j.jallcom.2004.01.018</t>
  </si>
  <si>
    <t>10.1016/S0925-8388(02)00917-9</t>
  </si>
  <si>
    <t>https://doi.org/10.1016/S0925-8388(02)00917-9</t>
  </si>
  <si>
    <t>10.1016/j.jallcom.2007.01.015</t>
  </si>
  <si>
    <t>https://doi.org/10.1016/j.jallcom.2007.01.015</t>
  </si>
  <si>
    <t>10.1063/1.2172705</t>
  </si>
  <si>
    <t>https://doi.org/10.1063/1.2172705</t>
  </si>
  <si>
    <t>10.1016/j.actamat.2009.02.026</t>
  </si>
  <si>
    <t>https://doi.org/10.1016/j.actamat.2009.02.026</t>
  </si>
  <si>
    <t>10.1016/j.actamat.2010.03.025</t>
  </si>
  <si>
    <t>https://doi.org/10.1016/j.actamat.2010.03.025</t>
  </si>
  <si>
    <t>10.1002/adfm.200800298</t>
  </si>
  <si>
    <t>https://doi.org/10.1002/adfm.200800298</t>
  </si>
  <si>
    <t>10.1126/science.287.5455.1024</t>
  </si>
  <si>
    <t>https://doi.org/10.1126/science.287.5455.1024</t>
  </si>
  <si>
    <t>10.1063/1.2951888</t>
  </si>
  <si>
    <t>https://doi.org/10.1063/1.2951888</t>
  </si>
  <si>
    <t>10.1063/1.2803847</t>
  </si>
  <si>
    <t>https://doi.org/10.1063/1.2803847</t>
  </si>
  <si>
    <t>10.1021/cm802367f</t>
  </si>
  <si>
    <t>https://doi.org/10.1021/cm802367f</t>
  </si>
  <si>
    <t>10.1063/1.2936277</t>
  </si>
  <si>
    <t>https://doi.org/10.1063/1.2936277</t>
  </si>
  <si>
    <t>10.1063/1.2180432</t>
  </si>
  <si>
    <t>https://doi.org/10.1063/1.2180432</t>
  </si>
  <si>
    <t>10.1063/1.4896520</t>
  </si>
  <si>
    <t>https://doi.org/10.1063/1.4896520</t>
  </si>
  <si>
    <t>10.1016/j.nanoen.2012.02.010</t>
  </si>
  <si>
    <t>https://doi.org/10.1016/j.nanoen.2012.02.010</t>
  </si>
  <si>
    <t>10.1002/adma.201302660</t>
  </si>
  <si>
    <t>https://doi.org/10.1002/adma.201302660</t>
  </si>
  <si>
    <t>10.1038/NMAT3273</t>
  </si>
  <si>
    <t>https://doi.org/10.1038/NMAT3273</t>
  </si>
  <si>
    <t>10.1038/am.2015.91</t>
  </si>
  <si>
    <t>https://doi.org/10.1038/am.2015.91</t>
  </si>
  <si>
    <t>10.1016/j.nanoen.2015.02.008</t>
  </si>
  <si>
    <t>https://doi.org/10.1016/j.nanoen.2015.02.008</t>
  </si>
  <si>
    <t>10.1007/s40243-014-0026-5</t>
  </si>
  <si>
    <t>https://doi.org/10.1007/s40243-014-0026-5</t>
  </si>
  <si>
    <t>10.1039/c3ta12508d</t>
  </si>
  <si>
    <t>https://doi.org/10.1039/c3ta12508d</t>
  </si>
  <si>
    <t>10.1039/c6ta06445k</t>
  </si>
  <si>
    <t>https://doi.org/10.1039/c6ta06445k</t>
  </si>
  <si>
    <t>10.1002/adma.201605887</t>
  </si>
  <si>
    <t>https://doi.org/10.1002/adma.201605887</t>
  </si>
  <si>
    <t>10.1016/j.jallcom.2017.02.295</t>
  </si>
  <si>
    <t>https://doi.org/10.1016/j.jallcom.2017.02.295</t>
  </si>
  <si>
    <t>10.1038/s41563-021-01064-6</t>
  </si>
  <si>
    <t>https://doi.org/10.1038/s41563-021-01064-6</t>
  </si>
  <si>
    <t>10.1126/science.aaq1479</t>
  </si>
  <si>
    <t>https://doi.org/10.1126/science.aaq1479</t>
  </si>
  <si>
    <t>10.1016/j.joule.2019.01.001</t>
  </si>
  <si>
    <t>https://doi.org/10.1016/j.joule.2019.01.001</t>
  </si>
  <si>
    <t>10.1063/1.4965865</t>
  </si>
  <si>
    <t>https://doi.org/10.1063/1.4965865</t>
  </si>
  <si>
    <t>10.1038/s41467-021-21391-1</t>
  </si>
  <si>
    <t>https://doi.org/10.1038/s41467-021-21391-1</t>
  </si>
  <si>
    <t>10.1038/s41467-018-04958-3</t>
  </si>
  <si>
    <t>https://doi.org/10.1038/s41467-018-04958-3</t>
  </si>
  <si>
    <t>10.1038/nnano.2016.182</t>
  </si>
  <si>
    <t>https://doi.org/10.1038/nnano.2016.182</t>
  </si>
  <si>
    <t>10.1038/ncomms12167</t>
  </si>
  <si>
    <t>https://doi.org/10.1038/ncomms12167</t>
  </si>
  <si>
    <t xml:space="preserve">10.1038/s41467-019-10476-7 </t>
  </si>
  <si>
    <t xml:space="preserve">https://doi.org/10.1038/s41467-019-10476-7 </t>
  </si>
  <si>
    <t>10.1126/sciadv.abf2738</t>
  </si>
  <si>
    <t>https://doi.org/10.1126/sciadv.abf2738</t>
  </si>
  <si>
    <t>10.1126/science.abb3517</t>
  </si>
  <si>
    <t>https://doi.org/10.1126/science.abb3517</t>
  </si>
  <si>
    <t>10.1126/science.aax5123</t>
  </si>
  <si>
    <t>https://doi.org/10.1126/science.aax5123</t>
  </si>
  <si>
    <t>10.1126/science.abe1292</t>
  </si>
  <si>
    <t>https://doi.org/10.1126/science.abe1292</t>
  </si>
  <si>
    <t>10.1126/science.aax7792</t>
  </si>
  <si>
    <t>https://doi.org/10.1126/science.aax7792</t>
  </si>
  <si>
    <t>10.1039/d0ee02638g</t>
  </si>
  <si>
    <t>https://doi.org/10.1039/d0ee02638g</t>
  </si>
  <si>
    <t>10.1039/d0ee03459b</t>
  </si>
  <si>
    <t>https://doi.org/10.1039/d0ee03459b</t>
  </si>
  <si>
    <t>10.1039/d0ee02791j</t>
  </si>
  <si>
    <t>https://doi.org/10.1039/d0ee02791j</t>
  </si>
  <si>
    <t>10.1039/d0ee01349h</t>
  </si>
  <si>
    <t>https://doi.org/10.1039/d0ee01349h</t>
  </si>
  <si>
    <t>10.1039/c9ee01137d</t>
  </si>
  <si>
    <t>https://doi.org/10.1039/c9ee01137d</t>
  </si>
  <si>
    <t>10.1039/c9ee03087e</t>
  </si>
  <si>
    <t>https://doi.org/10.1039/c9ee03087e</t>
  </si>
  <si>
    <t>10.1039/c9ee03897c</t>
  </si>
  <si>
    <t>https://doi.org/10.1039/c9ee03897c</t>
  </si>
  <si>
    <t>10.1039/c8ee03386b</t>
  </si>
  <si>
    <t>https://doi.org/10.1039/c8ee03386b</t>
  </si>
  <si>
    <t>10.1039/c9ee02044f</t>
  </si>
  <si>
    <t>https://doi.org/10.1039/c9ee02044f</t>
  </si>
  <si>
    <t>10.1039/c6ee02017h</t>
  </si>
  <si>
    <t>https://doi.org/10.1039/c6ee02017h</t>
  </si>
  <si>
    <t>10.1039/c7ee00098g</t>
  </si>
  <si>
    <t>https://doi.org/10.1039/c7ee00098g</t>
  </si>
  <si>
    <t>10.1039/c7ee01193h</t>
  </si>
  <si>
    <t>https://doi.org/10.1039/c7ee01193h</t>
  </si>
  <si>
    <t>10.1039/c7ee01871a</t>
  </si>
  <si>
    <t>https://doi.org/10.1039/c7ee01871a</t>
  </si>
  <si>
    <t>10.1039/c7ee02530k</t>
  </si>
  <si>
    <t>https://doi.org/10.1039/c7ee02530k</t>
  </si>
  <si>
    <t>10.1039/c7ee02677c</t>
  </si>
  <si>
    <t>https://doi.org/10.1039/c7ee02677c</t>
  </si>
  <si>
    <t>10.1039/c8ee00112j</t>
  </si>
  <si>
    <t>https://doi.org/10.1039/c8ee00112j</t>
  </si>
  <si>
    <t>10.1039/c8ee00290h</t>
  </si>
  <si>
    <t>https://doi.org/10.1039/c8ee00290h</t>
  </si>
  <si>
    <t>10.1039/c8ee01151f</t>
  </si>
  <si>
    <t>https://doi.org/10.1039/c8ee01151f</t>
  </si>
  <si>
    <t>10.1039/c8ee01755g</t>
  </si>
  <si>
    <t>https://doi.org/10.1039/c8ee01755g</t>
  </si>
  <si>
    <t>10.1039/c8ee03162b</t>
  </si>
  <si>
    <t>https://doi.org/10.1039/c8ee03162b</t>
  </si>
  <si>
    <t>10.1039/c9ee00317g</t>
  </si>
  <si>
    <t>https://doi.org/10.1039/c9ee00317g</t>
  </si>
  <si>
    <t>10.1039/c5ee03366g</t>
  </si>
  <si>
    <t>https://doi.org/10.1039/c5ee03366g</t>
  </si>
  <si>
    <t>10.1039/c5ee02600h</t>
  </si>
  <si>
    <t>https://doi.org/10.1039/c5ee02600h</t>
  </si>
  <si>
    <t>10.1039/c5ee02423d</t>
  </si>
  <si>
    <t>https://doi.org/10.1039/c5ee02423d</t>
  </si>
  <si>
    <t>10.1039/c4ee01463d</t>
  </si>
  <si>
    <t>https://doi.org/10.1039/c4ee01463d</t>
  </si>
  <si>
    <t>10.1039/c3ee41935e</t>
  </si>
  <si>
    <t>https://doi.org/10.1039/c3ee41935e</t>
  </si>
  <si>
    <t>10.1016/j.joule.2019.10.010</t>
  </si>
  <si>
    <t>https://doi.org/10.1016/j.joule.2019.10.010</t>
  </si>
  <si>
    <t>10.1002/adfm.201906143</t>
  </si>
  <si>
    <t>https://doi.org/10.1002/adfm.201906143</t>
  </si>
  <si>
    <t>10.1002/aenm.201800659</t>
  </si>
  <si>
    <t>https://doi.org/10.1002/aenm.201800659</t>
  </si>
  <si>
    <t>10.1002/adfm.202005202</t>
  </si>
  <si>
    <t>https://doi.org/10.1002/adfm.202005202</t>
  </si>
  <si>
    <t>10.1002/adfm.201910059</t>
  </si>
  <si>
    <t>https://doi.org/10.1002/adfm.201910059</t>
  </si>
  <si>
    <t>10.1002/adma.201905210</t>
  </si>
  <si>
    <t>https://doi.org/10.1002/adma.201905210</t>
  </si>
  <si>
    <t>10.1002/aenm.201502269</t>
  </si>
  <si>
    <t>https://doi.org/10.1002/aenm.201502269</t>
  </si>
  <si>
    <t>10.1002/aenm.202003304</t>
  </si>
  <si>
    <t>https://doi.org/10.1002/aenm.202003304</t>
  </si>
  <si>
    <t>10.1002/aenm.201900354</t>
  </si>
  <si>
    <t>https://doi.org/10.1002/aenm.201900354</t>
  </si>
  <si>
    <t>10.1002/aenm.202002588</t>
  </si>
  <si>
    <t>https://doi.org/10.1002/aenm.202002588</t>
  </si>
  <si>
    <t>10.1002/adfm.201801617</t>
  </si>
  <si>
    <t>https://doi.org/10.1002/adfm.201801617</t>
  </si>
  <si>
    <t>10.1002/aenm.201803072</t>
  </si>
  <si>
    <t>https://doi.org/10.1002/aenm.201803072</t>
  </si>
  <si>
    <t>10.1002/adfm.202007340</t>
  </si>
  <si>
    <t>https://doi.org/10.1002/adfm.202007340</t>
  </si>
  <si>
    <t>10.1002/aenm.201902986</t>
  </si>
  <si>
    <t>https://doi.org/10.1002/aenm.201902986</t>
  </si>
  <si>
    <t>10.1002/adfm.202005479</t>
  </si>
  <si>
    <t>https://doi.org/10.1002/adfm.202005479</t>
  </si>
  <si>
    <t>10.1002/adma.202003730</t>
  </si>
  <si>
    <t>https://doi.org/10.1002/adma.202003730</t>
  </si>
  <si>
    <t>10.1002/aenm.201803249</t>
  </si>
  <si>
    <t>https://doi.org/10.1002/aenm.201803249</t>
  </si>
  <si>
    <t>10.1002/adfm.201803617</t>
  </si>
  <si>
    <t>https://doi.org/10.1002/adfm.201803617</t>
  </si>
  <si>
    <t>10.1002/adma.201703148</t>
  </si>
  <si>
    <t>https://doi.org/10.1002/adma.201703148</t>
  </si>
  <si>
    <t>10.1002/aenm.201602582</t>
  </si>
  <si>
    <t>https://doi.org/10.1002/aenm.201602582</t>
  </si>
  <si>
    <t>10.1002/adma.202005612</t>
  </si>
  <si>
    <t>https://doi.org/10.1002/adma.202005612</t>
  </si>
  <si>
    <t>10.1002/adfm.201806613</t>
  </si>
  <si>
    <t>https://doi.org/10.1002/adfm.201806613</t>
  </si>
  <si>
    <t>10.1002/adfm.201807235</t>
  </si>
  <si>
    <t>https://doi.org/10.1002/adfm.201807235</t>
  </si>
  <si>
    <t>10.1002/adfm.201903157</t>
  </si>
  <si>
    <t>https://doi.org/10.1002/adfm.201903157</t>
  </si>
  <si>
    <t>10.1002/adma.201705942</t>
  </si>
  <si>
    <t>https://doi.org/10.1002/adma.201705942</t>
  </si>
  <si>
    <t>10.1002/aenm.201601450</t>
  </si>
  <si>
    <t>10.1002/aenm.201700446</t>
  </si>
  <si>
    <t>https://doi.org/10.1002/aenm.201700446</t>
  </si>
  <si>
    <t>10.1002/aenm.201800087</t>
  </si>
  <si>
    <t>https://doi.org/10.1002/aenm.201800087</t>
  </si>
  <si>
    <t>10.1002/aenm.201802116</t>
  </si>
  <si>
    <t>https://doi.org/10.1002/aenm.201802116</t>
  </si>
  <si>
    <t>10.1002/aenm.201803242</t>
  </si>
  <si>
    <t>https://doi.org/10.1002/aenm.201803242</t>
  </si>
  <si>
    <t>10.1002/aenm.201901334</t>
  </si>
  <si>
    <t>https://doi.org/10.1002/aenm.201901334</t>
  </si>
  <si>
    <t>10.1002/aenm.202000757</t>
  </si>
  <si>
    <t>https://doi.org/10.1002/aenm.202000757</t>
  </si>
  <si>
    <t>10.1038/s41467-018-08223-5</t>
  </si>
  <si>
    <t>https://doi.org/10.1038/s41467-018-08223-5</t>
  </si>
  <si>
    <t>10.1038/nature23667</t>
  </si>
  <si>
    <t>https://doi.org/10.1038/nature23667</t>
  </si>
  <si>
    <t>avgif</t>
    <phoneticPr fontId="18" type="noConversion"/>
  </si>
  <si>
    <t>type</t>
    <phoneticPr fontId="18" type="noConversion"/>
  </si>
  <si>
    <t>extrapol</t>
    <phoneticPr fontId="18" type="noConversion"/>
  </si>
  <si>
    <t>pub error</t>
    <phoneticPr fontId="18" type="noConversion"/>
  </si>
  <si>
    <t>interpol</t>
    <phoneticPr fontId="18" type="noConversion"/>
  </si>
  <si>
    <t>biased</t>
    <phoneticPr fontId="18" type="noConversion"/>
  </si>
  <si>
    <t>https://doi.org/10.1063/1.1888048</t>
    <phoneticPr fontId="18" type="noConversion"/>
  </si>
  <si>
    <t>journal</t>
    <phoneticPr fontId="18" type="noConversion"/>
  </si>
  <si>
    <t>Journal of Applied Physics</t>
    <phoneticPr fontId="18" type="noConversion"/>
  </si>
  <si>
    <t>https://doi.org/10.1039/c3ee43438a</t>
    <phoneticPr fontId="18" type="noConversion"/>
  </si>
  <si>
    <t>Energy &amp; Environmental Science</t>
    <phoneticPr fontId="18" type="noConversion"/>
  </si>
  <si>
    <t>https://doi.org/10.1002/aenm.201601450</t>
    <phoneticPr fontId="18" type="noConversion"/>
  </si>
  <si>
    <t>Advanced Energy Materials</t>
    <phoneticPr fontId="18" type="noConversion"/>
  </si>
  <si>
    <t>journal full name</t>
    <phoneticPr fontId="18" type="noConversion"/>
  </si>
  <si>
    <t>Science</t>
    <phoneticPr fontId="18" type="noConversion"/>
  </si>
  <si>
    <t>Applied Physics Letters</t>
    <phoneticPr fontId="18" type="noConversion"/>
  </si>
  <si>
    <t>Journal of the American Chemical Society</t>
    <phoneticPr fontId="18" type="noConversion"/>
  </si>
  <si>
    <t>Nature Chemistry</t>
    <phoneticPr fontId="18" type="noConversion"/>
  </si>
  <si>
    <t>Journal of Materials Chemistry A</t>
    <phoneticPr fontId="18" type="noConversion"/>
  </si>
  <si>
    <t>Materials Transactions</t>
    <phoneticPr fontId="18" type="noConversion"/>
  </si>
  <si>
    <t xml:space="preserve">Electronic Materials Letters </t>
    <phoneticPr fontId="18" type="noConversion"/>
  </si>
  <si>
    <t>Chemistry of Materials</t>
    <phoneticPr fontId="18" type="noConversion"/>
  </si>
  <si>
    <t>Journal of Materials Chemistry C</t>
    <phoneticPr fontId="18" type="noConversion"/>
  </si>
  <si>
    <t>Advanced Functional Materials</t>
    <phoneticPr fontId="18" type="noConversion"/>
  </si>
  <si>
    <t>Advanced Electronic Materials</t>
    <phoneticPr fontId="18" type="noConversion"/>
  </si>
  <si>
    <t>https://doi.org/10.1002/anie.200600865</t>
    <phoneticPr fontId="18" type="noConversion"/>
  </si>
  <si>
    <t>Angewandte Chemie International Edition</t>
    <phoneticPr fontId="18" type="noConversion"/>
  </si>
  <si>
    <t>https://doi.org/10.1002/pssa.201228589</t>
    <phoneticPr fontId="18" type="noConversion"/>
  </si>
  <si>
    <t>Physica Status Solidi A: Applications and Materials Science</t>
    <phoneticPr fontId="18" type="noConversion"/>
  </si>
  <si>
    <t>https://doi.org/10.1007/s10854-012-0668-y</t>
    <phoneticPr fontId="18" type="noConversion"/>
  </si>
  <si>
    <t xml:space="preserve">Journal of Materials Science: Materials in Electronics </t>
    <phoneticPr fontId="18" type="noConversion"/>
  </si>
  <si>
    <t>Journal of Electronic Materials,</t>
  </si>
  <si>
    <t>https://doi.org/10.1007/s11837-016-2060-5</t>
    <phoneticPr fontId="18" type="noConversion"/>
  </si>
  <si>
    <t>Journal of The Minerals, Metals &amp; Materials Society</t>
    <phoneticPr fontId="18" type="noConversion"/>
  </si>
  <si>
    <t>https://doi.org/10.1007/s13391-014-4149-8</t>
    <phoneticPr fontId="18" type="noConversion"/>
  </si>
  <si>
    <t>https://doi.org/10.1007/s40243-014-0026-5</t>
    <phoneticPr fontId="18" type="noConversion"/>
  </si>
  <si>
    <t>Materials for Renewable and Sustainable Energy</t>
    <phoneticPr fontId="18" type="noConversion"/>
  </si>
  <si>
    <t>Acta Materialia</t>
    <phoneticPr fontId="18" type="noConversion"/>
  </si>
  <si>
    <t>https://doi.org/10.1016/j.actamat.2009.02.026</t>
    <phoneticPr fontId="18" type="noConversion"/>
  </si>
  <si>
    <t>Intermetallics</t>
  </si>
  <si>
    <t>https://doi.org/10.1016/j.intermet.2007.02.009</t>
    <phoneticPr fontId="18" type="noConversion"/>
  </si>
  <si>
    <t>Journal of Alloys and Compounds</t>
    <phoneticPr fontId="18" type="noConversion"/>
  </si>
  <si>
    <t>IF (2020)</t>
    <phoneticPr fontId="18" type="noConversion"/>
  </si>
  <si>
    <t>https://doi.org/10.1016/j.joule.2019.01.001</t>
    <phoneticPr fontId="18" type="noConversion"/>
  </si>
  <si>
    <t>https://doi.org/10.1016/j.joule.2019.10.010</t>
    <phoneticPr fontId="18" type="noConversion"/>
  </si>
  <si>
    <t>Joule</t>
    <phoneticPr fontId="18" type="noConversion"/>
  </si>
  <si>
    <t>https://doi.org/10.1016/j.jcrysgro.2006.10.270</t>
    <phoneticPr fontId="18" type="noConversion"/>
  </si>
  <si>
    <t>Journal of Crystal Growth</t>
    <phoneticPr fontId="18" type="noConversion"/>
  </si>
  <si>
    <t>https://doi.org/10.1016/j.jssc.2006.12.010</t>
    <phoneticPr fontId="18" type="noConversion"/>
  </si>
  <si>
    <t>Journal of Solid State Chemistry</t>
    <phoneticPr fontId="18" type="noConversion"/>
  </si>
  <si>
    <t>Nature Communications</t>
  </si>
  <si>
    <t>Nature Communications</t>
    <phoneticPr fontId="18" type="noConversion"/>
  </si>
  <si>
    <t>Nature Materials</t>
    <phoneticPr fontId="18" type="noConversion"/>
  </si>
  <si>
    <t>Nature Nanotechnology</t>
    <phoneticPr fontId="18" type="noConversion"/>
  </si>
  <si>
    <t>Advanced Materials</t>
    <phoneticPr fontId="18" type="noConversion"/>
  </si>
  <si>
    <t>Nature</t>
    <phoneticPr fontId="18" type="noConversion"/>
  </si>
  <si>
    <t>https://doi.org/10.1039/c2jm16369a</t>
    <phoneticPr fontId="18" type="noConversion"/>
  </si>
  <si>
    <t>Journal of Materials Chemistry</t>
    <phoneticPr fontId="18" type="noConversion"/>
  </si>
  <si>
    <t>https://doi.org/10.1039/c3ce40643a</t>
    <phoneticPr fontId="18" type="noConversion"/>
  </si>
  <si>
    <t>CrystEngComm</t>
    <phoneticPr fontId="18" type="noConversion"/>
  </si>
  <si>
    <t>https://doi.org/10.1039/c3ee40482j</t>
    <phoneticPr fontId="18" type="noConversion"/>
  </si>
  <si>
    <t>https://doi.org/10.1039/c3ee41935e</t>
    <phoneticPr fontId="18" type="noConversion"/>
  </si>
  <si>
    <t>https://doi.org/10.1063/1.1450036</t>
    <phoneticPr fontId="18" type="noConversion"/>
  </si>
  <si>
    <t>https://doi.org/10.1063/1.1852072</t>
    <phoneticPr fontId="18" type="noConversion"/>
  </si>
  <si>
    <t>https://doi.org/10.1063/1.1863440</t>
    <phoneticPr fontId="18" type="noConversion"/>
  </si>
  <si>
    <t>https://doi.org/10.1063/1.2067704</t>
    <phoneticPr fontId="18" type="noConversion"/>
  </si>
  <si>
    <t>https://doi.org/10.1063/1.2172705</t>
    <phoneticPr fontId="18" type="noConversion"/>
  </si>
  <si>
    <t>https://doi.org/10.1063/1.4890320</t>
    <phoneticPr fontId="18" type="noConversion"/>
  </si>
  <si>
    <t>https://doi.org/10.1073/pnas.1305735110</t>
    <phoneticPr fontId="18" type="noConversion"/>
  </si>
  <si>
    <t>Proceedings of the National Academy of Sciences of the United States of America</t>
    <phoneticPr fontId="18" type="noConversion"/>
  </si>
  <si>
    <t>https://doi.org/10.1073/pnas.1403601111</t>
    <phoneticPr fontId="18" type="noConversion"/>
  </si>
  <si>
    <t>https://doi.org/10.1073/pnas.1424388112</t>
    <phoneticPr fontId="18" type="noConversion"/>
  </si>
  <si>
    <t>https://doi.org/10.1039/c2ee21536e</t>
    <phoneticPr fontId="18" type="noConversion"/>
  </si>
  <si>
    <t>https://doi.org/10.1007/s13391-012-2207-7</t>
    <phoneticPr fontId="18" type="noConversion"/>
  </si>
  <si>
    <t>https://doi.org/10.2320/matertrans1989.33.851</t>
    <phoneticPr fontId="18" type="noConversion"/>
  </si>
  <si>
    <t>https://doi.org/10.1039/c5ee03366g</t>
    <phoneticPr fontId="18" type="noConversion"/>
  </si>
  <si>
    <t>https://doi.org/10.1021/ja7110652</t>
    <phoneticPr fontId="18" type="noConversion"/>
  </si>
  <si>
    <t>https://doi.org/10.1021/nl2034859</t>
    <phoneticPr fontId="18" type="noConversion"/>
  </si>
  <si>
    <t>Nano Letters</t>
    <phoneticPr fontId="18" type="noConversion"/>
  </si>
  <si>
    <t>https://doi.org/10.1039/c8ee01755g</t>
    <phoneticPr fontId="18" type="noConversion"/>
  </si>
  <si>
    <t>https://doi.org/10.1038/s41467-021-21391-1</t>
    <phoneticPr fontId="18" type="noConversion"/>
  </si>
  <si>
    <t>Science Advances</t>
    <phoneticPr fontId="18" type="noConversion"/>
  </si>
  <si>
    <t>https://doi.org/10.1002/adma.201501030</t>
    <phoneticPr fontId="18" type="noConversion"/>
  </si>
  <si>
    <t>https://doi.org/10.1039/c5ee02979a</t>
    <phoneticPr fontId="18" type="noConversion"/>
  </si>
  <si>
    <t>https://doi.org/10.1126/science.aaa4166</t>
    <phoneticPr fontId="18" type="noConversion"/>
  </si>
  <si>
    <t>https://doi.org/10.1038/ncomms10287</t>
    <phoneticPr fontId="18" type="noConversion"/>
  </si>
  <si>
    <t>Physical Review Letters</t>
    <phoneticPr fontId="18" type="noConversion"/>
  </si>
  <si>
    <t>https://doi.org/10.1038/am.2016.67</t>
    <phoneticPr fontId="18" type="noConversion"/>
  </si>
  <si>
    <t>https://doi.org/10.1038/am.2013.86</t>
    <phoneticPr fontId="18" type="noConversion"/>
  </si>
  <si>
    <t>npg asia materials</t>
    <phoneticPr fontId="18" type="noConversion"/>
  </si>
  <si>
    <t>https://doi.org/10.1039/c0ee00456a</t>
    <phoneticPr fontId="18" type="noConversion"/>
  </si>
  <si>
    <t>https://doi.org/10.1126/science.1156446</t>
    <phoneticPr fontId="18" type="noConversion"/>
  </si>
  <si>
    <t>https://doi.org/10.1038/nature08088</t>
    <phoneticPr fontId="18" type="noConversion"/>
  </si>
  <si>
    <t>https://doi.org/10.1038/nature09996</t>
    <phoneticPr fontId="18" type="noConversion"/>
  </si>
  <si>
    <t>https://doi.org/10.1002/aenm.201100149</t>
    <phoneticPr fontId="18" type="noConversion"/>
  </si>
  <si>
    <t>https://doi.org/10.1103/PhysRevLett.108.166601</t>
    <phoneticPr fontId="18" type="noConversion"/>
  </si>
  <si>
    <t>https://doi.org/10.1021/ja306527n</t>
    <phoneticPr fontId="18" type="noConversion"/>
  </si>
  <si>
    <t>https://doi.org/10.1021/ja301772w</t>
    <phoneticPr fontId="18" type="noConversion"/>
  </si>
  <si>
    <t>Intermetallics</t>
    <phoneticPr fontId="18" type="noConversion"/>
  </si>
  <si>
    <t>Journal of Electronic Materials,</t>
    <phoneticPr fontId="18" type="noConversion"/>
  </si>
  <si>
    <t>https://doi.org/10.1021/nl102931z</t>
    <phoneticPr fontId="18" type="noConversion"/>
  </si>
  <si>
    <t>https://doi.org/10.1039/c4ta01643b</t>
    <phoneticPr fontId="18" type="noConversion"/>
  </si>
  <si>
    <t>https://doi.org/10.1038/NCHEM.955</t>
    <phoneticPr fontId="18" type="noConversion"/>
  </si>
  <si>
    <t>https://doi.org/10.1126/science.287.5455.1024</t>
    <phoneticPr fontId="18" type="noConversion"/>
  </si>
  <si>
    <t>https://doi.org/10.1021/acs.chemmater.5b04365</t>
    <phoneticPr fontId="18" type="noConversion"/>
  </si>
  <si>
    <t>https://doi.org/10.1039/c5tc03068d</t>
    <phoneticPr fontId="18" type="noConversion"/>
  </si>
  <si>
    <t>https://doi.org/10.1126/science.1092963</t>
    <phoneticPr fontId="18" type="noConversion"/>
  </si>
  <si>
    <t>https://doi.org/10.1002/aenm.201800087</t>
    <phoneticPr fontId="18" type="noConversion"/>
  </si>
  <si>
    <t>https://doi.org/10.1063/1.2803847</t>
    <phoneticPr fontId="18" type="noConversion"/>
  </si>
  <si>
    <t>https://doi.org/10.1007/s11664-009-0993-y</t>
    <phoneticPr fontId="18" type="noConversion"/>
  </si>
  <si>
    <t>https://doi.org/10.1016/j.actamat.2013.09.039</t>
    <phoneticPr fontId="18" type="noConversion"/>
  </si>
  <si>
    <t>https://doi.org/10.1038/ncomms13828</t>
    <phoneticPr fontId="18" type="noConversion"/>
  </si>
  <si>
    <t>https://doi.org/10.1016/j.actamat.2009.03.018</t>
    <phoneticPr fontId="18" type="noConversion"/>
  </si>
  <si>
    <t>https://doi.org/10.1016/j.jallcom.2016.08.033</t>
    <phoneticPr fontId="18" type="noConversion"/>
  </si>
  <si>
    <t>https://doi.org/10.1039/c1ee01928g</t>
    <phoneticPr fontId="18" type="noConversion"/>
  </si>
  <si>
    <t>Journal of Electronic Materials</t>
    <phoneticPr fontId="18" type="noConversion"/>
  </si>
  <si>
    <t>https://doi.org/10.1038/ncomms12167</t>
    <phoneticPr fontId="18" type="noConversion"/>
  </si>
  <si>
    <t>https://doi.org/10.1109/ICT.2007.4569472</t>
    <phoneticPr fontId="18" type="noConversion"/>
  </si>
  <si>
    <t>https://doi.org/10.1039/c3ta11825h</t>
    <phoneticPr fontId="18" type="noConversion"/>
  </si>
  <si>
    <t>https://doi.org/10.1016/j.nanoen.2015.02.008</t>
    <phoneticPr fontId="18" type="noConversion"/>
  </si>
  <si>
    <t>Nano Energy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</si>
</sst>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42">
      <alignment vertical="center"/>
    </xf>
    <xf numFmtId="0" fontId="20" fillId="33" borderId="0" xfId="0" applyFont="1" applyFill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3" fillId="0" borderId="0" xfId="0" applyFont="1">
      <alignment vertical="center"/>
    </xf>
    <xf numFmtId="176" fontId="22" fillId="0" borderId="0" xfId="0" applyNumberFormat="1" applyFont="1">
      <alignment vertical="center"/>
    </xf>
    <xf numFmtId="0" fontId="24" fillId="0" borderId="10" xfId="0" applyFont="1" applyBorder="1">
      <alignment vertical="center"/>
    </xf>
    <xf numFmtId="0" fontId="0" fillId="0" borderId="10" xfId="0" applyBorder="1">
      <alignment vertical="center"/>
    </xf>
    <xf numFmtId="0" fontId="23" fillId="34" borderId="0" xfId="0" applyFont="1" applyFill="1">
      <alignment vertical="center"/>
    </xf>
    <xf numFmtId="0" fontId="23" fillId="34" borderId="10" xfId="0" applyFont="1" applyFill="1" applyBorder="1">
      <alignment vertical="center"/>
    </xf>
    <xf numFmtId="0" fontId="21" fillId="0" borderId="10" xfId="0" applyFont="1" applyBorder="1">
      <alignment vertical="center"/>
    </xf>
    <xf numFmtId="0" fontId="23" fillId="0" borderId="10" xfId="0" applyFont="1" applyBorder="1">
      <alignment vertical="center"/>
    </xf>
    <xf numFmtId="0" fontId="25" fillId="34" borderId="0" xfId="0" applyFont="1" applyFill="1" applyBorder="1">
      <alignment vertical="center"/>
    </xf>
    <xf numFmtId="0" fontId="20" fillId="33" borderId="0" xfId="0" applyFont="1" applyFill="1" applyBorder="1">
      <alignment vertical="center"/>
    </xf>
    <xf numFmtId="0" fontId="0" fillId="0" borderId="0" xfId="0" applyBorder="1">
      <alignment vertical="center"/>
    </xf>
    <xf numFmtId="0" fontId="23" fillId="34" borderId="0" xfId="0" applyFont="1" applyFill="1" applyBorder="1">
      <alignment vertical="center"/>
    </xf>
    <xf numFmtId="0" fontId="23" fillId="35" borderId="0" xfId="0" applyFont="1" applyFill="1" applyBorder="1">
      <alignment vertical="center"/>
    </xf>
    <xf numFmtId="0" fontId="23" fillId="35" borderId="0" xfId="0" applyFont="1" applyFill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error!$Q$1</c:f>
              <c:strCache>
                <c:ptCount val="1"/>
                <c:pt idx="0">
                  <c:v>dpeakZT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error!$P$3:$P$425</c:f>
              <c:numCache>
                <c:formatCode>General</c:formatCode>
                <c:ptCount val="423"/>
                <c:pt idx="0">
                  <c:v>1.06580265690118</c:v>
                </c:pt>
                <c:pt idx="1">
                  <c:v>1.9826085991847699</c:v>
                </c:pt>
                <c:pt idx="2">
                  <c:v>1.13952551019101</c:v>
                </c:pt>
                <c:pt idx="3">
                  <c:v>1.1037806207643599</c:v>
                </c:pt>
                <c:pt idx="4">
                  <c:v>1.5339155967657701</c:v>
                </c:pt>
                <c:pt idx="5">
                  <c:v>0.43741662016878802</c:v>
                </c:pt>
                <c:pt idx="6">
                  <c:v>1.51778759554308</c:v>
                </c:pt>
                <c:pt idx="7">
                  <c:v>1.03804610230005</c:v>
                </c:pt>
                <c:pt idx="8">
                  <c:v>0.64771882468229802</c:v>
                </c:pt>
                <c:pt idx="9">
                  <c:v>0.67706804899997897</c:v>
                </c:pt>
                <c:pt idx="10">
                  <c:v>1.1934699824467201</c:v>
                </c:pt>
                <c:pt idx="11">
                  <c:v>1.57579492122304</c:v>
                </c:pt>
                <c:pt idx="12">
                  <c:v>0.93589136488596403</c:v>
                </c:pt>
                <c:pt idx="13">
                  <c:v>1.9464307930213001</c:v>
                </c:pt>
                <c:pt idx="14">
                  <c:v>1.38613488199791</c:v>
                </c:pt>
                <c:pt idx="15">
                  <c:v>0.42941725963251098</c:v>
                </c:pt>
                <c:pt idx="16">
                  <c:v>1.4214404837325401</c:v>
                </c:pt>
                <c:pt idx="17">
                  <c:v>0.303334755209832</c:v>
                </c:pt>
                <c:pt idx="18">
                  <c:v>2.0042012657217598</c:v>
                </c:pt>
                <c:pt idx="19">
                  <c:v>0.60471708488081499</c:v>
                </c:pt>
                <c:pt idx="20">
                  <c:v>1.3962557116718299</c:v>
                </c:pt>
                <c:pt idx="21">
                  <c:v>1.7986937876268401</c:v>
                </c:pt>
                <c:pt idx="22">
                  <c:v>1.5564953834853199</c:v>
                </c:pt>
                <c:pt idx="23">
                  <c:v>1.1586643684428799</c:v>
                </c:pt>
                <c:pt idx="24">
                  <c:v>1.1854889684915499</c:v>
                </c:pt>
                <c:pt idx="25">
                  <c:v>1.4223409167290899</c:v>
                </c:pt>
                <c:pt idx="26">
                  <c:v>5.2088898444043602E-2</c:v>
                </c:pt>
                <c:pt idx="27">
                  <c:v>2.3380570032670498</c:v>
                </c:pt>
                <c:pt idx="28">
                  <c:v>0.77994972815065799</c:v>
                </c:pt>
                <c:pt idx="29">
                  <c:v>1.64701616276183</c:v>
                </c:pt>
                <c:pt idx="30">
                  <c:v>1.98532499782673</c:v>
                </c:pt>
                <c:pt idx="31">
                  <c:v>1.20442442424239</c:v>
                </c:pt>
                <c:pt idx="32">
                  <c:v>1.60255507387292</c:v>
                </c:pt>
                <c:pt idx="33">
                  <c:v>1.0130531924355499</c:v>
                </c:pt>
                <c:pt idx="34">
                  <c:v>1.6300125990126899</c:v>
                </c:pt>
                <c:pt idx="35">
                  <c:v>1.9368980428029801</c:v>
                </c:pt>
                <c:pt idx="36">
                  <c:v>0.93848302972929498</c:v>
                </c:pt>
                <c:pt idx="37">
                  <c:v>0.86890944914394397</c:v>
                </c:pt>
                <c:pt idx="38">
                  <c:v>2.5806204417940601</c:v>
                </c:pt>
                <c:pt idx="39">
                  <c:v>1.09432171622487</c:v>
                </c:pt>
                <c:pt idx="40">
                  <c:v>1.7662929799873499</c:v>
                </c:pt>
                <c:pt idx="41">
                  <c:v>0.80677150138190201</c:v>
                </c:pt>
                <c:pt idx="42">
                  <c:v>1.33281875554916</c:v>
                </c:pt>
                <c:pt idx="43">
                  <c:v>1.25500180207357</c:v>
                </c:pt>
                <c:pt idx="44">
                  <c:v>1.06910138497777</c:v>
                </c:pt>
                <c:pt idx="45">
                  <c:v>1.6084258669579199</c:v>
                </c:pt>
                <c:pt idx="46">
                  <c:v>1.2400193587956101</c:v>
                </c:pt>
                <c:pt idx="47">
                  <c:v>1.2738265260033801</c:v>
                </c:pt>
                <c:pt idx="48">
                  <c:v>1.46409792249961</c:v>
                </c:pt>
                <c:pt idx="49">
                  <c:v>0.92318235946164995</c:v>
                </c:pt>
                <c:pt idx="50">
                  <c:v>1.0318634339369099</c:v>
                </c:pt>
                <c:pt idx="51">
                  <c:v>1.4991560176051499</c:v>
                </c:pt>
                <c:pt idx="52">
                  <c:v>1.2716260474655201</c:v>
                </c:pt>
                <c:pt idx="53">
                  <c:v>1.35453595720864</c:v>
                </c:pt>
                <c:pt idx="54">
                  <c:v>1.1522793478281399</c:v>
                </c:pt>
                <c:pt idx="55">
                  <c:v>1.7290127802886399</c:v>
                </c:pt>
                <c:pt idx="56">
                  <c:v>2.6258953460151</c:v>
                </c:pt>
                <c:pt idx="57">
                  <c:v>1.37857007382463</c:v>
                </c:pt>
                <c:pt idx="58">
                  <c:v>0.58087661972646398</c:v>
                </c:pt>
                <c:pt idx="59">
                  <c:v>0.48234146797085498</c:v>
                </c:pt>
                <c:pt idx="60">
                  <c:v>0.96865594986704096</c:v>
                </c:pt>
                <c:pt idx="61">
                  <c:v>2.6629246091182202</c:v>
                </c:pt>
                <c:pt idx="62">
                  <c:v>1.26754316982578</c:v>
                </c:pt>
                <c:pt idx="63">
                  <c:v>0.90749333213276695</c:v>
                </c:pt>
                <c:pt idx="64">
                  <c:v>1.4895313265626</c:v>
                </c:pt>
                <c:pt idx="65">
                  <c:v>2.4500859241592101</c:v>
                </c:pt>
                <c:pt idx="66">
                  <c:v>1.0803493760824601</c:v>
                </c:pt>
                <c:pt idx="67">
                  <c:v>1.86253770547705</c:v>
                </c:pt>
                <c:pt idx="68">
                  <c:v>1.6023514116858499</c:v>
                </c:pt>
                <c:pt idx="69">
                  <c:v>1.06424055412776</c:v>
                </c:pt>
                <c:pt idx="70">
                  <c:v>1.1634072807034499</c:v>
                </c:pt>
                <c:pt idx="71">
                  <c:v>1.3573142168743499</c:v>
                </c:pt>
                <c:pt idx="72">
                  <c:v>1.1028211753670301</c:v>
                </c:pt>
                <c:pt idx="73">
                  <c:v>1.4635010502847301</c:v>
                </c:pt>
                <c:pt idx="74">
                  <c:v>1.17308523232898</c:v>
                </c:pt>
                <c:pt idx="75">
                  <c:v>1.01957287910197</c:v>
                </c:pt>
                <c:pt idx="76">
                  <c:v>1.3982562782999199</c:v>
                </c:pt>
                <c:pt idx="77">
                  <c:v>0.79027165974844604</c:v>
                </c:pt>
                <c:pt idx="78">
                  <c:v>0.84131412713417297</c:v>
                </c:pt>
                <c:pt idx="79">
                  <c:v>1.1784033567808101</c:v>
                </c:pt>
                <c:pt idx="80">
                  <c:v>1.8137980317000399</c:v>
                </c:pt>
                <c:pt idx="81">
                  <c:v>1.6180792188247901</c:v>
                </c:pt>
                <c:pt idx="82">
                  <c:v>2.3144216469751999</c:v>
                </c:pt>
                <c:pt idx="83">
                  <c:v>2.0156527395736399</c:v>
                </c:pt>
                <c:pt idx="84">
                  <c:v>0.96875390743620104</c:v>
                </c:pt>
                <c:pt idx="85">
                  <c:v>2.2551436477896698</c:v>
                </c:pt>
                <c:pt idx="86">
                  <c:v>1.7295048643923601</c:v>
                </c:pt>
                <c:pt idx="87">
                  <c:v>1.3945757515747701</c:v>
                </c:pt>
                <c:pt idx="88">
                  <c:v>1.62508899921664</c:v>
                </c:pt>
                <c:pt idx="89">
                  <c:v>1.2540549102654499</c:v>
                </c:pt>
                <c:pt idx="90">
                  <c:v>0.70397744729036404</c:v>
                </c:pt>
                <c:pt idx="91">
                  <c:v>1.4301461476491999</c:v>
                </c:pt>
                <c:pt idx="92">
                  <c:v>0.94550281949904103</c:v>
                </c:pt>
                <c:pt idx="93">
                  <c:v>1.46707382054027</c:v>
                </c:pt>
                <c:pt idx="94">
                  <c:v>1.3945692256472899</c:v>
                </c:pt>
                <c:pt idx="95">
                  <c:v>1.3097711448023901</c:v>
                </c:pt>
                <c:pt idx="96">
                  <c:v>0.33947519704798401</c:v>
                </c:pt>
                <c:pt idx="97">
                  <c:v>1.2717906738820099</c:v>
                </c:pt>
                <c:pt idx="98">
                  <c:v>0.94232626821682497</c:v>
                </c:pt>
                <c:pt idx="99">
                  <c:v>1.7840280627866401</c:v>
                </c:pt>
                <c:pt idx="100">
                  <c:v>0.54249771448572603</c:v>
                </c:pt>
                <c:pt idx="101">
                  <c:v>1.33597596697392</c:v>
                </c:pt>
                <c:pt idx="102">
                  <c:v>1.3588029994148501</c:v>
                </c:pt>
                <c:pt idx="103">
                  <c:v>0.75689820104920702</c:v>
                </c:pt>
                <c:pt idx="104">
                  <c:v>1.12079465859608</c:v>
                </c:pt>
                <c:pt idx="105">
                  <c:v>0.538604879494334</c:v>
                </c:pt>
                <c:pt idx="106">
                  <c:v>1.3339760951528501</c:v>
                </c:pt>
                <c:pt idx="107">
                  <c:v>0.61851235870398802</c:v>
                </c:pt>
                <c:pt idx="108">
                  <c:v>1.2638143678692599</c:v>
                </c:pt>
                <c:pt idx="109">
                  <c:v>0.67852202242596404</c:v>
                </c:pt>
                <c:pt idx="110">
                  <c:v>0.38232300999521801</c:v>
                </c:pt>
                <c:pt idx="111">
                  <c:v>1.1605444651411501</c:v>
                </c:pt>
                <c:pt idx="112">
                  <c:v>0.940362059412859</c:v>
                </c:pt>
                <c:pt idx="113">
                  <c:v>1.3068952182070099</c:v>
                </c:pt>
                <c:pt idx="114">
                  <c:v>1.1816237735384301</c:v>
                </c:pt>
                <c:pt idx="115">
                  <c:v>0.72684076903958394</c:v>
                </c:pt>
                <c:pt idx="116">
                  <c:v>0.84333273479509796</c:v>
                </c:pt>
                <c:pt idx="117">
                  <c:v>8.6310024735891805E-2</c:v>
                </c:pt>
                <c:pt idx="118">
                  <c:v>1.0915002325642</c:v>
                </c:pt>
                <c:pt idx="119">
                  <c:v>1.3269965576451599</c:v>
                </c:pt>
                <c:pt idx="120">
                  <c:v>0.37243208897282698</c:v>
                </c:pt>
                <c:pt idx="121">
                  <c:v>2.5414646793184401</c:v>
                </c:pt>
                <c:pt idx="122">
                  <c:v>1.3149890049372901</c:v>
                </c:pt>
                <c:pt idx="123">
                  <c:v>1.45309128564414</c:v>
                </c:pt>
                <c:pt idx="124">
                  <c:v>1.28215017244494</c:v>
                </c:pt>
                <c:pt idx="125">
                  <c:v>1.10401038863064</c:v>
                </c:pt>
                <c:pt idx="126">
                  <c:v>1.2948807422958899</c:v>
                </c:pt>
                <c:pt idx="127">
                  <c:v>0.65479675682829097</c:v>
                </c:pt>
                <c:pt idx="128">
                  <c:v>1.8471287811282799</c:v>
                </c:pt>
                <c:pt idx="129">
                  <c:v>0.89344752499910196</c:v>
                </c:pt>
                <c:pt idx="130">
                  <c:v>0.96575358510307696</c:v>
                </c:pt>
                <c:pt idx="131">
                  <c:v>1.07482206419431</c:v>
                </c:pt>
                <c:pt idx="132">
                  <c:v>1.5088073129047599</c:v>
                </c:pt>
                <c:pt idx="133">
                  <c:v>1.5697436647249901</c:v>
                </c:pt>
                <c:pt idx="134">
                  <c:v>1.40943059606828</c:v>
                </c:pt>
                <c:pt idx="135">
                  <c:v>1.31278544543016</c:v>
                </c:pt>
                <c:pt idx="136">
                  <c:v>0.96470431386</c:v>
                </c:pt>
                <c:pt idx="137">
                  <c:v>0.95169224742777703</c:v>
                </c:pt>
                <c:pt idx="138">
                  <c:v>1.86895990803099</c:v>
                </c:pt>
                <c:pt idx="139">
                  <c:v>1.4538872323118699</c:v>
                </c:pt>
                <c:pt idx="140">
                  <c:v>1.63720791414636</c:v>
                </c:pt>
                <c:pt idx="141">
                  <c:v>0.95778137436397504</c:v>
                </c:pt>
                <c:pt idx="142">
                  <c:v>0.79660713293137198</c:v>
                </c:pt>
                <c:pt idx="143">
                  <c:v>1.19640707527617</c:v>
                </c:pt>
                <c:pt idx="144">
                  <c:v>1.7399891234076199</c:v>
                </c:pt>
                <c:pt idx="145">
                  <c:v>1.22278006830091</c:v>
                </c:pt>
                <c:pt idx="146">
                  <c:v>1.44554582299473</c:v>
                </c:pt>
                <c:pt idx="147">
                  <c:v>0.60825810062283803</c:v>
                </c:pt>
                <c:pt idx="148">
                  <c:v>1.9400318294518899</c:v>
                </c:pt>
                <c:pt idx="149">
                  <c:v>0.16847688518950801</c:v>
                </c:pt>
                <c:pt idx="150">
                  <c:v>1.1524261529530899</c:v>
                </c:pt>
                <c:pt idx="151">
                  <c:v>1.46347906500502</c:v>
                </c:pt>
                <c:pt idx="152">
                  <c:v>0.47426251858582003</c:v>
                </c:pt>
                <c:pt idx="153">
                  <c:v>0.89521859183054298</c:v>
                </c:pt>
                <c:pt idx="154">
                  <c:v>0.98132426910751203</c:v>
                </c:pt>
                <c:pt idx="155">
                  <c:v>1.0914872882080799</c:v>
                </c:pt>
                <c:pt idx="156">
                  <c:v>1.4347087026609799</c:v>
                </c:pt>
                <c:pt idx="157">
                  <c:v>1.5502093528079299</c:v>
                </c:pt>
                <c:pt idx="158">
                  <c:v>2.6076865559250302</c:v>
                </c:pt>
                <c:pt idx="159">
                  <c:v>1.62872761041212</c:v>
                </c:pt>
                <c:pt idx="160">
                  <c:v>0.96782036364225099</c:v>
                </c:pt>
                <c:pt idx="161">
                  <c:v>1.6456743613004501</c:v>
                </c:pt>
                <c:pt idx="162">
                  <c:v>0.26767023680382801</c:v>
                </c:pt>
                <c:pt idx="163">
                  <c:v>1.14169217162185</c:v>
                </c:pt>
                <c:pt idx="164">
                  <c:v>0.85874147916690902</c:v>
                </c:pt>
                <c:pt idx="165">
                  <c:v>0.56771279325552404</c:v>
                </c:pt>
                <c:pt idx="166">
                  <c:v>1.2914378318965001</c:v>
                </c:pt>
                <c:pt idx="167">
                  <c:v>1.91889936208095</c:v>
                </c:pt>
                <c:pt idx="168">
                  <c:v>0.76327668704767604</c:v>
                </c:pt>
                <c:pt idx="169">
                  <c:v>1.2709191292664099</c:v>
                </c:pt>
                <c:pt idx="170">
                  <c:v>2.0989706423759702</c:v>
                </c:pt>
                <c:pt idx="171">
                  <c:v>1.67746134483606</c:v>
                </c:pt>
                <c:pt idx="172">
                  <c:v>1.3271089931394</c:v>
                </c:pt>
                <c:pt idx="173">
                  <c:v>0.62998124856894</c:v>
                </c:pt>
                <c:pt idx="174">
                  <c:v>1.27375281141376</c:v>
                </c:pt>
                <c:pt idx="175">
                  <c:v>0.85942122192519799</c:v>
                </c:pt>
                <c:pt idx="176">
                  <c:v>1.00621361365741</c:v>
                </c:pt>
                <c:pt idx="177">
                  <c:v>0.70333821872763003</c:v>
                </c:pt>
                <c:pt idx="178">
                  <c:v>0.24206096078761599</c:v>
                </c:pt>
                <c:pt idx="179">
                  <c:v>0.66442521213961603</c:v>
                </c:pt>
                <c:pt idx="180">
                  <c:v>1.0576010395725799</c:v>
                </c:pt>
                <c:pt idx="181">
                  <c:v>0.66480747175510302</c:v>
                </c:pt>
                <c:pt idx="182">
                  <c:v>1.1433876958617999</c:v>
                </c:pt>
                <c:pt idx="183">
                  <c:v>0.779124625338524</c:v>
                </c:pt>
                <c:pt idx="184">
                  <c:v>1.10747388722614</c:v>
                </c:pt>
                <c:pt idx="185">
                  <c:v>0.16450535729261601</c:v>
                </c:pt>
                <c:pt idx="186">
                  <c:v>1.37295733247912</c:v>
                </c:pt>
                <c:pt idx="187">
                  <c:v>4.1083602641712597E-3</c:v>
                </c:pt>
                <c:pt idx="188">
                  <c:v>0.31303120872119999</c:v>
                </c:pt>
                <c:pt idx="189">
                  <c:v>1.53122866976246</c:v>
                </c:pt>
                <c:pt idx="190">
                  <c:v>1.6363331210495999</c:v>
                </c:pt>
                <c:pt idx="191">
                  <c:v>0.91358314738594604</c:v>
                </c:pt>
                <c:pt idx="192">
                  <c:v>0.87821655307375901</c:v>
                </c:pt>
                <c:pt idx="193">
                  <c:v>0.45239275738453899</c:v>
                </c:pt>
                <c:pt idx="194">
                  <c:v>0.38803052529666499</c:v>
                </c:pt>
                <c:pt idx="195">
                  <c:v>2.4078335946625802</c:v>
                </c:pt>
                <c:pt idx="196">
                  <c:v>0.32385994011821401</c:v>
                </c:pt>
                <c:pt idx="197">
                  <c:v>0.31990052514428202</c:v>
                </c:pt>
                <c:pt idx="198">
                  <c:v>0.85593838892610496</c:v>
                </c:pt>
                <c:pt idx="199">
                  <c:v>0.10072695147878701</c:v>
                </c:pt>
                <c:pt idx="200">
                  <c:v>1.3369613551045501</c:v>
                </c:pt>
                <c:pt idx="201">
                  <c:v>1.01398804915857</c:v>
                </c:pt>
                <c:pt idx="202">
                  <c:v>1.3028013461124401E-2</c:v>
                </c:pt>
                <c:pt idx="203">
                  <c:v>1.4821012767724699</c:v>
                </c:pt>
                <c:pt idx="204">
                  <c:v>1.7543801463258299</c:v>
                </c:pt>
                <c:pt idx="205">
                  <c:v>0.12671108194771</c:v>
                </c:pt>
                <c:pt idx="206">
                  <c:v>5.2746969898182901E-2</c:v>
                </c:pt>
                <c:pt idx="207">
                  <c:v>0.35673272206189599</c:v>
                </c:pt>
                <c:pt idx="208">
                  <c:v>1.12176872454348</c:v>
                </c:pt>
                <c:pt idx="209">
                  <c:v>1.37497067182954</c:v>
                </c:pt>
                <c:pt idx="210">
                  <c:v>0.94177583286644995</c:v>
                </c:pt>
                <c:pt idx="211">
                  <c:v>1.28641806194342</c:v>
                </c:pt>
                <c:pt idx="212">
                  <c:v>0.115012279941113</c:v>
                </c:pt>
                <c:pt idx="213">
                  <c:v>1.6092638887717501</c:v>
                </c:pt>
                <c:pt idx="214">
                  <c:v>0.480440606988217</c:v>
                </c:pt>
                <c:pt idx="215">
                  <c:v>0.95550200063083501</c:v>
                </c:pt>
                <c:pt idx="216">
                  <c:v>1.22848070062538</c:v>
                </c:pt>
                <c:pt idx="217">
                  <c:v>1.0634826275233999</c:v>
                </c:pt>
                <c:pt idx="218">
                  <c:v>1.01087289755706</c:v>
                </c:pt>
                <c:pt idx="219">
                  <c:v>2.2607970326304301</c:v>
                </c:pt>
                <c:pt idx="220">
                  <c:v>3.0842800315599201</c:v>
                </c:pt>
                <c:pt idx="221">
                  <c:v>0.95350351051566795</c:v>
                </c:pt>
                <c:pt idx="222">
                  <c:v>1.37713539418696</c:v>
                </c:pt>
                <c:pt idx="223">
                  <c:v>1.70476356805296</c:v>
                </c:pt>
                <c:pt idx="224">
                  <c:v>0.89561849587030395</c:v>
                </c:pt>
                <c:pt idx="225">
                  <c:v>1.162326004783</c:v>
                </c:pt>
                <c:pt idx="226">
                  <c:v>0.87056760194652705</c:v>
                </c:pt>
                <c:pt idx="227">
                  <c:v>0.80317254323104104</c:v>
                </c:pt>
                <c:pt idx="228">
                  <c:v>0.90591327375947295</c:v>
                </c:pt>
                <c:pt idx="229">
                  <c:v>0.87650881267956804</c:v>
                </c:pt>
                <c:pt idx="230">
                  <c:v>0.92258186108863605</c:v>
                </c:pt>
                <c:pt idx="231">
                  <c:v>1.34362628030928</c:v>
                </c:pt>
                <c:pt idx="232">
                  <c:v>1.3191149802248701</c:v>
                </c:pt>
                <c:pt idx="233">
                  <c:v>0.75750157883577995</c:v>
                </c:pt>
                <c:pt idx="234">
                  <c:v>0.98578413144680699</c:v>
                </c:pt>
                <c:pt idx="235">
                  <c:v>1.0268264652459</c:v>
                </c:pt>
                <c:pt idx="236">
                  <c:v>1.02759406883199</c:v>
                </c:pt>
                <c:pt idx="237">
                  <c:v>1.63606813705314</c:v>
                </c:pt>
                <c:pt idx="238">
                  <c:v>1.3762331989774099</c:v>
                </c:pt>
                <c:pt idx="239">
                  <c:v>1.3004028587734999</c:v>
                </c:pt>
                <c:pt idx="240">
                  <c:v>0.60290693413309104</c:v>
                </c:pt>
                <c:pt idx="241">
                  <c:v>1.4607824107615901</c:v>
                </c:pt>
                <c:pt idx="242">
                  <c:v>1.1448133834519101</c:v>
                </c:pt>
                <c:pt idx="243">
                  <c:v>1.5076841724452399</c:v>
                </c:pt>
                <c:pt idx="244">
                  <c:v>0.69059594502575505</c:v>
                </c:pt>
                <c:pt idx="245">
                  <c:v>0.79610106525791202</c:v>
                </c:pt>
                <c:pt idx="246">
                  <c:v>1.3087737272397</c:v>
                </c:pt>
                <c:pt idx="247">
                  <c:v>0.26385485239867101</c:v>
                </c:pt>
                <c:pt idx="248">
                  <c:v>0.43723165313255102</c:v>
                </c:pt>
                <c:pt idx="249">
                  <c:v>0.29791883993832302</c:v>
                </c:pt>
                <c:pt idx="250">
                  <c:v>1.0590021855651099</c:v>
                </c:pt>
                <c:pt idx="251">
                  <c:v>1.41664411010896</c:v>
                </c:pt>
                <c:pt idx="252">
                  <c:v>1.19557285313068</c:v>
                </c:pt>
                <c:pt idx="253">
                  <c:v>1.78102220486469</c:v>
                </c:pt>
                <c:pt idx="254">
                  <c:v>1.1037204802677201</c:v>
                </c:pt>
                <c:pt idx="255">
                  <c:v>0.92851418090500804</c:v>
                </c:pt>
                <c:pt idx="256">
                  <c:v>1.2256892604146801</c:v>
                </c:pt>
                <c:pt idx="257">
                  <c:v>1.1539751913410301</c:v>
                </c:pt>
                <c:pt idx="258">
                  <c:v>2.30635058359311</c:v>
                </c:pt>
                <c:pt idx="259">
                  <c:v>0.78854240975012702</c:v>
                </c:pt>
                <c:pt idx="260">
                  <c:v>0.51124121271326695</c:v>
                </c:pt>
                <c:pt idx="261">
                  <c:v>1.3617978796052199</c:v>
                </c:pt>
                <c:pt idx="262">
                  <c:v>0.30992566818824202</c:v>
                </c:pt>
                <c:pt idx="263">
                  <c:v>1.04753915241516</c:v>
                </c:pt>
                <c:pt idx="264">
                  <c:v>0.87621434106728102</c:v>
                </c:pt>
                <c:pt idx="265">
                  <c:v>0.77069363594332996</c:v>
                </c:pt>
                <c:pt idx="266">
                  <c:v>0.96807050394151495</c:v>
                </c:pt>
                <c:pt idx="267">
                  <c:v>2.22770706122978</c:v>
                </c:pt>
                <c:pt idx="268">
                  <c:v>0.82853093351950702</c:v>
                </c:pt>
                <c:pt idx="269">
                  <c:v>2.3111284874490798</c:v>
                </c:pt>
                <c:pt idx="270">
                  <c:v>1.9986881948611801</c:v>
                </c:pt>
                <c:pt idx="271">
                  <c:v>1.4209131735967599</c:v>
                </c:pt>
                <c:pt idx="272">
                  <c:v>1.60034728619768</c:v>
                </c:pt>
                <c:pt idx="273">
                  <c:v>1.61583618930216</c:v>
                </c:pt>
                <c:pt idx="274">
                  <c:v>0.87344335079763802</c:v>
                </c:pt>
                <c:pt idx="275">
                  <c:v>1.2687725684417199</c:v>
                </c:pt>
                <c:pt idx="276">
                  <c:v>0.76222401072987001</c:v>
                </c:pt>
                <c:pt idx="277">
                  <c:v>0.74331280127975996</c:v>
                </c:pt>
                <c:pt idx="278">
                  <c:v>1.6662608325269599</c:v>
                </c:pt>
                <c:pt idx="279">
                  <c:v>1.0401634540281499</c:v>
                </c:pt>
                <c:pt idx="280">
                  <c:v>1.0465264976252799</c:v>
                </c:pt>
                <c:pt idx="281">
                  <c:v>1.5820503131121499</c:v>
                </c:pt>
                <c:pt idx="282">
                  <c:v>1.1548213629514601</c:v>
                </c:pt>
                <c:pt idx="283">
                  <c:v>0.10208785479356899</c:v>
                </c:pt>
                <c:pt idx="284">
                  <c:v>1.37570379174793</c:v>
                </c:pt>
                <c:pt idx="285">
                  <c:v>1.60727293275072</c:v>
                </c:pt>
                <c:pt idx="286">
                  <c:v>1.4671691087162699</c:v>
                </c:pt>
                <c:pt idx="287">
                  <c:v>1.49667082592207</c:v>
                </c:pt>
                <c:pt idx="288">
                  <c:v>0.63857394609713902</c:v>
                </c:pt>
                <c:pt idx="289">
                  <c:v>1.39414285285101</c:v>
                </c:pt>
                <c:pt idx="290">
                  <c:v>1.926611586403</c:v>
                </c:pt>
                <c:pt idx="291">
                  <c:v>1.0087948473678201</c:v>
                </c:pt>
                <c:pt idx="292">
                  <c:v>1.2947475489346201</c:v>
                </c:pt>
                <c:pt idx="293">
                  <c:v>1.0049097817760999</c:v>
                </c:pt>
                <c:pt idx="294">
                  <c:v>1.1870528912229701</c:v>
                </c:pt>
                <c:pt idx="295">
                  <c:v>0.68423535766143095</c:v>
                </c:pt>
                <c:pt idx="296">
                  <c:v>1.60861407137182</c:v>
                </c:pt>
                <c:pt idx="297">
                  <c:v>1.77963925491856</c:v>
                </c:pt>
                <c:pt idx="298">
                  <c:v>1.2944227128252099</c:v>
                </c:pt>
                <c:pt idx="299">
                  <c:v>1.1341913114951701</c:v>
                </c:pt>
                <c:pt idx="300">
                  <c:v>1.3657099389549301</c:v>
                </c:pt>
                <c:pt idx="301">
                  <c:v>1.43134259215288</c:v>
                </c:pt>
                <c:pt idx="302">
                  <c:v>1.49761465645182</c:v>
                </c:pt>
                <c:pt idx="303">
                  <c:v>0.98309286588162503</c:v>
                </c:pt>
                <c:pt idx="304">
                  <c:v>1.4539980859963999</c:v>
                </c:pt>
                <c:pt idx="305">
                  <c:v>0.90471063166069099</c:v>
                </c:pt>
                <c:pt idx="306">
                  <c:v>1.7785746568955401</c:v>
                </c:pt>
                <c:pt idx="307">
                  <c:v>0.75111399924240296</c:v>
                </c:pt>
                <c:pt idx="308">
                  <c:v>2.12866842540465</c:v>
                </c:pt>
                <c:pt idx="309">
                  <c:v>0.20863712571461199</c:v>
                </c:pt>
                <c:pt idx="310">
                  <c:v>0.55470322829841401</c:v>
                </c:pt>
                <c:pt idx="311">
                  <c:v>2.8469330859056798</c:v>
                </c:pt>
                <c:pt idx="312">
                  <c:v>1.17734684358264</c:v>
                </c:pt>
                <c:pt idx="313">
                  <c:v>2.06028422984217</c:v>
                </c:pt>
                <c:pt idx="314">
                  <c:v>1.17283327351301</c:v>
                </c:pt>
                <c:pt idx="315">
                  <c:v>1.3003179864575001</c:v>
                </c:pt>
                <c:pt idx="316">
                  <c:v>1.0334759591234299</c:v>
                </c:pt>
                <c:pt idx="317">
                  <c:v>1.05063764603051</c:v>
                </c:pt>
                <c:pt idx="318">
                  <c:v>0.84448178519380601</c:v>
                </c:pt>
                <c:pt idx="319">
                  <c:v>2.6731184481641401</c:v>
                </c:pt>
                <c:pt idx="320">
                  <c:v>0.53164117187481297</c:v>
                </c:pt>
                <c:pt idx="321">
                  <c:v>0.51040769845072098</c:v>
                </c:pt>
                <c:pt idx="322">
                  <c:v>2.6662672430300698</c:v>
                </c:pt>
                <c:pt idx="323">
                  <c:v>1.6519721669273599</c:v>
                </c:pt>
                <c:pt idx="324">
                  <c:v>1.16651328189432</c:v>
                </c:pt>
                <c:pt idx="325">
                  <c:v>1.1033657744835099</c:v>
                </c:pt>
                <c:pt idx="326">
                  <c:v>1.2129722244349901</c:v>
                </c:pt>
                <c:pt idx="327">
                  <c:v>1.5968281826773401</c:v>
                </c:pt>
                <c:pt idx="328">
                  <c:v>1.1828140243421099</c:v>
                </c:pt>
                <c:pt idx="329">
                  <c:v>1.5525533722295699</c:v>
                </c:pt>
                <c:pt idx="330">
                  <c:v>1.0563182912772699</c:v>
                </c:pt>
                <c:pt idx="331">
                  <c:v>1.5555101433388601</c:v>
                </c:pt>
                <c:pt idx="332">
                  <c:v>0.64797868976514905</c:v>
                </c:pt>
                <c:pt idx="333">
                  <c:v>1.0952746815721499</c:v>
                </c:pt>
                <c:pt idx="334">
                  <c:v>1.07766877243387</c:v>
                </c:pt>
                <c:pt idx="335">
                  <c:v>2.0040981532346498</c:v>
                </c:pt>
                <c:pt idx="336">
                  <c:v>1.32069825557131</c:v>
                </c:pt>
                <c:pt idx="337">
                  <c:v>1.9579928108993201</c:v>
                </c:pt>
                <c:pt idx="338">
                  <c:v>1.73802426136592</c:v>
                </c:pt>
                <c:pt idx="339">
                  <c:v>1.63400116964627</c:v>
                </c:pt>
                <c:pt idx="340">
                  <c:v>0.67639570319481701</c:v>
                </c:pt>
                <c:pt idx="341">
                  <c:v>1.46737620091354</c:v>
                </c:pt>
                <c:pt idx="342">
                  <c:v>1.09246113547751</c:v>
                </c:pt>
                <c:pt idx="343">
                  <c:v>1.1713884343124199</c:v>
                </c:pt>
                <c:pt idx="344">
                  <c:v>1.6831209670409299</c:v>
                </c:pt>
                <c:pt idx="345">
                  <c:v>1.3690161303277999</c:v>
                </c:pt>
                <c:pt idx="346">
                  <c:v>0.92180302670321601</c:v>
                </c:pt>
                <c:pt idx="347">
                  <c:v>1.84609888801771</c:v>
                </c:pt>
                <c:pt idx="348">
                  <c:v>2.3610557028241801</c:v>
                </c:pt>
                <c:pt idx="349">
                  <c:v>1.0894545411499099</c:v>
                </c:pt>
                <c:pt idx="350">
                  <c:v>1.8727242100707</c:v>
                </c:pt>
                <c:pt idx="351">
                  <c:v>1.8199542124903001</c:v>
                </c:pt>
                <c:pt idx="352">
                  <c:v>1.32163072192646</c:v>
                </c:pt>
                <c:pt idx="353">
                  <c:v>0.89729714370801805</c:v>
                </c:pt>
              </c:numCache>
            </c:numRef>
          </c:xVal>
          <c:yVal>
            <c:numRef>
              <c:f>error!$Q$3:$Q$425</c:f>
              <c:numCache>
                <c:formatCode>General</c:formatCode>
                <c:ptCount val="423"/>
                <c:pt idx="0">
                  <c:v>0.403697343098817</c:v>
                </c:pt>
                <c:pt idx="1">
                  <c:v>0.30096454230203501</c:v>
                </c:pt>
                <c:pt idx="2">
                  <c:v>0.25822448980898099</c:v>
                </c:pt>
                <c:pt idx="3">
                  <c:v>0.23832937923563299</c:v>
                </c:pt>
                <c:pt idx="4">
                  <c:v>0.20083116359469999</c:v>
                </c:pt>
                <c:pt idx="5">
                  <c:v>0.19475137983121099</c:v>
                </c:pt>
                <c:pt idx="6">
                  <c:v>0.18357535147515799</c:v>
                </c:pt>
                <c:pt idx="7">
                  <c:v>0.18163421738025001</c:v>
                </c:pt>
                <c:pt idx="8">
                  <c:v>0.17206117531770099</c:v>
                </c:pt>
                <c:pt idx="9">
                  <c:v>0.14163349552594101</c:v>
                </c:pt>
                <c:pt idx="10">
                  <c:v>0.13614001755327099</c:v>
                </c:pt>
                <c:pt idx="11">
                  <c:v>0.13585507877695199</c:v>
                </c:pt>
                <c:pt idx="12">
                  <c:v>0.13512785982742501</c:v>
                </c:pt>
                <c:pt idx="13">
                  <c:v>0.132218023638698</c:v>
                </c:pt>
                <c:pt idx="14">
                  <c:v>0.123845118002086</c:v>
                </c:pt>
                <c:pt idx="15">
                  <c:v>0.12369374036748799</c:v>
                </c:pt>
                <c:pt idx="16">
                  <c:v>0.121469455412733</c:v>
                </c:pt>
                <c:pt idx="17">
                  <c:v>0.11691824479016701</c:v>
                </c:pt>
                <c:pt idx="18">
                  <c:v>0.111178734278231</c:v>
                </c:pt>
                <c:pt idx="19">
                  <c:v>0.10735791511918399</c:v>
                </c:pt>
                <c:pt idx="20">
                  <c:v>0.10472428832816499</c:v>
                </c:pt>
                <c:pt idx="21">
                  <c:v>0.104062117884967</c:v>
                </c:pt>
                <c:pt idx="22">
                  <c:v>0.101903360627708</c:v>
                </c:pt>
                <c:pt idx="23">
                  <c:v>0.101787054520803</c:v>
                </c:pt>
                <c:pt idx="24">
                  <c:v>0.100579540031163</c:v>
                </c:pt>
                <c:pt idx="25">
                  <c:v>9.9990940365754594E-2</c:v>
                </c:pt>
                <c:pt idx="26">
                  <c:v>9.8191061107300706E-2</c:v>
                </c:pt>
                <c:pt idx="27">
                  <c:v>9.5970809494564602E-2</c:v>
                </c:pt>
                <c:pt idx="28">
                  <c:v>9.0636394290665598E-2</c:v>
                </c:pt>
                <c:pt idx="29">
                  <c:v>9.0109125477977101E-2</c:v>
                </c:pt>
                <c:pt idx="30">
                  <c:v>8.65312895984129E-2</c:v>
                </c:pt>
                <c:pt idx="31">
                  <c:v>8.3150418250598601E-2</c:v>
                </c:pt>
                <c:pt idx="32">
                  <c:v>8.0124926127078E-2</c:v>
                </c:pt>
                <c:pt idx="33">
                  <c:v>7.5246807564440799E-2</c:v>
                </c:pt>
                <c:pt idx="34">
                  <c:v>7.4577400987309E-2</c:v>
                </c:pt>
                <c:pt idx="35">
                  <c:v>7.4041957197012495E-2</c:v>
                </c:pt>
                <c:pt idx="36">
                  <c:v>7.1486970270704497E-2</c:v>
                </c:pt>
                <c:pt idx="37">
                  <c:v>6.8590550856055907E-2</c:v>
                </c:pt>
                <c:pt idx="38">
                  <c:v>6.5752735716407995E-2</c:v>
                </c:pt>
                <c:pt idx="39">
                  <c:v>6.5025436714112705E-2</c:v>
                </c:pt>
                <c:pt idx="40">
                  <c:v>6.1610631894255301E-2</c:v>
                </c:pt>
                <c:pt idx="41">
                  <c:v>6.0342592577828098E-2</c:v>
                </c:pt>
                <c:pt idx="42">
                  <c:v>5.73353312470785E-2</c:v>
                </c:pt>
                <c:pt idx="43">
                  <c:v>5.4758197926421101E-2</c:v>
                </c:pt>
                <c:pt idx="44">
                  <c:v>5.39138515899837E-2</c:v>
                </c:pt>
                <c:pt idx="45">
                  <c:v>5.1160210182235002E-2</c:v>
                </c:pt>
                <c:pt idx="46">
                  <c:v>5.1035645215673699E-2</c:v>
                </c:pt>
                <c:pt idx="47">
                  <c:v>4.7953473996616001E-2</c:v>
                </c:pt>
                <c:pt idx="48">
                  <c:v>4.7322077500387E-2</c:v>
                </c:pt>
                <c:pt idx="49">
                  <c:v>4.6299640538349299E-2</c:v>
                </c:pt>
                <c:pt idx="50">
                  <c:v>4.61465660630846E-2</c:v>
                </c:pt>
                <c:pt idx="51">
                  <c:v>4.5166968825456698E-2</c:v>
                </c:pt>
                <c:pt idx="52">
                  <c:v>4.5050462150654398E-2</c:v>
                </c:pt>
                <c:pt idx="53">
                  <c:v>4.49867158223771E-2</c:v>
                </c:pt>
                <c:pt idx="54">
                  <c:v>4.3710652171859501E-2</c:v>
                </c:pt>
                <c:pt idx="55">
                  <c:v>4.2354569351589197E-2</c:v>
                </c:pt>
                <c:pt idx="56">
                  <c:v>4.1544577272669199E-2</c:v>
                </c:pt>
                <c:pt idx="57">
                  <c:v>3.9853672337075E-2</c:v>
                </c:pt>
                <c:pt idx="58">
                  <c:v>3.9325380273535902E-2</c:v>
                </c:pt>
                <c:pt idx="59">
                  <c:v>3.8345927373144899E-2</c:v>
                </c:pt>
                <c:pt idx="60">
                  <c:v>3.82240501329583E-2</c:v>
                </c:pt>
                <c:pt idx="61">
                  <c:v>3.7828024162528097E-2</c:v>
                </c:pt>
                <c:pt idx="62">
                  <c:v>3.7677713708347702E-2</c:v>
                </c:pt>
                <c:pt idx="63">
                  <c:v>3.5447035610276401E-2</c:v>
                </c:pt>
                <c:pt idx="64">
                  <c:v>3.5390791817450702E-2</c:v>
                </c:pt>
                <c:pt idx="65">
                  <c:v>3.3839085812854899E-2</c:v>
                </c:pt>
                <c:pt idx="66">
                  <c:v>3.34111081456425E-2</c:v>
                </c:pt>
                <c:pt idx="67">
                  <c:v>3.2972294522942897E-2</c:v>
                </c:pt>
                <c:pt idx="68">
                  <c:v>3.2876169085637598E-2</c:v>
                </c:pt>
                <c:pt idx="69">
                  <c:v>3.2373714312380099E-2</c:v>
                </c:pt>
                <c:pt idx="70">
                  <c:v>3.2075020657897198E-2</c:v>
                </c:pt>
                <c:pt idx="71">
                  <c:v>3.1562638850344001E-2</c:v>
                </c:pt>
                <c:pt idx="72">
                  <c:v>3.1488824632963999E-2</c:v>
                </c:pt>
                <c:pt idx="73">
                  <c:v>3.1288949715264601E-2</c:v>
                </c:pt>
                <c:pt idx="74">
                  <c:v>3.0444767671012798E-2</c:v>
                </c:pt>
                <c:pt idx="75">
                  <c:v>2.81362015200072E-2</c:v>
                </c:pt>
                <c:pt idx="76">
                  <c:v>2.8027952455230699E-2</c:v>
                </c:pt>
                <c:pt idx="77">
                  <c:v>2.7440340251553199E-2</c:v>
                </c:pt>
                <c:pt idx="78">
                  <c:v>2.6662813394002501E-2</c:v>
                </c:pt>
                <c:pt idx="79">
                  <c:v>2.5080861524025201E-2</c:v>
                </c:pt>
                <c:pt idx="80">
                  <c:v>2.5077817085836999E-2</c:v>
                </c:pt>
                <c:pt idx="81">
                  <c:v>2.4724763141058499E-2</c:v>
                </c:pt>
                <c:pt idx="82">
                  <c:v>2.4269491326600098E-2</c:v>
                </c:pt>
                <c:pt idx="83">
                  <c:v>2.42076987746533E-2</c:v>
                </c:pt>
                <c:pt idx="84">
                  <c:v>2.3942472190596E-2</c:v>
                </c:pt>
                <c:pt idx="85">
                  <c:v>2.3616352210329799E-2</c:v>
                </c:pt>
                <c:pt idx="86">
                  <c:v>2.20883497026651E-2</c:v>
                </c:pt>
                <c:pt idx="87">
                  <c:v>2.1244248425220599E-2</c:v>
                </c:pt>
                <c:pt idx="88">
                  <c:v>2.1144398141528398E-2</c:v>
                </c:pt>
                <c:pt idx="89">
                  <c:v>2.04950897345492E-2</c:v>
                </c:pt>
                <c:pt idx="90">
                  <c:v>2.0329241127253501E-2</c:v>
                </c:pt>
                <c:pt idx="91">
                  <c:v>1.9853852350792199E-2</c:v>
                </c:pt>
                <c:pt idx="92">
                  <c:v>1.9835180500958401E-2</c:v>
                </c:pt>
                <c:pt idx="93">
                  <c:v>1.9829822176474301E-2</c:v>
                </c:pt>
                <c:pt idx="94">
                  <c:v>1.97013269884747E-2</c:v>
                </c:pt>
                <c:pt idx="95">
                  <c:v>1.8698855197604801E-2</c:v>
                </c:pt>
                <c:pt idx="96">
                  <c:v>1.84726238408046E-2</c:v>
                </c:pt>
                <c:pt idx="97">
                  <c:v>1.8094112812075201E-2</c:v>
                </c:pt>
                <c:pt idx="98">
                  <c:v>1.79976184228503E-2</c:v>
                </c:pt>
                <c:pt idx="99">
                  <c:v>1.7842152732333999E-2</c:v>
                </c:pt>
                <c:pt idx="100">
                  <c:v>1.6982025384208999E-2</c:v>
                </c:pt>
                <c:pt idx="101">
                  <c:v>1.6903614177909001E-2</c:v>
                </c:pt>
                <c:pt idx="102">
                  <c:v>1.6487000585141999E-2</c:v>
                </c:pt>
                <c:pt idx="103">
                  <c:v>1.6040892847655398E-2</c:v>
                </c:pt>
                <c:pt idx="104">
                  <c:v>1.5930446006420199E-2</c:v>
                </c:pt>
                <c:pt idx="105">
                  <c:v>1.5745500514335601E-2</c:v>
                </c:pt>
                <c:pt idx="106">
                  <c:v>1.5653534476763199E-2</c:v>
                </c:pt>
                <c:pt idx="107">
                  <c:v>1.46086412960111E-2</c:v>
                </c:pt>
                <c:pt idx="108">
                  <c:v>1.4407947839714901E-2</c:v>
                </c:pt>
                <c:pt idx="109">
                  <c:v>1.43059775740354E-2</c:v>
                </c:pt>
                <c:pt idx="110">
                  <c:v>1.41609900047815E-2</c:v>
                </c:pt>
                <c:pt idx="111">
                  <c:v>1.4145534858847199E-2</c:v>
                </c:pt>
                <c:pt idx="112">
                  <c:v>1.4098940587140301E-2</c:v>
                </c:pt>
                <c:pt idx="113">
                  <c:v>1.3574142940306001E-2</c:v>
                </c:pt>
                <c:pt idx="114">
                  <c:v>1.3485091026947E-2</c:v>
                </c:pt>
                <c:pt idx="115">
                  <c:v>1.3355230960415E-2</c:v>
                </c:pt>
                <c:pt idx="116">
                  <c:v>1.30990054742515E-2</c:v>
                </c:pt>
                <c:pt idx="117">
                  <c:v>1.30766131244218E-2</c:v>
                </c:pt>
                <c:pt idx="118">
                  <c:v>1.2211060661753301E-2</c:v>
                </c:pt>
                <c:pt idx="119">
                  <c:v>1.20611931147038E-2</c:v>
                </c:pt>
                <c:pt idx="120">
                  <c:v>1.17907335271725E-2</c:v>
                </c:pt>
                <c:pt idx="121">
                  <c:v>1.17213869517236E-2</c:v>
                </c:pt>
                <c:pt idx="122">
                  <c:v>1.15543065951897E-2</c:v>
                </c:pt>
                <c:pt idx="123">
                  <c:v>1.11793473078181E-2</c:v>
                </c:pt>
                <c:pt idx="124">
                  <c:v>1.0915779396064499E-2</c:v>
                </c:pt>
                <c:pt idx="125">
                  <c:v>1.0835725088702499E-2</c:v>
                </c:pt>
                <c:pt idx="126">
                  <c:v>1.0343138301115599E-2</c:v>
                </c:pt>
                <c:pt idx="127">
                  <c:v>1.0318243171708499E-2</c:v>
                </c:pt>
                <c:pt idx="128">
                  <c:v>1.00112188717182E-2</c:v>
                </c:pt>
                <c:pt idx="129">
                  <c:v>9.9144750008974807E-3</c:v>
                </c:pt>
                <c:pt idx="130">
                  <c:v>9.5104148969221702E-3</c:v>
                </c:pt>
                <c:pt idx="131">
                  <c:v>9.38793580568675E-3</c:v>
                </c:pt>
                <c:pt idx="132">
                  <c:v>9.3745052770441897E-3</c:v>
                </c:pt>
                <c:pt idx="133">
                  <c:v>8.8221351173904897E-3</c:v>
                </c:pt>
                <c:pt idx="134">
                  <c:v>8.7648199539889192E-3</c:v>
                </c:pt>
                <c:pt idx="135">
                  <c:v>8.5445545698334905E-3</c:v>
                </c:pt>
                <c:pt idx="136">
                  <c:v>8.48004368189814E-3</c:v>
                </c:pt>
                <c:pt idx="137">
                  <c:v>8.4000247752202793E-3</c:v>
                </c:pt>
                <c:pt idx="138">
                  <c:v>8.2817800207479701E-3</c:v>
                </c:pt>
                <c:pt idx="139">
                  <c:v>8.1927676881241498E-3</c:v>
                </c:pt>
                <c:pt idx="140">
                  <c:v>8.1820858536347796E-3</c:v>
                </c:pt>
                <c:pt idx="141">
                  <c:v>8.17162563602436E-3</c:v>
                </c:pt>
                <c:pt idx="142">
                  <c:v>8.1440424489392892E-3</c:v>
                </c:pt>
                <c:pt idx="143">
                  <c:v>7.9429247238205197E-3</c:v>
                </c:pt>
                <c:pt idx="144">
                  <c:v>7.9182675095508196E-3</c:v>
                </c:pt>
                <c:pt idx="145">
                  <c:v>7.7365942612808098E-3</c:v>
                </c:pt>
                <c:pt idx="146">
                  <c:v>7.7298826759544196E-3</c:v>
                </c:pt>
                <c:pt idx="147">
                  <c:v>7.0968993771616199E-3</c:v>
                </c:pt>
                <c:pt idx="148">
                  <c:v>7.0181705481011597E-3</c:v>
                </c:pt>
                <c:pt idx="149">
                  <c:v>6.9621148104910798E-3</c:v>
                </c:pt>
                <c:pt idx="150">
                  <c:v>6.7203119672545296E-3</c:v>
                </c:pt>
                <c:pt idx="151">
                  <c:v>6.5820003593581797E-3</c:v>
                </c:pt>
                <c:pt idx="152">
                  <c:v>6.4684814141791596E-3</c:v>
                </c:pt>
                <c:pt idx="153">
                  <c:v>6.4550298016926499E-3</c:v>
                </c:pt>
                <c:pt idx="154">
                  <c:v>6.2905700038407E-3</c:v>
                </c:pt>
                <c:pt idx="155">
                  <c:v>5.9022297832280702E-3</c:v>
                </c:pt>
                <c:pt idx="156">
                  <c:v>5.4105265658377297E-3</c:v>
                </c:pt>
                <c:pt idx="157">
                  <c:v>5.35964729706095E-3</c:v>
                </c:pt>
                <c:pt idx="158">
                  <c:v>5.2547979642110203E-3</c:v>
                </c:pt>
                <c:pt idx="159">
                  <c:v>5.1923895878764796E-3</c:v>
                </c:pt>
                <c:pt idx="160">
                  <c:v>5.0716363577488696E-3</c:v>
                </c:pt>
                <c:pt idx="161">
                  <c:v>5.0524288921338601E-3</c:v>
                </c:pt>
                <c:pt idx="162">
                  <c:v>4.9367631961717501E-3</c:v>
                </c:pt>
                <c:pt idx="163">
                  <c:v>4.3878283781444401E-3</c:v>
                </c:pt>
                <c:pt idx="164">
                  <c:v>4.2752311005628202E-3</c:v>
                </c:pt>
                <c:pt idx="165">
                  <c:v>4.2632067444756602E-3</c:v>
                </c:pt>
                <c:pt idx="166">
                  <c:v>4.2121681034925596E-3</c:v>
                </c:pt>
                <c:pt idx="167">
                  <c:v>4.2115269175795299E-3</c:v>
                </c:pt>
                <c:pt idx="168">
                  <c:v>4.1763129523234499E-3</c:v>
                </c:pt>
                <c:pt idx="169">
                  <c:v>4.0808707335841998E-3</c:v>
                </c:pt>
                <c:pt idx="170">
                  <c:v>3.9670779530509501E-3</c:v>
                </c:pt>
                <c:pt idx="171">
                  <c:v>3.80849240753611E-3</c:v>
                </c:pt>
                <c:pt idx="172">
                  <c:v>3.4894677379708702E-3</c:v>
                </c:pt>
                <c:pt idx="173">
                  <c:v>2.95288316758535E-3</c:v>
                </c:pt>
                <c:pt idx="174">
                  <c:v>2.7893865862345102E-3</c:v>
                </c:pt>
                <c:pt idx="175">
                  <c:v>2.7231982060923398E-3</c:v>
                </c:pt>
                <c:pt idx="176">
                  <c:v>2.5548598907170201E-3</c:v>
                </c:pt>
                <c:pt idx="177">
                  <c:v>2.5437812723691998E-3</c:v>
                </c:pt>
                <c:pt idx="178">
                  <c:v>2.1590661577157999E-3</c:v>
                </c:pt>
                <c:pt idx="179">
                  <c:v>2.1577535982842898E-3</c:v>
                </c:pt>
                <c:pt idx="180">
                  <c:v>2.1060852511292001E-3</c:v>
                </c:pt>
                <c:pt idx="181">
                  <c:v>2.0845282448966802E-3</c:v>
                </c:pt>
                <c:pt idx="182">
                  <c:v>2.0364553775633599E-3</c:v>
                </c:pt>
                <c:pt idx="183">
                  <c:v>1.95064347867968E-3</c:v>
                </c:pt>
                <c:pt idx="184">
                  <c:v>1.9230272198598099E-3</c:v>
                </c:pt>
                <c:pt idx="185">
                  <c:v>1.40635054883483E-3</c:v>
                </c:pt>
                <c:pt idx="186">
                  <c:v>8.73606537444393E-4</c:v>
                </c:pt>
                <c:pt idx="187">
                  <c:v>6.6891973582873499E-4</c:v>
                </c:pt>
                <c:pt idx="188">
                  <c:v>4.1679127879912199E-4</c:v>
                </c:pt>
                <c:pt idx="189">
                  <c:v>3.5027760595118801E-4</c:v>
                </c:pt>
                <c:pt idx="190">
                  <c:v>2.66878950394788E-4</c:v>
                </c:pt>
                <c:pt idx="191">
                  <c:v>2.5785261405342203E-4</c:v>
                </c:pt>
                <c:pt idx="192">
                  <c:v>2.5607644725700302E-4</c:v>
                </c:pt>
                <c:pt idx="193">
                  <c:v>2.5512365197416498E-4</c:v>
                </c:pt>
                <c:pt idx="194">
                  <c:v>2.0447470333495501E-4</c:v>
                </c:pt>
                <c:pt idx="195">
                  <c:v>1.4866697820359301E-4</c:v>
                </c:pt>
                <c:pt idx="196">
                  <c:v>1.2405988178537601E-4</c:v>
                </c:pt>
                <c:pt idx="197" formatCode="0.00E+00">
                  <c:v>9.9474855717873706E-5</c:v>
                </c:pt>
                <c:pt idx="198" formatCode="0.00E+00">
                  <c:v>8.5117440201565295E-5</c:v>
                </c:pt>
                <c:pt idx="199" formatCode="0.00E+00">
                  <c:v>5.75108227385545E-5</c:v>
                </c:pt>
                <c:pt idx="200" formatCode="0.00E+00">
                  <c:v>2.4005459328346701E-5</c:v>
                </c:pt>
                <c:pt idx="201" formatCode="0.00E+00">
                  <c:v>-7.4314042561640593E-5</c:v>
                </c:pt>
                <c:pt idx="202">
                  <c:v>-2.7801346112440599E-4</c:v>
                </c:pt>
                <c:pt idx="203">
                  <c:v>-3.6214633769016098E-4</c:v>
                </c:pt>
                <c:pt idx="204">
                  <c:v>-6.3014632583513399E-4</c:v>
                </c:pt>
                <c:pt idx="205">
                  <c:v>-6.3847118971047101E-4</c:v>
                </c:pt>
                <c:pt idx="206">
                  <c:v>-6.5516025717062595E-4</c:v>
                </c:pt>
                <c:pt idx="207">
                  <c:v>-6.68175787404523E-4</c:v>
                </c:pt>
                <c:pt idx="208">
                  <c:v>-7.5132159837010195E-4</c:v>
                </c:pt>
                <c:pt idx="209">
                  <c:v>-8.3512549483621902E-4</c:v>
                </c:pt>
                <c:pt idx="210">
                  <c:v>-9.83564387267321E-4</c:v>
                </c:pt>
                <c:pt idx="211">
                  <c:v>-1.4880619434243199E-3</c:v>
                </c:pt>
                <c:pt idx="212">
                  <c:v>-1.5846511954816301E-3</c:v>
                </c:pt>
                <c:pt idx="213">
                  <c:v>-1.5975687259277499E-3</c:v>
                </c:pt>
                <c:pt idx="214">
                  <c:v>-1.60375545810842E-3</c:v>
                </c:pt>
                <c:pt idx="215">
                  <c:v>-1.85835084724594E-3</c:v>
                </c:pt>
                <c:pt idx="216">
                  <c:v>-1.9792146732504601E-3</c:v>
                </c:pt>
                <c:pt idx="217">
                  <c:v>-2.2526275234098199E-3</c:v>
                </c:pt>
                <c:pt idx="218">
                  <c:v>-2.25985136530448E-3</c:v>
                </c:pt>
                <c:pt idx="219">
                  <c:v>-2.2660898889745799E-3</c:v>
                </c:pt>
                <c:pt idx="220">
                  <c:v>-2.3600315599230301E-3</c:v>
                </c:pt>
                <c:pt idx="221">
                  <c:v>-2.5263118186002998E-3</c:v>
                </c:pt>
                <c:pt idx="222">
                  <c:v>-2.86611739569786E-3</c:v>
                </c:pt>
                <c:pt idx="223">
                  <c:v>-2.9625414886480499E-3</c:v>
                </c:pt>
                <c:pt idx="224">
                  <c:v>-2.9633899275109902E-3</c:v>
                </c:pt>
                <c:pt idx="225">
                  <c:v>-3.05486614451244E-3</c:v>
                </c:pt>
                <c:pt idx="226">
                  <c:v>-3.0699103491138502E-3</c:v>
                </c:pt>
                <c:pt idx="227">
                  <c:v>-3.2569965690354401E-3</c:v>
                </c:pt>
                <c:pt idx="228">
                  <c:v>-3.4862737594734102E-3</c:v>
                </c:pt>
                <c:pt idx="229">
                  <c:v>-3.9210796794649696E-3</c:v>
                </c:pt>
                <c:pt idx="230">
                  <c:v>-3.9938610886367503E-3</c:v>
                </c:pt>
                <c:pt idx="231">
                  <c:v>-4.1862803092857998E-3</c:v>
                </c:pt>
                <c:pt idx="232">
                  <c:v>-4.2433102351686599E-3</c:v>
                </c:pt>
                <c:pt idx="233">
                  <c:v>-4.7345788357804298E-3</c:v>
                </c:pt>
                <c:pt idx="234">
                  <c:v>-4.8605273518698101E-3</c:v>
                </c:pt>
                <c:pt idx="235">
                  <c:v>-4.9364652459038504E-3</c:v>
                </c:pt>
                <c:pt idx="236">
                  <c:v>-5.0740688319921203E-3</c:v>
                </c:pt>
                <c:pt idx="237">
                  <c:v>-5.2624498493540799E-3</c:v>
                </c:pt>
                <c:pt idx="238">
                  <c:v>-5.4146936393442103E-3</c:v>
                </c:pt>
                <c:pt idx="239">
                  <c:v>-5.5945274285447103E-3</c:v>
                </c:pt>
                <c:pt idx="240">
                  <c:v>-5.7818521330913397E-3</c:v>
                </c:pt>
                <c:pt idx="241">
                  <c:v>-5.81241076159733E-3</c:v>
                </c:pt>
                <c:pt idx="242">
                  <c:v>-5.9361024754482896E-3</c:v>
                </c:pt>
                <c:pt idx="243">
                  <c:v>-6.08417244524939E-3</c:v>
                </c:pt>
                <c:pt idx="244">
                  <c:v>-6.2209450257552003E-3</c:v>
                </c:pt>
                <c:pt idx="245">
                  <c:v>-6.4710652579119598E-3</c:v>
                </c:pt>
                <c:pt idx="246">
                  <c:v>-6.6805469561121902E-3</c:v>
                </c:pt>
                <c:pt idx="247">
                  <c:v>-7.27485239867198E-3</c:v>
                </c:pt>
                <c:pt idx="248">
                  <c:v>-7.4416531325510703E-3</c:v>
                </c:pt>
                <c:pt idx="249">
                  <c:v>-7.5754597458711397E-3</c:v>
                </c:pt>
                <c:pt idx="250">
                  <c:v>-7.7418265907551699E-3</c:v>
                </c:pt>
                <c:pt idx="251">
                  <c:v>-7.8656822217255604E-3</c:v>
                </c:pt>
                <c:pt idx="252">
                  <c:v>-8.3946401870487099E-3</c:v>
                </c:pt>
                <c:pt idx="253">
                  <c:v>-9.0923803032973895E-3</c:v>
                </c:pt>
                <c:pt idx="254">
                  <c:v>-9.4854470083045594E-3</c:v>
                </c:pt>
                <c:pt idx="255">
                  <c:v>-9.6661809050082592E-3</c:v>
                </c:pt>
                <c:pt idx="256">
                  <c:v>-9.7025826461674108E-3</c:v>
                </c:pt>
                <c:pt idx="257">
                  <c:v>-9.8431174010862304E-3</c:v>
                </c:pt>
                <c:pt idx="258">
                  <c:v>-9.8505835931126298E-3</c:v>
                </c:pt>
                <c:pt idx="259">
                  <c:v>-1.0053409750127199E-2</c:v>
                </c:pt>
                <c:pt idx="260">
                  <c:v>-1.02759098812675E-2</c:v>
                </c:pt>
                <c:pt idx="261">
                  <c:v>-1.0327291369933199E-2</c:v>
                </c:pt>
                <c:pt idx="262">
                  <c:v>-1.0924668188242901E-2</c:v>
                </c:pt>
                <c:pt idx="263">
                  <c:v>-1.12901887398726E-2</c:v>
                </c:pt>
                <c:pt idx="264">
                  <c:v>-1.1445341067281199E-2</c:v>
                </c:pt>
                <c:pt idx="265">
                  <c:v>-1.1791583240724201E-2</c:v>
                </c:pt>
                <c:pt idx="266">
                  <c:v>-1.1988201930312E-2</c:v>
                </c:pt>
                <c:pt idx="267">
                  <c:v>-1.2017061229787599E-2</c:v>
                </c:pt>
                <c:pt idx="268">
                  <c:v>-1.2030933519507001E-2</c:v>
                </c:pt>
                <c:pt idx="269">
                  <c:v>-1.21715341377033E-2</c:v>
                </c:pt>
                <c:pt idx="270">
                  <c:v>-1.2194926665539001E-2</c:v>
                </c:pt>
                <c:pt idx="271">
                  <c:v>-1.23511538382676E-2</c:v>
                </c:pt>
                <c:pt idx="272">
                  <c:v>-1.25252721461663E-2</c:v>
                </c:pt>
                <c:pt idx="273">
                  <c:v>-1.2636189302159999E-2</c:v>
                </c:pt>
                <c:pt idx="274">
                  <c:v>-1.3203791324161E-2</c:v>
                </c:pt>
                <c:pt idx="275">
                  <c:v>-1.41157702516756E-2</c:v>
                </c:pt>
                <c:pt idx="276">
                  <c:v>-1.4532010729870501E-2</c:v>
                </c:pt>
                <c:pt idx="277">
                  <c:v>-1.45717797668666E-2</c:v>
                </c:pt>
                <c:pt idx="278">
                  <c:v>-1.50908325269625E-2</c:v>
                </c:pt>
                <c:pt idx="279">
                  <c:v>-1.59714295175701E-2</c:v>
                </c:pt>
                <c:pt idx="280">
                  <c:v>-1.6096497625282601E-2</c:v>
                </c:pt>
                <c:pt idx="281">
                  <c:v>-1.6784785406000102E-2</c:v>
                </c:pt>
                <c:pt idx="282">
                  <c:v>-1.72113629514647E-2</c:v>
                </c:pt>
                <c:pt idx="283">
                  <c:v>-1.7260819136305301E-2</c:v>
                </c:pt>
                <c:pt idx="284">
                  <c:v>-1.7482668410932298E-2</c:v>
                </c:pt>
                <c:pt idx="285">
                  <c:v>-1.8348545104297901E-2</c:v>
                </c:pt>
                <c:pt idx="286">
                  <c:v>-1.9769108716275598E-2</c:v>
                </c:pt>
                <c:pt idx="287">
                  <c:v>-1.9929125248003599E-2</c:v>
                </c:pt>
                <c:pt idx="288">
                  <c:v>-2.03979460971399E-2</c:v>
                </c:pt>
                <c:pt idx="289">
                  <c:v>-2.1644617205620099E-2</c:v>
                </c:pt>
                <c:pt idx="290">
                  <c:v>-2.19870250792129E-2</c:v>
                </c:pt>
                <c:pt idx="291">
                  <c:v>-2.26898473678298E-2</c:v>
                </c:pt>
                <c:pt idx="292">
                  <c:v>-2.26975489346277E-2</c:v>
                </c:pt>
                <c:pt idx="293">
                  <c:v>-2.2717781776105901E-2</c:v>
                </c:pt>
                <c:pt idx="294">
                  <c:v>-2.28404028725663E-2</c:v>
                </c:pt>
                <c:pt idx="295">
                  <c:v>-2.54807506785844E-2</c:v>
                </c:pt>
                <c:pt idx="296">
                  <c:v>-2.6013688962652701E-2</c:v>
                </c:pt>
                <c:pt idx="297">
                  <c:v>-2.6354039807086699E-2</c:v>
                </c:pt>
                <c:pt idx="298">
                  <c:v>-2.7552712825213301E-2</c:v>
                </c:pt>
                <c:pt idx="299">
                  <c:v>-3.1541311495171899E-2</c:v>
                </c:pt>
                <c:pt idx="300">
                  <c:v>-3.28007112124271E-2</c:v>
                </c:pt>
                <c:pt idx="301">
                  <c:v>-3.29025921528876E-2</c:v>
                </c:pt>
                <c:pt idx="302">
                  <c:v>-3.3107995785758002E-2</c:v>
                </c:pt>
                <c:pt idx="303">
                  <c:v>-3.41678658816255E-2</c:v>
                </c:pt>
                <c:pt idx="304">
                  <c:v>-3.4856171804994403E-2</c:v>
                </c:pt>
                <c:pt idx="305">
                  <c:v>-3.50676316606909E-2</c:v>
                </c:pt>
                <c:pt idx="306">
                  <c:v>-3.5897726472629399E-2</c:v>
                </c:pt>
                <c:pt idx="307">
                  <c:v>-3.6362417963312098E-2</c:v>
                </c:pt>
                <c:pt idx="308">
                  <c:v>-3.6588425404651098E-2</c:v>
                </c:pt>
                <c:pt idx="309">
                  <c:v>-3.8307415381712097E-2</c:v>
                </c:pt>
                <c:pt idx="310">
                  <c:v>-3.8652228298414699E-2</c:v>
                </c:pt>
                <c:pt idx="311">
                  <c:v>-3.8910163269588502E-2</c:v>
                </c:pt>
                <c:pt idx="312">
                  <c:v>-4.0045149327531698E-2</c:v>
                </c:pt>
                <c:pt idx="313">
                  <c:v>-4.1152801461389499E-2</c:v>
                </c:pt>
                <c:pt idx="314">
                  <c:v>-4.1503781473128901E-2</c:v>
                </c:pt>
                <c:pt idx="315">
                  <c:v>-4.2361985355182999E-2</c:v>
                </c:pt>
                <c:pt idx="316">
                  <c:v>-4.3493836396160099E-2</c:v>
                </c:pt>
                <c:pt idx="317">
                  <c:v>-4.3518624895922703E-2</c:v>
                </c:pt>
                <c:pt idx="318">
                  <c:v>-4.4752618814722499E-2</c:v>
                </c:pt>
                <c:pt idx="319">
                  <c:v>-4.5053053068786403E-2</c:v>
                </c:pt>
                <c:pt idx="320">
                  <c:v>-4.8804171874813798E-2</c:v>
                </c:pt>
                <c:pt idx="321">
                  <c:v>-4.8959259548482001E-2</c:v>
                </c:pt>
                <c:pt idx="322">
                  <c:v>-4.9508870424174803E-2</c:v>
                </c:pt>
                <c:pt idx="323">
                  <c:v>-5.1666863283644102E-2</c:v>
                </c:pt>
                <c:pt idx="324">
                  <c:v>-5.2685043175264498E-2</c:v>
                </c:pt>
                <c:pt idx="325">
                  <c:v>-5.3729771836261202E-2</c:v>
                </c:pt>
                <c:pt idx="326">
                  <c:v>-5.3852224434997001E-2</c:v>
                </c:pt>
                <c:pt idx="327">
                  <c:v>-6.2168182677346501E-2</c:v>
                </c:pt>
                <c:pt idx="328">
                  <c:v>-6.2391832394875502E-2</c:v>
                </c:pt>
                <c:pt idx="329">
                  <c:v>-6.7133372229570998E-2</c:v>
                </c:pt>
                <c:pt idx="330">
                  <c:v>-7.4771119747712597E-2</c:v>
                </c:pt>
                <c:pt idx="331">
                  <c:v>-7.5150143338864606E-2</c:v>
                </c:pt>
                <c:pt idx="332">
                  <c:v>-7.57723443411496E-2</c:v>
                </c:pt>
                <c:pt idx="333">
                  <c:v>-7.9344681572158501E-2</c:v>
                </c:pt>
                <c:pt idx="334">
                  <c:v>-8.2792739376018998E-2</c:v>
                </c:pt>
                <c:pt idx="335">
                  <c:v>-8.3178153234650706E-2</c:v>
                </c:pt>
                <c:pt idx="336">
                  <c:v>-9.0168255571316094E-2</c:v>
                </c:pt>
                <c:pt idx="337">
                  <c:v>-9.1322810899324897E-2</c:v>
                </c:pt>
                <c:pt idx="338">
                  <c:v>-9.4844496234942399E-2</c:v>
                </c:pt>
                <c:pt idx="339">
                  <c:v>-9.7191169646270795E-2</c:v>
                </c:pt>
                <c:pt idx="340">
                  <c:v>-9.7632836349737795E-2</c:v>
                </c:pt>
                <c:pt idx="341">
                  <c:v>-9.7805283166745693E-2</c:v>
                </c:pt>
                <c:pt idx="342">
                  <c:v>-0.10134913547751299</c:v>
                </c:pt>
                <c:pt idx="343">
                  <c:v>-0.102680514108884</c:v>
                </c:pt>
                <c:pt idx="344">
                  <c:v>-0.10927538722388</c:v>
                </c:pt>
                <c:pt idx="345">
                  <c:v>-0.116076130327807</c:v>
                </c:pt>
                <c:pt idx="346">
                  <c:v>-0.116384307491394</c:v>
                </c:pt>
                <c:pt idx="347">
                  <c:v>-0.137488888017717</c:v>
                </c:pt>
                <c:pt idx="348">
                  <c:v>-0.14766078365559199</c:v>
                </c:pt>
                <c:pt idx="349">
                  <c:v>-0.15901491453142799</c:v>
                </c:pt>
                <c:pt idx="350">
                  <c:v>-0.15912421007070199</c:v>
                </c:pt>
                <c:pt idx="351">
                  <c:v>-0.17814416922117399</c:v>
                </c:pt>
                <c:pt idx="352">
                  <c:v>-0.23212287442576701</c:v>
                </c:pt>
                <c:pt idx="353">
                  <c:v>-0.29643785262316402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1-4C7D-8625-BF7342F3143F}"/>
            </c:ext>
          </c:extLst>
        </c:ser>
        <c:ser>
          <c:idx val="1"/>
          <c:order val="1"/>
          <c:tx>
            <c:strRef>
              <c:f>error!$R$1</c:f>
              <c:strCache>
                <c:ptCount val="1"/>
                <c:pt idx="0">
                  <c:v>davgZT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error!$P$3:$P$425</c:f>
              <c:numCache>
                <c:formatCode>General</c:formatCode>
                <c:ptCount val="423"/>
                <c:pt idx="0">
                  <c:v>1.06580265690118</c:v>
                </c:pt>
                <c:pt idx="1">
                  <c:v>1.9826085991847699</c:v>
                </c:pt>
                <c:pt idx="2">
                  <c:v>1.13952551019101</c:v>
                </c:pt>
                <c:pt idx="3">
                  <c:v>1.1037806207643599</c:v>
                </c:pt>
                <c:pt idx="4">
                  <c:v>1.5339155967657701</c:v>
                </c:pt>
                <c:pt idx="5">
                  <c:v>0.43741662016878802</c:v>
                </c:pt>
                <c:pt idx="6">
                  <c:v>1.51778759554308</c:v>
                </c:pt>
                <c:pt idx="7">
                  <c:v>1.03804610230005</c:v>
                </c:pt>
                <c:pt idx="8">
                  <c:v>0.64771882468229802</c:v>
                </c:pt>
                <c:pt idx="9">
                  <c:v>0.67706804899997897</c:v>
                </c:pt>
                <c:pt idx="10">
                  <c:v>1.1934699824467201</c:v>
                </c:pt>
                <c:pt idx="11">
                  <c:v>1.57579492122304</c:v>
                </c:pt>
                <c:pt idx="12">
                  <c:v>0.93589136488596403</c:v>
                </c:pt>
                <c:pt idx="13">
                  <c:v>1.9464307930213001</c:v>
                </c:pt>
                <c:pt idx="14">
                  <c:v>1.38613488199791</c:v>
                </c:pt>
                <c:pt idx="15">
                  <c:v>0.42941725963251098</c:v>
                </c:pt>
                <c:pt idx="16">
                  <c:v>1.4214404837325401</c:v>
                </c:pt>
                <c:pt idx="17">
                  <c:v>0.303334755209832</c:v>
                </c:pt>
                <c:pt idx="18">
                  <c:v>2.0042012657217598</c:v>
                </c:pt>
                <c:pt idx="19">
                  <c:v>0.60471708488081499</c:v>
                </c:pt>
                <c:pt idx="20">
                  <c:v>1.3962557116718299</c:v>
                </c:pt>
                <c:pt idx="21">
                  <c:v>1.7986937876268401</c:v>
                </c:pt>
                <c:pt idx="22">
                  <c:v>1.5564953834853199</c:v>
                </c:pt>
                <c:pt idx="23">
                  <c:v>1.1586643684428799</c:v>
                </c:pt>
                <c:pt idx="24">
                  <c:v>1.1854889684915499</c:v>
                </c:pt>
                <c:pt idx="25">
                  <c:v>1.4223409167290899</c:v>
                </c:pt>
                <c:pt idx="26">
                  <c:v>5.2088898444043602E-2</c:v>
                </c:pt>
                <c:pt idx="27">
                  <c:v>2.3380570032670498</c:v>
                </c:pt>
                <c:pt idx="28">
                  <c:v>0.77994972815065799</c:v>
                </c:pt>
                <c:pt idx="29">
                  <c:v>1.64701616276183</c:v>
                </c:pt>
                <c:pt idx="30">
                  <c:v>1.98532499782673</c:v>
                </c:pt>
                <c:pt idx="31">
                  <c:v>1.20442442424239</c:v>
                </c:pt>
                <c:pt idx="32">
                  <c:v>1.60255507387292</c:v>
                </c:pt>
                <c:pt idx="33">
                  <c:v>1.0130531924355499</c:v>
                </c:pt>
                <c:pt idx="34">
                  <c:v>1.6300125990126899</c:v>
                </c:pt>
                <c:pt idx="35">
                  <c:v>1.9368980428029801</c:v>
                </c:pt>
                <c:pt idx="36">
                  <c:v>0.93848302972929498</c:v>
                </c:pt>
                <c:pt idx="37">
                  <c:v>0.86890944914394397</c:v>
                </c:pt>
                <c:pt idx="38">
                  <c:v>2.5806204417940601</c:v>
                </c:pt>
                <c:pt idx="39">
                  <c:v>1.09432171622487</c:v>
                </c:pt>
                <c:pt idx="40">
                  <c:v>1.7662929799873499</c:v>
                </c:pt>
                <c:pt idx="41">
                  <c:v>0.80677150138190201</c:v>
                </c:pt>
                <c:pt idx="42">
                  <c:v>1.33281875554916</c:v>
                </c:pt>
                <c:pt idx="43">
                  <c:v>1.25500180207357</c:v>
                </c:pt>
                <c:pt idx="44">
                  <c:v>1.06910138497777</c:v>
                </c:pt>
                <c:pt idx="45">
                  <c:v>1.6084258669579199</c:v>
                </c:pt>
                <c:pt idx="46">
                  <c:v>1.2400193587956101</c:v>
                </c:pt>
                <c:pt idx="47">
                  <c:v>1.2738265260033801</c:v>
                </c:pt>
                <c:pt idx="48">
                  <c:v>1.46409792249961</c:v>
                </c:pt>
                <c:pt idx="49">
                  <c:v>0.92318235946164995</c:v>
                </c:pt>
                <c:pt idx="50">
                  <c:v>1.0318634339369099</c:v>
                </c:pt>
                <c:pt idx="51">
                  <c:v>1.4991560176051499</c:v>
                </c:pt>
                <c:pt idx="52">
                  <c:v>1.2716260474655201</c:v>
                </c:pt>
                <c:pt idx="53">
                  <c:v>1.35453595720864</c:v>
                </c:pt>
                <c:pt idx="54">
                  <c:v>1.1522793478281399</c:v>
                </c:pt>
                <c:pt idx="55">
                  <c:v>1.7290127802886399</c:v>
                </c:pt>
                <c:pt idx="56">
                  <c:v>2.6258953460151</c:v>
                </c:pt>
                <c:pt idx="57">
                  <c:v>1.37857007382463</c:v>
                </c:pt>
                <c:pt idx="58">
                  <c:v>0.58087661972646398</c:v>
                </c:pt>
                <c:pt idx="59">
                  <c:v>0.48234146797085498</c:v>
                </c:pt>
                <c:pt idx="60">
                  <c:v>0.96865594986704096</c:v>
                </c:pt>
                <c:pt idx="61">
                  <c:v>2.6629246091182202</c:v>
                </c:pt>
                <c:pt idx="62">
                  <c:v>1.26754316982578</c:v>
                </c:pt>
                <c:pt idx="63">
                  <c:v>0.90749333213276695</c:v>
                </c:pt>
                <c:pt idx="64">
                  <c:v>1.4895313265626</c:v>
                </c:pt>
                <c:pt idx="65">
                  <c:v>2.4500859241592101</c:v>
                </c:pt>
                <c:pt idx="66">
                  <c:v>1.0803493760824601</c:v>
                </c:pt>
                <c:pt idx="67">
                  <c:v>1.86253770547705</c:v>
                </c:pt>
                <c:pt idx="68">
                  <c:v>1.6023514116858499</c:v>
                </c:pt>
                <c:pt idx="69">
                  <c:v>1.06424055412776</c:v>
                </c:pt>
                <c:pt idx="70">
                  <c:v>1.1634072807034499</c:v>
                </c:pt>
                <c:pt idx="71">
                  <c:v>1.3573142168743499</c:v>
                </c:pt>
                <c:pt idx="72">
                  <c:v>1.1028211753670301</c:v>
                </c:pt>
                <c:pt idx="73">
                  <c:v>1.4635010502847301</c:v>
                </c:pt>
                <c:pt idx="74">
                  <c:v>1.17308523232898</c:v>
                </c:pt>
                <c:pt idx="75">
                  <c:v>1.01957287910197</c:v>
                </c:pt>
                <c:pt idx="76">
                  <c:v>1.3982562782999199</c:v>
                </c:pt>
                <c:pt idx="77">
                  <c:v>0.79027165974844604</c:v>
                </c:pt>
                <c:pt idx="78">
                  <c:v>0.84131412713417297</c:v>
                </c:pt>
                <c:pt idx="79">
                  <c:v>1.1784033567808101</c:v>
                </c:pt>
                <c:pt idx="80">
                  <c:v>1.8137980317000399</c:v>
                </c:pt>
                <c:pt idx="81">
                  <c:v>1.6180792188247901</c:v>
                </c:pt>
                <c:pt idx="82">
                  <c:v>2.3144216469751999</c:v>
                </c:pt>
                <c:pt idx="83">
                  <c:v>2.0156527395736399</c:v>
                </c:pt>
                <c:pt idx="84">
                  <c:v>0.96875390743620104</c:v>
                </c:pt>
                <c:pt idx="85">
                  <c:v>2.2551436477896698</c:v>
                </c:pt>
                <c:pt idx="86">
                  <c:v>1.7295048643923601</c:v>
                </c:pt>
                <c:pt idx="87">
                  <c:v>1.3945757515747701</c:v>
                </c:pt>
                <c:pt idx="88">
                  <c:v>1.62508899921664</c:v>
                </c:pt>
                <c:pt idx="89">
                  <c:v>1.2540549102654499</c:v>
                </c:pt>
                <c:pt idx="90">
                  <c:v>0.70397744729036404</c:v>
                </c:pt>
                <c:pt idx="91">
                  <c:v>1.4301461476491999</c:v>
                </c:pt>
                <c:pt idx="92">
                  <c:v>0.94550281949904103</c:v>
                </c:pt>
                <c:pt idx="93">
                  <c:v>1.46707382054027</c:v>
                </c:pt>
                <c:pt idx="94">
                  <c:v>1.3945692256472899</c:v>
                </c:pt>
                <c:pt idx="95">
                  <c:v>1.3097711448023901</c:v>
                </c:pt>
                <c:pt idx="96">
                  <c:v>0.33947519704798401</c:v>
                </c:pt>
                <c:pt idx="97">
                  <c:v>1.2717906738820099</c:v>
                </c:pt>
                <c:pt idx="98">
                  <c:v>0.94232626821682497</c:v>
                </c:pt>
                <c:pt idx="99">
                  <c:v>1.7840280627866401</c:v>
                </c:pt>
                <c:pt idx="100">
                  <c:v>0.54249771448572603</c:v>
                </c:pt>
                <c:pt idx="101">
                  <c:v>1.33597596697392</c:v>
                </c:pt>
                <c:pt idx="102">
                  <c:v>1.3588029994148501</c:v>
                </c:pt>
                <c:pt idx="103">
                  <c:v>0.75689820104920702</c:v>
                </c:pt>
                <c:pt idx="104">
                  <c:v>1.12079465859608</c:v>
                </c:pt>
                <c:pt idx="105">
                  <c:v>0.538604879494334</c:v>
                </c:pt>
                <c:pt idx="106">
                  <c:v>1.3339760951528501</c:v>
                </c:pt>
                <c:pt idx="107">
                  <c:v>0.61851235870398802</c:v>
                </c:pt>
                <c:pt idx="108">
                  <c:v>1.2638143678692599</c:v>
                </c:pt>
                <c:pt idx="109">
                  <c:v>0.67852202242596404</c:v>
                </c:pt>
                <c:pt idx="110">
                  <c:v>0.38232300999521801</c:v>
                </c:pt>
                <c:pt idx="111">
                  <c:v>1.1605444651411501</c:v>
                </c:pt>
                <c:pt idx="112">
                  <c:v>0.940362059412859</c:v>
                </c:pt>
                <c:pt idx="113">
                  <c:v>1.3068952182070099</c:v>
                </c:pt>
                <c:pt idx="114">
                  <c:v>1.1816237735384301</c:v>
                </c:pt>
                <c:pt idx="115">
                  <c:v>0.72684076903958394</c:v>
                </c:pt>
                <c:pt idx="116">
                  <c:v>0.84333273479509796</c:v>
                </c:pt>
                <c:pt idx="117">
                  <c:v>8.6310024735891805E-2</c:v>
                </c:pt>
                <c:pt idx="118">
                  <c:v>1.0915002325642</c:v>
                </c:pt>
                <c:pt idx="119">
                  <c:v>1.3269965576451599</c:v>
                </c:pt>
                <c:pt idx="120">
                  <c:v>0.37243208897282698</c:v>
                </c:pt>
                <c:pt idx="121">
                  <c:v>2.5414646793184401</c:v>
                </c:pt>
                <c:pt idx="122">
                  <c:v>1.3149890049372901</c:v>
                </c:pt>
                <c:pt idx="123">
                  <c:v>1.45309128564414</c:v>
                </c:pt>
                <c:pt idx="124">
                  <c:v>1.28215017244494</c:v>
                </c:pt>
                <c:pt idx="125">
                  <c:v>1.10401038863064</c:v>
                </c:pt>
                <c:pt idx="126">
                  <c:v>1.2948807422958899</c:v>
                </c:pt>
                <c:pt idx="127">
                  <c:v>0.65479675682829097</c:v>
                </c:pt>
                <c:pt idx="128">
                  <c:v>1.8471287811282799</c:v>
                </c:pt>
                <c:pt idx="129">
                  <c:v>0.89344752499910196</c:v>
                </c:pt>
                <c:pt idx="130">
                  <c:v>0.96575358510307696</c:v>
                </c:pt>
                <c:pt idx="131">
                  <c:v>1.07482206419431</c:v>
                </c:pt>
                <c:pt idx="132">
                  <c:v>1.5088073129047599</c:v>
                </c:pt>
                <c:pt idx="133">
                  <c:v>1.5697436647249901</c:v>
                </c:pt>
                <c:pt idx="134">
                  <c:v>1.40943059606828</c:v>
                </c:pt>
                <c:pt idx="135">
                  <c:v>1.31278544543016</c:v>
                </c:pt>
                <c:pt idx="136">
                  <c:v>0.96470431386</c:v>
                </c:pt>
                <c:pt idx="137">
                  <c:v>0.95169224742777703</c:v>
                </c:pt>
                <c:pt idx="138">
                  <c:v>1.86895990803099</c:v>
                </c:pt>
                <c:pt idx="139">
                  <c:v>1.4538872323118699</c:v>
                </c:pt>
                <c:pt idx="140">
                  <c:v>1.63720791414636</c:v>
                </c:pt>
                <c:pt idx="141">
                  <c:v>0.95778137436397504</c:v>
                </c:pt>
                <c:pt idx="142">
                  <c:v>0.79660713293137198</c:v>
                </c:pt>
                <c:pt idx="143">
                  <c:v>1.19640707527617</c:v>
                </c:pt>
                <c:pt idx="144">
                  <c:v>1.7399891234076199</c:v>
                </c:pt>
                <c:pt idx="145">
                  <c:v>1.22278006830091</c:v>
                </c:pt>
                <c:pt idx="146">
                  <c:v>1.44554582299473</c:v>
                </c:pt>
                <c:pt idx="147">
                  <c:v>0.60825810062283803</c:v>
                </c:pt>
                <c:pt idx="148">
                  <c:v>1.9400318294518899</c:v>
                </c:pt>
                <c:pt idx="149">
                  <c:v>0.16847688518950801</c:v>
                </c:pt>
                <c:pt idx="150">
                  <c:v>1.1524261529530899</c:v>
                </c:pt>
                <c:pt idx="151">
                  <c:v>1.46347906500502</c:v>
                </c:pt>
                <c:pt idx="152">
                  <c:v>0.47426251858582003</c:v>
                </c:pt>
                <c:pt idx="153">
                  <c:v>0.89521859183054298</c:v>
                </c:pt>
                <c:pt idx="154">
                  <c:v>0.98132426910751203</c:v>
                </c:pt>
                <c:pt idx="155">
                  <c:v>1.0914872882080799</c:v>
                </c:pt>
                <c:pt idx="156">
                  <c:v>1.4347087026609799</c:v>
                </c:pt>
                <c:pt idx="157">
                  <c:v>1.5502093528079299</c:v>
                </c:pt>
                <c:pt idx="158">
                  <c:v>2.6076865559250302</c:v>
                </c:pt>
                <c:pt idx="159">
                  <c:v>1.62872761041212</c:v>
                </c:pt>
                <c:pt idx="160">
                  <c:v>0.96782036364225099</c:v>
                </c:pt>
                <c:pt idx="161">
                  <c:v>1.6456743613004501</c:v>
                </c:pt>
                <c:pt idx="162">
                  <c:v>0.26767023680382801</c:v>
                </c:pt>
                <c:pt idx="163">
                  <c:v>1.14169217162185</c:v>
                </c:pt>
                <c:pt idx="164">
                  <c:v>0.85874147916690902</c:v>
                </c:pt>
                <c:pt idx="165">
                  <c:v>0.56771279325552404</c:v>
                </c:pt>
                <c:pt idx="166">
                  <c:v>1.2914378318965001</c:v>
                </c:pt>
                <c:pt idx="167">
                  <c:v>1.91889936208095</c:v>
                </c:pt>
                <c:pt idx="168">
                  <c:v>0.76327668704767604</c:v>
                </c:pt>
                <c:pt idx="169">
                  <c:v>1.2709191292664099</c:v>
                </c:pt>
                <c:pt idx="170">
                  <c:v>2.0989706423759702</c:v>
                </c:pt>
                <c:pt idx="171">
                  <c:v>1.67746134483606</c:v>
                </c:pt>
                <c:pt idx="172">
                  <c:v>1.3271089931394</c:v>
                </c:pt>
                <c:pt idx="173">
                  <c:v>0.62998124856894</c:v>
                </c:pt>
                <c:pt idx="174">
                  <c:v>1.27375281141376</c:v>
                </c:pt>
                <c:pt idx="175">
                  <c:v>0.85942122192519799</c:v>
                </c:pt>
                <c:pt idx="176">
                  <c:v>1.00621361365741</c:v>
                </c:pt>
                <c:pt idx="177">
                  <c:v>0.70333821872763003</c:v>
                </c:pt>
                <c:pt idx="178">
                  <c:v>0.24206096078761599</c:v>
                </c:pt>
                <c:pt idx="179">
                  <c:v>0.66442521213961603</c:v>
                </c:pt>
                <c:pt idx="180">
                  <c:v>1.0576010395725799</c:v>
                </c:pt>
                <c:pt idx="181">
                  <c:v>0.66480747175510302</c:v>
                </c:pt>
                <c:pt idx="182">
                  <c:v>1.1433876958617999</c:v>
                </c:pt>
                <c:pt idx="183">
                  <c:v>0.779124625338524</c:v>
                </c:pt>
                <c:pt idx="184">
                  <c:v>1.10747388722614</c:v>
                </c:pt>
                <c:pt idx="185">
                  <c:v>0.16450535729261601</c:v>
                </c:pt>
                <c:pt idx="186">
                  <c:v>1.37295733247912</c:v>
                </c:pt>
                <c:pt idx="187">
                  <c:v>4.1083602641712597E-3</c:v>
                </c:pt>
                <c:pt idx="188">
                  <c:v>0.31303120872119999</c:v>
                </c:pt>
                <c:pt idx="189">
                  <c:v>1.53122866976246</c:v>
                </c:pt>
                <c:pt idx="190">
                  <c:v>1.6363331210495999</c:v>
                </c:pt>
                <c:pt idx="191">
                  <c:v>0.91358314738594604</c:v>
                </c:pt>
                <c:pt idx="192">
                  <c:v>0.87821655307375901</c:v>
                </c:pt>
                <c:pt idx="193">
                  <c:v>0.45239275738453899</c:v>
                </c:pt>
                <c:pt idx="194">
                  <c:v>0.38803052529666499</c:v>
                </c:pt>
                <c:pt idx="195">
                  <c:v>2.4078335946625802</c:v>
                </c:pt>
                <c:pt idx="196">
                  <c:v>0.32385994011821401</c:v>
                </c:pt>
                <c:pt idx="197">
                  <c:v>0.31990052514428202</c:v>
                </c:pt>
                <c:pt idx="198">
                  <c:v>0.85593838892610496</c:v>
                </c:pt>
                <c:pt idx="199">
                  <c:v>0.10072695147878701</c:v>
                </c:pt>
                <c:pt idx="200">
                  <c:v>1.3369613551045501</c:v>
                </c:pt>
                <c:pt idx="201">
                  <c:v>1.01398804915857</c:v>
                </c:pt>
                <c:pt idx="202">
                  <c:v>1.3028013461124401E-2</c:v>
                </c:pt>
                <c:pt idx="203">
                  <c:v>1.4821012767724699</c:v>
                </c:pt>
                <c:pt idx="204">
                  <c:v>1.7543801463258299</c:v>
                </c:pt>
                <c:pt idx="205">
                  <c:v>0.12671108194771</c:v>
                </c:pt>
                <c:pt idx="206">
                  <c:v>5.2746969898182901E-2</c:v>
                </c:pt>
                <c:pt idx="207">
                  <c:v>0.35673272206189599</c:v>
                </c:pt>
                <c:pt idx="208">
                  <c:v>1.12176872454348</c:v>
                </c:pt>
                <c:pt idx="209">
                  <c:v>1.37497067182954</c:v>
                </c:pt>
                <c:pt idx="210">
                  <c:v>0.94177583286644995</c:v>
                </c:pt>
                <c:pt idx="211">
                  <c:v>1.28641806194342</c:v>
                </c:pt>
                <c:pt idx="212">
                  <c:v>0.115012279941113</c:v>
                </c:pt>
                <c:pt idx="213">
                  <c:v>1.6092638887717501</c:v>
                </c:pt>
                <c:pt idx="214">
                  <c:v>0.480440606988217</c:v>
                </c:pt>
                <c:pt idx="215">
                  <c:v>0.95550200063083501</c:v>
                </c:pt>
                <c:pt idx="216">
                  <c:v>1.22848070062538</c:v>
                </c:pt>
                <c:pt idx="217">
                  <c:v>1.0634826275233999</c:v>
                </c:pt>
                <c:pt idx="218">
                  <c:v>1.01087289755706</c:v>
                </c:pt>
                <c:pt idx="219">
                  <c:v>2.2607970326304301</c:v>
                </c:pt>
                <c:pt idx="220">
                  <c:v>3.0842800315599201</c:v>
                </c:pt>
                <c:pt idx="221">
                  <c:v>0.95350351051566795</c:v>
                </c:pt>
                <c:pt idx="222">
                  <c:v>1.37713539418696</c:v>
                </c:pt>
                <c:pt idx="223">
                  <c:v>1.70476356805296</c:v>
                </c:pt>
                <c:pt idx="224">
                  <c:v>0.89561849587030395</c:v>
                </c:pt>
                <c:pt idx="225">
                  <c:v>1.162326004783</c:v>
                </c:pt>
                <c:pt idx="226">
                  <c:v>0.87056760194652705</c:v>
                </c:pt>
                <c:pt idx="227">
                  <c:v>0.80317254323104104</c:v>
                </c:pt>
                <c:pt idx="228">
                  <c:v>0.90591327375947295</c:v>
                </c:pt>
                <c:pt idx="229">
                  <c:v>0.87650881267956804</c:v>
                </c:pt>
                <c:pt idx="230">
                  <c:v>0.92258186108863605</c:v>
                </c:pt>
                <c:pt idx="231">
                  <c:v>1.34362628030928</c:v>
                </c:pt>
                <c:pt idx="232">
                  <c:v>1.3191149802248701</c:v>
                </c:pt>
                <c:pt idx="233">
                  <c:v>0.75750157883577995</c:v>
                </c:pt>
                <c:pt idx="234">
                  <c:v>0.98578413144680699</c:v>
                </c:pt>
                <c:pt idx="235">
                  <c:v>1.0268264652459</c:v>
                </c:pt>
                <c:pt idx="236">
                  <c:v>1.02759406883199</c:v>
                </c:pt>
                <c:pt idx="237">
                  <c:v>1.63606813705314</c:v>
                </c:pt>
                <c:pt idx="238">
                  <c:v>1.3762331989774099</c:v>
                </c:pt>
                <c:pt idx="239">
                  <c:v>1.3004028587734999</c:v>
                </c:pt>
                <c:pt idx="240">
                  <c:v>0.60290693413309104</c:v>
                </c:pt>
                <c:pt idx="241">
                  <c:v>1.4607824107615901</c:v>
                </c:pt>
                <c:pt idx="242">
                  <c:v>1.1448133834519101</c:v>
                </c:pt>
                <c:pt idx="243">
                  <c:v>1.5076841724452399</c:v>
                </c:pt>
                <c:pt idx="244">
                  <c:v>0.69059594502575505</c:v>
                </c:pt>
                <c:pt idx="245">
                  <c:v>0.79610106525791202</c:v>
                </c:pt>
                <c:pt idx="246">
                  <c:v>1.3087737272397</c:v>
                </c:pt>
                <c:pt idx="247">
                  <c:v>0.26385485239867101</c:v>
                </c:pt>
                <c:pt idx="248">
                  <c:v>0.43723165313255102</c:v>
                </c:pt>
                <c:pt idx="249">
                  <c:v>0.29791883993832302</c:v>
                </c:pt>
                <c:pt idx="250">
                  <c:v>1.0590021855651099</c:v>
                </c:pt>
                <c:pt idx="251">
                  <c:v>1.41664411010896</c:v>
                </c:pt>
                <c:pt idx="252">
                  <c:v>1.19557285313068</c:v>
                </c:pt>
                <c:pt idx="253">
                  <c:v>1.78102220486469</c:v>
                </c:pt>
                <c:pt idx="254">
                  <c:v>1.1037204802677201</c:v>
                </c:pt>
                <c:pt idx="255">
                  <c:v>0.92851418090500804</c:v>
                </c:pt>
                <c:pt idx="256">
                  <c:v>1.2256892604146801</c:v>
                </c:pt>
                <c:pt idx="257">
                  <c:v>1.1539751913410301</c:v>
                </c:pt>
                <c:pt idx="258">
                  <c:v>2.30635058359311</c:v>
                </c:pt>
                <c:pt idx="259">
                  <c:v>0.78854240975012702</c:v>
                </c:pt>
                <c:pt idx="260">
                  <c:v>0.51124121271326695</c:v>
                </c:pt>
                <c:pt idx="261">
                  <c:v>1.3617978796052199</c:v>
                </c:pt>
                <c:pt idx="262">
                  <c:v>0.30992566818824202</c:v>
                </c:pt>
                <c:pt idx="263">
                  <c:v>1.04753915241516</c:v>
                </c:pt>
                <c:pt idx="264">
                  <c:v>0.87621434106728102</c:v>
                </c:pt>
                <c:pt idx="265">
                  <c:v>0.77069363594332996</c:v>
                </c:pt>
                <c:pt idx="266">
                  <c:v>0.96807050394151495</c:v>
                </c:pt>
                <c:pt idx="267">
                  <c:v>2.22770706122978</c:v>
                </c:pt>
                <c:pt idx="268">
                  <c:v>0.82853093351950702</c:v>
                </c:pt>
                <c:pt idx="269">
                  <c:v>2.3111284874490798</c:v>
                </c:pt>
                <c:pt idx="270">
                  <c:v>1.9986881948611801</c:v>
                </c:pt>
                <c:pt idx="271">
                  <c:v>1.4209131735967599</c:v>
                </c:pt>
                <c:pt idx="272">
                  <c:v>1.60034728619768</c:v>
                </c:pt>
                <c:pt idx="273">
                  <c:v>1.61583618930216</c:v>
                </c:pt>
                <c:pt idx="274">
                  <c:v>0.87344335079763802</c:v>
                </c:pt>
                <c:pt idx="275">
                  <c:v>1.2687725684417199</c:v>
                </c:pt>
                <c:pt idx="276">
                  <c:v>0.76222401072987001</c:v>
                </c:pt>
                <c:pt idx="277">
                  <c:v>0.74331280127975996</c:v>
                </c:pt>
                <c:pt idx="278">
                  <c:v>1.6662608325269599</c:v>
                </c:pt>
                <c:pt idx="279">
                  <c:v>1.0401634540281499</c:v>
                </c:pt>
                <c:pt idx="280">
                  <c:v>1.0465264976252799</c:v>
                </c:pt>
                <c:pt idx="281">
                  <c:v>1.5820503131121499</c:v>
                </c:pt>
                <c:pt idx="282">
                  <c:v>1.1548213629514601</c:v>
                </c:pt>
                <c:pt idx="283">
                  <c:v>0.10208785479356899</c:v>
                </c:pt>
                <c:pt idx="284">
                  <c:v>1.37570379174793</c:v>
                </c:pt>
                <c:pt idx="285">
                  <c:v>1.60727293275072</c:v>
                </c:pt>
                <c:pt idx="286">
                  <c:v>1.4671691087162699</c:v>
                </c:pt>
                <c:pt idx="287">
                  <c:v>1.49667082592207</c:v>
                </c:pt>
                <c:pt idx="288">
                  <c:v>0.63857394609713902</c:v>
                </c:pt>
                <c:pt idx="289">
                  <c:v>1.39414285285101</c:v>
                </c:pt>
                <c:pt idx="290">
                  <c:v>1.926611586403</c:v>
                </c:pt>
                <c:pt idx="291">
                  <c:v>1.0087948473678201</c:v>
                </c:pt>
                <c:pt idx="292">
                  <c:v>1.2947475489346201</c:v>
                </c:pt>
                <c:pt idx="293">
                  <c:v>1.0049097817760999</c:v>
                </c:pt>
                <c:pt idx="294">
                  <c:v>1.1870528912229701</c:v>
                </c:pt>
                <c:pt idx="295">
                  <c:v>0.68423535766143095</c:v>
                </c:pt>
                <c:pt idx="296">
                  <c:v>1.60861407137182</c:v>
                </c:pt>
                <c:pt idx="297">
                  <c:v>1.77963925491856</c:v>
                </c:pt>
                <c:pt idx="298">
                  <c:v>1.2944227128252099</c:v>
                </c:pt>
                <c:pt idx="299">
                  <c:v>1.1341913114951701</c:v>
                </c:pt>
                <c:pt idx="300">
                  <c:v>1.3657099389549301</c:v>
                </c:pt>
                <c:pt idx="301">
                  <c:v>1.43134259215288</c:v>
                </c:pt>
                <c:pt idx="302">
                  <c:v>1.49761465645182</c:v>
                </c:pt>
                <c:pt idx="303">
                  <c:v>0.98309286588162503</c:v>
                </c:pt>
                <c:pt idx="304">
                  <c:v>1.4539980859963999</c:v>
                </c:pt>
                <c:pt idx="305">
                  <c:v>0.90471063166069099</c:v>
                </c:pt>
                <c:pt idx="306">
                  <c:v>1.7785746568955401</c:v>
                </c:pt>
                <c:pt idx="307">
                  <c:v>0.75111399924240296</c:v>
                </c:pt>
                <c:pt idx="308">
                  <c:v>2.12866842540465</c:v>
                </c:pt>
                <c:pt idx="309">
                  <c:v>0.20863712571461199</c:v>
                </c:pt>
                <c:pt idx="310">
                  <c:v>0.55470322829841401</c:v>
                </c:pt>
                <c:pt idx="311">
                  <c:v>2.8469330859056798</c:v>
                </c:pt>
                <c:pt idx="312">
                  <c:v>1.17734684358264</c:v>
                </c:pt>
                <c:pt idx="313">
                  <c:v>2.06028422984217</c:v>
                </c:pt>
                <c:pt idx="314">
                  <c:v>1.17283327351301</c:v>
                </c:pt>
                <c:pt idx="315">
                  <c:v>1.3003179864575001</c:v>
                </c:pt>
                <c:pt idx="316">
                  <c:v>1.0334759591234299</c:v>
                </c:pt>
                <c:pt idx="317">
                  <c:v>1.05063764603051</c:v>
                </c:pt>
                <c:pt idx="318">
                  <c:v>0.84448178519380601</c:v>
                </c:pt>
                <c:pt idx="319">
                  <c:v>2.6731184481641401</c:v>
                </c:pt>
                <c:pt idx="320">
                  <c:v>0.53164117187481297</c:v>
                </c:pt>
                <c:pt idx="321">
                  <c:v>0.51040769845072098</c:v>
                </c:pt>
                <c:pt idx="322">
                  <c:v>2.6662672430300698</c:v>
                </c:pt>
                <c:pt idx="323">
                  <c:v>1.6519721669273599</c:v>
                </c:pt>
                <c:pt idx="324">
                  <c:v>1.16651328189432</c:v>
                </c:pt>
                <c:pt idx="325">
                  <c:v>1.1033657744835099</c:v>
                </c:pt>
                <c:pt idx="326">
                  <c:v>1.2129722244349901</c:v>
                </c:pt>
                <c:pt idx="327">
                  <c:v>1.5968281826773401</c:v>
                </c:pt>
                <c:pt idx="328">
                  <c:v>1.1828140243421099</c:v>
                </c:pt>
                <c:pt idx="329">
                  <c:v>1.5525533722295699</c:v>
                </c:pt>
                <c:pt idx="330">
                  <c:v>1.0563182912772699</c:v>
                </c:pt>
                <c:pt idx="331">
                  <c:v>1.5555101433388601</c:v>
                </c:pt>
                <c:pt idx="332">
                  <c:v>0.64797868976514905</c:v>
                </c:pt>
                <c:pt idx="333">
                  <c:v>1.0952746815721499</c:v>
                </c:pt>
                <c:pt idx="334">
                  <c:v>1.07766877243387</c:v>
                </c:pt>
                <c:pt idx="335">
                  <c:v>2.0040981532346498</c:v>
                </c:pt>
                <c:pt idx="336">
                  <c:v>1.32069825557131</c:v>
                </c:pt>
                <c:pt idx="337">
                  <c:v>1.9579928108993201</c:v>
                </c:pt>
                <c:pt idx="338">
                  <c:v>1.73802426136592</c:v>
                </c:pt>
                <c:pt idx="339">
                  <c:v>1.63400116964627</c:v>
                </c:pt>
                <c:pt idx="340">
                  <c:v>0.67639570319481701</c:v>
                </c:pt>
                <c:pt idx="341">
                  <c:v>1.46737620091354</c:v>
                </c:pt>
                <c:pt idx="342">
                  <c:v>1.09246113547751</c:v>
                </c:pt>
                <c:pt idx="343">
                  <c:v>1.1713884343124199</c:v>
                </c:pt>
                <c:pt idx="344">
                  <c:v>1.6831209670409299</c:v>
                </c:pt>
                <c:pt idx="345">
                  <c:v>1.3690161303277999</c:v>
                </c:pt>
                <c:pt idx="346">
                  <c:v>0.92180302670321601</c:v>
                </c:pt>
                <c:pt idx="347">
                  <c:v>1.84609888801771</c:v>
                </c:pt>
                <c:pt idx="348">
                  <c:v>2.3610557028241801</c:v>
                </c:pt>
                <c:pt idx="349">
                  <c:v>1.0894545411499099</c:v>
                </c:pt>
                <c:pt idx="350">
                  <c:v>1.8727242100707</c:v>
                </c:pt>
                <c:pt idx="351">
                  <c:v>1.8199542124903001</c:v>
                </c:pt>
                <c:pt idx="352">
                  <c:v>1.32163072192646</c:v>
                </c:pt>
                <c:pt idx="353">
                  <c:v>0.89729714370801805</c:v>
                </c:pt>
              </c:numCache>
            </c:numRef>
          </c:xVal>
          <c:yVal>
            <c:numRef>
              <c:f>error!$R$3:$R$425</c:f>
              <c:numCache>
                <c:formatCode>General</c:formatCode>
                <c:ptCount val="423"/>
                <c:pt idx="0">
                  <c:v>2.1360493276138998E-2</c:v>
                </c:pt>
                <c:pt idx="1">
                  <c:v>0.15985176029786799</c:v>
                </c:pt>
                <c:pt idx="2">
                  <c:v>0.264330377253366</c:v>
                </c:pt>
                <c:pt idx="3">
                  <c:v>0.19153181707851599</c:v>
                </c:pt>
                <c:pt idx="4">
                  <c:v>-4.2874524189292003E-2</c:v>
                </c:pt>
                <c:pt idx="5">
                  <c:v>7.7353560724941303E-2</c:v>
                </c:pt>
                <c:pt idx="6">
                  <c:v>0.14560755537720499</c:v>
                </c:pt>
                <c:pt idx="7">
                  <c:v>0.11563954120648</c:v>
                </c:pt>
                <c:pt idx="8">
                  <c:v>4.5997034868313198E-2</c:v>
                </c:pt>
                <c:pt idx="9">
                  <c:v>8.9631677299374102E-2</c:v>
                </c:pt>
                <c:pt idx="10">
                  <c:v>0.227445678264941</c:v>
                </c:pt>
                <c:pt idx="11">
                  <c:v>6.2693570215287903E-2</c:v>
                </c:pt>
                <c:pt idx="12">
                  <c:v>3.1733534728653999E-2</c:v>
                </c:pt>
                <c:pt idx="13">
                  <c:v>5.5483969874593198E-2</c:v>
                </c:pt>
                <c:pt idx="14">
                  <c:v>3.7321391377421798E-2</c:v>
                </c:pt>
                <c:pt idx="15">
                  <c:v>3.6175025631478099E-2</c:v>
                </c:pt>
                <c:pt idx="16">
                  <c:v>7.2699437237849204E-2</c:v>
                </c:pt>
                <c:pt idx="17">
                  <c:v>5.5951122023828202E-2</c:v>
                </c:pt>
                <c:pt idx="18">
                  <c:v>-2.03226525169766E-2</c:v>
                </c:pt>
                <c:pt idx="19">
                  <c:v>5.5935840810134203E-2</c:v>
                </c:pt>
                <c:pt idx="20">
                  <c:v>1.71274332546478E-2</c:v>
                </c:pt>
                <c:pt idx="21">
                  <c:v>3.67635438503017E-2</c:v>
                </c:pt>
                <c:pt idx="22">
                  <c:v>-1.1913984053843E-2</c:v>
                </c:pt>
                <c:pt idx="23">
                  <c:v>4.9962006001648199E-2</c:v>
                </c:pt>
                <c:pt idx="24">
                  <c:v>0.11284592874857299</c:v>
                </c:pt>
                <c:pt idx="25">
                  <c:v>5.8769334503482401E-2</c:v>
                </c:pt>
                <c:pt idx="26">
                  <c:v>6.6957148214755902E-2</c:v>
                </c:pt>
                <c:pt idx="27">
                  <c:v>7.2440359429791101E-2</c:v>
                </c:pt>
                <c:pt idx="28">
                  <c:v>4.01488204057125E-2</c:v>
                </c:pt>
                <c:pt idx="29">
                  <c:v>4.9637031542095603E-2</c:v>
                </c:pt>
                <c:pt idx="30">
                  <c:v>5.78368408070246E-2</c:v>
                </c:pt>
                <c:pt idx="31">
                  <c:v>1.57455498568638E-2</c:v>
                </c:pt>
                <c:pt idx="32">
                  <c:v>4.5998531795093202E-2</c:v>
                </c:pt>
                <c:pt idx="33">
                  <c:v>1.86473515162567E-2</c:v>
                </c:pt>
                <c:pt idx="34">
                  <c:v>9.3909441134837901E-3</c:v>
                </c:pt>
                <c:pt idx="35">
                  <c:v>7.46273227065124E-2</c:v>
                </c:pt>
                <c:pt idx="36">
                  <c:v>3.3597043789914301E-2</c:v>
                </c:pt>
                <c:pt idx="37">
                  <c:v>1.4536640597103001E-2</c:v>
                </c:pt>
                <c:pt idx="38">
                  <c:v>-3.0933840417071098E-3</c:v>
                </c:pt>
                <c:pt idx="39">
                  <c:v>6.8726000936988496E-2</c:v>
                </c:pt>
                <c:pt idx="40">
                  <c:v>1.2031416810569E-2</c:v>
                </c:pt>
                <c:pt idx="41">
                  <c:v>5.2341699967325399E-2</c:v>
                </c:pt>
                <c:pt idx="42">
                  <c:v>2.5810148751225202E-2</c:v>
                </c:pt>
                <c:pt idx="43">
                  <c:v>2.7123527894631302E-3</c:v>
                </c:pt>
                <c:pt idx="44">
                  <c:v>7.8679331157410201E-2</c:v>
                </c:pt>
                <c:pt idx="45">
                  <c:v>4.2042063447117001E-2</c:v>
                </c:pt>
                <c:pt idx="46">
                  <c:v>3.5511845527220601E-2</c:v>
                </c:pt>
                <c:pt idx="47">
                  <c:v>2.1877951767756702E-2</c:v>
                </c:pt>
                <c:pt idx="48">
                  <c:v>2.5308726786334699E-2</c:v>
                </c:pt>
                <c:pt idx="49">
                  <c:v>-8.3846920097848596E-3</c:v>
                </c:pt>
                <c:pt idx="50">
                  <c:v>1.01656178931002E-2</c:v>
                </c:pt>
                <c:pt idx="51">
                  <c:v>2.6710584377556301E-2</c:v>
                </c:pt>
                <c:pt idx="52">
                  <c:v>-5.2778900288101803E-3</c:v>
                </c:pt>
                <c:pt idx="53">
                  <c:v>9.9563562003625004E-3</c:v>
                </c:pt>
                <c:pt idx="54">
                  <c:v>2.4837569772727199E-2</c:v>
                </c:pt>
                <c:pt idx="55">
                  <c:v>1.7650030985443099E-2</c:v>
                </c:pt>
                <c:pt idx="56">
                  <c:v>1.7118050885555899E-2</c:v>
                </c:pt>
                <c:pt idx="57">
                  <c:v>8.2947047028355501E-3</c:v>
                </c:pt>
                <c:pt idx="58">
                  <c:v>4.0214233938705903E-3</c:v>
                </c:pt>
                <c:pt idx="59">
                  <c:v>1.27696992418261E-2</c:v>
                </c:pt>
                <c:pt idx="60">
                  <c:v>-2.5416527838080199E-3</c:v>
                </c:pt>
                <c:pt idx="61">
                  <c:v>9.8341620420123697E-3</c:v>
                </c:pt>
                <c:pt idx="62">
                  <c:v>9.03198739786947E-4</c:v>
                </c:pt>
                <c:pt idx="63">
                  <c:v>3.2296750716078203E-2</c:v>
                </c:pt>
                <c:pt idx="64">
                  <c:v>1.47640087694835E-2</c:v>
                </c:pt>
                <c:pt idx="65">
                  <c:v>1.02370037100729E-2</c:v>
                </c:pt>
                <c:pt idx="66">
                  <c:v>1.2627515416316301E-3</c:v>
                </c:pt>
                <c:pt idx="67">
                  <c:v>6.5327330841549305E-2</c:v>
                </c:pt>
                <c:pt idx="68">
                  <c:v>1.00279945356231E-2</c:v>
                </c:pt>
                <c:pt idx="69">
                  <c:v>5.65838270274499E-2</c:v>
                </c:pt>
                <c:pt idx="70">
                  <c:v>3.8275412137100902E-2</c:v>
                </c:pt>
                <c:pt idx="71">
                  <c:v>3.1647951700790801E-2</c:v>
                </c:pt>
                <c:pt idx="72">
                  <c:v>2.7561518856971601E-2</c:v>
                </c:pt>
                <c:pt idx="73">
                  <c:v>1.7653380494719699E-2</c:v>
                </c:pt>
                <c:pt idx="74">
                  <c:v>1.0567658991134699E-2</c:v>
                </c:pt>
                <c:pt idx="75">
                  <c:v>1.5262982344303001E-2</c:v>
                </c:pt>
                <c:pt idx="76">
                  <c:v>2.07288316095815E-2</c:v>
                </c:pt>
                <c:pt idx="77">
                  <c:v>1.13920427889988E-2</c:v>
                </c:pt>
                <c:pt idx="78">
                  <c:v>3.92570978477091E-3</c:v>
                </c:pt>
                <c:pt idx="79">
                  <c:v>1.71708976763695E-2</c:v>
                </c:pt>
                <c:pt idx="80">
                  <c:v>1.6035924411221501E-2</c:v>
                </c:pt>
                <c:pt idx="81">
                  <c:v>3.2959793175072201E-2</c:v>
                </c:pt>
                <c:pt idx="82">
                  <c:v>1.0113279952923101E-2</c:v>
                </c:pt>
                <c:pt idx="83">
                  <c:v>6.1606014342018699E-2</c:v>
                </c:pt>
                <c:pt idx="84">
                  <c:v>0.141322589153934</c:v>
                </c:pt>
                <c:pt idx="85">
                  <c:v>2.3422266943470701E-2</c:v>
                </c:pt>
                <c:pt idx="86">
                  <c:v>2.38450272993346E-2</c:v>
                </c:pt>
                <c:pt idx="87">
                  <c:v>-4.3293109473375703E-2</c:v>
                </c:pt>
                <c:pt idx="88">
                  <c:v>6.92713522145227E-2</c:v>
                </c:pt>
                <c:pt idx="89">
                  <c:v>3.13345482946691E-3</c:v>
                </c:pt>
                <c:pt idx="90">
                  <c:v>4.6762570050055104E-3</c:v>
                </c:pt>
                <c:pt idx="91">
                  <c:v>-1.9046551734030999E-3</c:v>
                </c:pt>
                <c:pt idx="92">
                  <c:v>2.9743422763682598E-2</c:v>
                </c:pt>
                <c:pt idx="93">
                  <c:v>-5.1237349600083901E-3</c:v>
                </c:pt>
                <c:pt idx="94">
                  <c:v>2.0007264136188102E-3</c:v>
                </c:pt>
                <c:pt idx="95">
                  <c:v>1.52448809472498E-2</c:v>
                </c:pt>
                <c:pt idx="96">
                  <c:v>4.8705087735529402E-2</c:v>
                </c:pt>
                <c:pt idx="97">
                  <c:v>7.5612447742063804E-3</c:v>
                </c:pt>
                <c:pt idx="98">
                  <c:v>8.6360775900650097E-3</c:v>
                </c:pt>
                <c:pt idx="99">
                  <c:v>5.4727836074826E-3</c:v>
                </c:pt>
                <c:pt idx="100">
                  <c:v>1.0075186978306099E-2</c:v>
                </c:pt>
                <c:pt idx="101">
                  <c:v>1.01236610586892E-2</c:v>
                </c:pt>
                <c:pt idx="102">
                  <c:v>1.2988105680106801E-2</c:v>
                </c:pt>
                <c:pt idx="103">
                  <c:v>1.31599739362825E-3</c:v>
                </c:pt>
                <c:pt idx="104">
                  <c:v>8.8149500884172598E-3</c:v>
                </c:pt>
                <c:pt idx="105">
                  <c:v>-8.4443211258595201E-3</c:v>
                </c:pt>
                <c:pt idx="106">
                  <c:v>1.31447619776705E-2</c:v>
                </c:pt>
                <c:pt idx="107">
                  <c:v>4.9864621061571001E-3</c:v>
                </c:pt>
                <c:pt idx="108">
                  <c:v>1.1935125657038101E-2</c:v>
                </c:pt>
                <c:pt idx="109">
                  <c:v>5.7625871594835197E-3</c:v>
                </c:pt>
                <c:pt idx="110">
                  <c:v>1.7504586766285399E-2</c:v>
                </c:pt>
                <c:pt idx="111">
                  <c:v>2.9851153420309601E-2</c:v>
                </c:pt>
                <c:pt idx="112">
                  <c:v>1.3381707329605899E-2</c:v>
                </c:pt>
                <c:pt idx="113">
                  <c:v>1.9850566287491398E-3</c:v>
                </c:pt>
                <c:pt idx="114">
                  <c:v>8.5250377212193699E-3</c:v>
                </c:pt>
                <c:pt idx="115">
                  <c:v>1.7848649354868198E-2</c:v>
                </c:pt>
                <c:pt idx="116">
                  <c:v>7.7022214350594897E-3</c:v>
                </c:pt>
                <c:pt idx="117">
                  <c:v>1.10412564492936E-2</c:v>
                </c:pt>
                <c:pt idx="118">
                  <c:v>3.24624863772027E-3</c:v>
                </c:pt>
                <c:pt idx="119">
                  <c:v>2.6079435963220999E-3</c:v>
                </c:pt>
                <c:pt idx="120">
                  <c:v>8.6086858069110896E-3</c:v>
                </c:pt>
                <c:pt idx="121">
                  <c:v>1.11002209734694E-2</c:v>
                </c:pt>
                <c:pt idx="122">
                  <c:v>1.66630283541211E-2</c:v>
                </c:pt>
                <c:pt idx="123">
                  <c:v>9.9558620926642992E-3</c:v>
                </c:pt>
                <c:pt idx="124">
                  <c:v>8.3905312923615496E-3</c:v>
                </c:pt>
                <c:pt idx="125">
                  <c:v>3.1353452006531702E-3</c:v>
                </c:pt>
                <c:pt idx="126">
                  <c:v>-7.7254931100583402E-2</c:v>
                </c:pt>
                <c:pt idx="127">
                  <c:v>8.2084741411106998E-3</c:v>
                </c:pt>
                <c:pt idx="128">
                  <c:v>2.37920928998471E-2</c:v>
                </c:pt>
                <c:pt idx="129">
                  <c:v>2.84973735665861E-3</c:v>
                </c:pt>
                <c:pt idx="130">
                  <c:v>-3.2727663959061198E-3</c:v>
                </c:pt>
                <c:pt idx="131">
                  <c:v>5.7815063323956497E-3</c:v>
                </c:pt>
                <c:pt idx="132">
                  <c:v>7.8898472133761503E-3</c:v>
                </c:pt>
                <c:pt idx="133">
                  <c:v>7.5365915420440004E-3</c:v>
                </c:pt>
                <c:pt idx="134">
                  <c:v>5.27231115735316E-3</c:v>
                </c:pt>
                <c:pt idx="135">
                  <c:v>9.4874107092169906E-3</c:v>
                </c:pt>
                <c:pt idx="136">
                  <c:v>4.1947689337437002E-3</c:v>
                </c:pt>
                <c:pt idx="137">
                  <c:v>-2.5149955662644101E-2</c:v>
                </c:pt>
                <c:pt idx="138">
                  <c:v>8.9390366613972799E-3</c:v>
                </c:pt>
                <c:pt idx="139">
                  <c:v>1.4944625328140599E-2</c:v>
                </c:pt>
                <c:pt idx="140">
                  <c:v>1.8188145149893E-2</c:v>
                </c:pt>
                <c:pt idx="141">
                  <c:v>-7.5823768292078101E-3</c:v>
                </c:pt>
                <c:pt idx="142">
                  <c:v>1.26692467741817E-3</c:v>
                </c:pt>
                <c:pt idx="143">
                  <c:v>-1.03120213931373E-3</c:v>
                </c:pt>
                <c:pt idx="144">
                  <c:v>2.23748082029739E-4</c:v>
                </c:pt>
                <c:pt idx="145">
                  <c:v>5.5280981613496901E-3</c:v>
                </c:pt>
                <c:pt idx="146">
                  <c:v>7.52294813274745E-3</c:v>
                </c:pt>
                <c:pt idx="147">
                  <c:v>-9.3455938295171608E-3</c:v>
                </c:pt>
                <c:pt idx="148">
                  <c:v>-2.3217154103483701E-2</c:v>
                </c:pt>
                <c:pt idx="149">
                  <c:v>3.3976067671306299E-3</c:v>
                </c:pt>
                <c:pt idx="150">
                  <c:v>4.2237572947418896E-3</c:v>
                </c:pt>
                <c:pt idx="151">
                  <c:v>3.8388636999366899E-3</c:v>
                </c:pt>
                <c:pt idx="152">
                  <c:v>1.92074831393784E-3</c:v>
                </c:pt>
                <c:pt idx="153">
                  <c:v>-4.5853378704406797E-3</c:v>
                </c:pt>
                <c:pt idx="154">
                  <c:v>-5.7588605428016105E-4</c:v>
                </c:pt>
                <c:pt idx="155">
                  <c:v>2.22660644728267E-3</c:v>
                </c:pt>
                <c:pt idx="156">
                  <c:v>1.83009223583119E-3</c:v>
                </c:pt>
                <c:pt idx="157">
                  <c:v>5.6823745953060696E-3</c:v>
                </c:pt>
                <c:pt idx="158">
                  <c:v>7.4346204414854596E-3</c:v>
                </c:pt>
                <c:pt idx="159">
                  <c:v>5.1574059564143404E-3</c:v>
                </c:pt>
                <c:pt idx="160">
                  <c:v>8.2434429320622504E-3</c:v>
                </c:pt>
                <c:pt idx="161">
                  <c:v>-2.0780993523087299E-3</c:v>
                </c:pt>
                <c:pt idx="162">
                  <c:v>6.9122707954444296E-4</c:v>
                </c:pt>
                <c:pt idx="163">
                  <c:v>-5.8971857009503196E-3</c:v>
                </c:pt>
                <c:pt idx="164">
                  <c:v>5.1505930643729299E-3</c:v>
                </c:pt>
                <c:pt idx="165">
                  <c:v>-6.4507557012577401E-4</c:v>
                </c:pt>
                <c:pt idx="166">
                  <c:v>2.2546403460489899E-2</c:v>
                </c:pt>
                <c:pt idx="167">
                  <c:v>7.9359772960252394E-3</c:v>
                </c:pt>
                <c:pt idx="168" formatCode="0.00E+00">
                  <c:v>-6.7932137238491106E-5</c:v>
                </c:pt>
                <c:pt idx="169">
                  <c:v>6.4952513670712897E-3</c:v>
                </c:pt>
                <c:pt idx="170">
                  <c:v>1.06353645126271E-2</c:v>
                </c:pt>
                <c:pt idx="171">
                  <c:v>1.4846008051631301E-2</c:v>
                </c:pt>
                <c:pt idx="172">
                  <c:v>1.2717870046911001E-3</c:v>
                </c:pt>
                <c:pt idx="173">
                  <c:v>3.20126151536148E-4</c:v>
                </c:pt>
                <c:pt idx="174">
                  <c:v>-3.7380609609789501E-3</c:v>
                </c:pt>
                <c:pt idx="175">
                  <c:v>5.2769961755011398E-4</c:v>
                </c:pt>
                <c:pt idx="176">
                  <c:v>1.05405119881002E-2</c:v>
                </c:pt>
                <c:pt idx="177">
                  <c:v>2.7221305049662799E-3</c:v>
                </c:pt>
                <c:pt idx="178">
                  <c:v>-1.19990367524053E-4</c:v>
                </c:pt>
                <c:pt idx="179">
                  <c:v>3.82857541280423E-4</c:v>
                </c:pt>
                <c:pt idx="180">
                  <c:v>1.18297669615707E-2</c:v>
                </c:pt>
                <c:pt idx="181">
                  <c:v>-5.5700255424440104E-4</c:v>
                </c:pt>
                <c:pt idx="182">
                  <c:v>3.0735394986292001E-3</c:v>
                </c:pt>
                <c:pt idx="183">
                  <c:v>-0.120916446806256</c:v>
                </c:pt>
                <c:pt idx="184">
                  <c:v>1.9970693175779199E-3</c:v>
                </c:pt>
                <c:pt idx="185">
                  <c:v>-2.1751347057244802E-3</c:v>
                </c:pt>
                <c:pt idx="186">
                  <c:v>-9.5944060304375902E-4</c:v>
                </c:pt>
                <c:pt idx="187">
                  <c:v>7.0583821099108395E-4</c:v>
                </c:pt>
                <c:pt idx="188">
                  <c:v>2.0566256920719599E-3</c:v>
                </c:pt>
                <c:pt idx="189">
                  <c:v>-2.3424122701599598E-3</c:v>
                </c:pt>
                <c:pt idx="190">
                  <c:v>2.4691913835893598E-3</c:v>
                </c:pt>
                <c:pt idx="191">
                  <c:v>4.77734832217024E-3</c:v>
                </c:pt>
                <c:pt idx="192">
                  <c:v>-1.85306126376962E-2</c:v>
                </c:pt>
                <c:pt idx="193">
                  <c:v>-9.2064836287492004E-4</c:v>
                </c:pt>
                <c:pt idx="194">
                  <c:v>2.3489829175502E-4</c:v>
                </c:pt>
                <c:pt idx="195">
                  <c:v>-7.7936814733256199E-2</c:v>
                </c:pt>
                <c:pt idx="196">
                  <c:v>6.7653611722053499E-3</c:v>
                </c:pt>
                <c:pt idx="197">
                  <c:v>9.0997605937265203E-4</c:v>
                </c:pt>
                <c:pt idx="198" formatCode="0.00E+00">
                  <c:v>5.8509852686183799E-5</c:v>
                </c:pt>
                <c:pt idx="199">
                  <c:v>8.0358566813840105E-4</c:v>
                </c:pt>
                <c:pt idx="200">
                  <c:v>2.5440619834319202E-2</c:v>
                </c:pt>
                <c:pt idx="201">
                  <c:v>-1.9652442663402598E-3</c:v>
                </c:pt>
                <c:pt idx="202" formatCode="0.00E+00">
                  <c:v>-6.1107261919036203E-6</c:v>
                </c:pt>
                <c:pt idx="203">
                  <c:v>-1.4369005748242601E-3</c:v>
                </c:pt>
                <c:pt idx="204">
                  <c:v>4.9965777526816899E-3</c:v>
                </c:pt>
                <c:pt idx="205">
                  <c:v>4.6139212502031004E-3</c:v>
                </c:pt>
                <c:pt idx="206">
                  <c:v>-1.32911612023854E-3</c:v>
                </c:pt>
                <c:pt idx="207">
                  <c:v>-2.1100947751784499E-3</c:v>
                </c:pt>
                <c:pt idx="208">
                  <c:v>-7.1419290154484095E-4</c:v>
                </c:pt>
                <c:pt idx="209">
                  <c:v>4.4929721181203803E-3</c:v>
                </c:pt>
                <c:pt idx="210">
                  <c:v>-6.98139641397521E-3</c:v>
                </c:pt>
                <c:pt idx="211">
                  <c:v>5.2200686394017204E-3</c:v>
                </c:pt>
                <c:pt idx="212">
                  <c:v>-2.2021510930755799E-4</c:v>
                </c:pt>
                <c:pt idx="213">
                  <c:v>-2.7717826343367502E-3</c:v>
                </c:pt>
                <c:pt idx="214">
                  <c:v>-1.53183199168688E-3</c:v>
                </c:pt>
                <c:pt idx="215">
                  <c:v>-3.0556461382566999E-3</c:v>
                </c:pt>
                <c:pt idx="216">
                  <c:v>1.1409513875916199E-3</c:v>
                </c:pt>
                <c:pt idx="217">
                  <c:v>1.35603033799229E-2</c:v>
                </c:pt>
                <c:pt idx="218">
                  <c:v>1.85419365993577E-3</c:v>
                </c:pt>
                <c:pt idx="219">
                  <c:v>7.3540018511352697E-3</c:v>
                </c:pt>
                <c:pt idx="220">
                  <c:v>-1.46574747327583E-2</c:v>
                </c:pt>
                <c:pt idx="221">
                  <c:v>-2.8371561393936102E-4</c:v>
                </c:pt>
                <c:pt idx="222">
                  <c:v>2.6462150787876998E-3</c:v>
                </c:pt>
                <c:pt idx="223" formatCode="0.00E+00">
                  <c:v>-6.3149577389509605E-5</c:v>
                </c:pt>
                <c:pt idx="224">
                  <c:v>-2.1982175998011E-3</c:v>
                </c:pt>
                <c:pt idx="225">
                  <c:v>-5.3287542033829604E-3</c:v>
                </c:pt>
                <c:pt idx="226">
                  <c:v>1.1861036221549801E-3</c:v>
                </c:pt>
                <c:pt idx="227">
                  <c:v>-1.3619059205949399E-2</c:v>
                </c:pt>
                <c:pt idx="228">
                  <c:v>1.9638095772146402E-3</c:v>
                </c:pt>
                <c:pt idx="229">
                  <c:v>-5.1238379812458199E-3</c:v>
                </c:pt>
                <c:pt idx="230">
                  <c:v>-1.63246904452607E-3</c:v>
                </c:pt>
                <c:pt idx="231">
                  <c:v>8.8579945461382207E-3</c:v>
                </c:pt>
                <c:pt idx="232">
                  <c:v>2.3228536813206802E-3</c:v>
                </c:pt>
                <c:pt idx="233">
                  <c:v>-8.1944142497459797E-3</c:v>
                </c:pt>
                <c:pt idx="234">
                  <c:v>8.2323941099600104E-3</c:v>
                </c:pt>
                <c:pt idx="235">
                  <c:v>-5.7106708649787199E-3</c:v>
                </c:pt>
                <c:pt idx="236">
                  <c:v>5.8720354800062503E-3</c:v>
                </c:pt>
                <c:pt idx="237">
                  <c:v>-1.23263515457223E-2</c:v>
                </c:pt>
                <c:pt idx="238">
                  <c:v>-4.3236003348168196E-3</c:v>
                </c:pt>
                <c:pt idx="239">
                  <c:v>-1.03595762141429E-2</c:v>
                </c:pt>
                <c:pt idx="240">
                  <c:v>-2.4368915591799199E-3</c:v>
                </c:pt>
                <c:pt idx="241">
                  <c:v>-3.8270390846528702E-3</c:v>
                </c:pt>
                <c:pt idx="242">
                  <c:v>1.8826131094079799E-2</c:v>
                </c:pt>
                <c:pt idx="243">
                  <c:v>2.8853481776435199E-3</c:v>
                </c:pt>
                <c:pt idx="244">
                  <c:v>1.31145882511446E-2</c:v>
                </c:pt>
                <c:pt idx="245">
                  <c:v>-8.9404240482725498E-3</c:v>
                </c:pt>
                <c:pt idx="246">
                  <c:v>-4.0426678836535902E-3</c:v>
                </c:pt>
                <c:pt idx="247">
                  <c:v>1.30893609444332E-2</c:v>
                </c:pt>
                <c:pt idx="248">
                  <c:v>1.62174814943405E-4</c:v>
                </c:pt>
                <c:pt idx="249">
                  <c:v>-7.1663802610309399E-3</c:v>
                </c:pt>
                <c:pt idx="250">
                  <c:v>-6.0198840142298697E-2</c:v>
                </c:pt>
                <c:pt idx="251">
                  <c:v>-3.4844617231635198E-3</c:v>
                </c:pt>
                <c:pt idx="252">
                  <c:v>5.9282227345591699E-4</c:v>
                </c:pt>
                <c:pt idx="253">
                  <c:v>-8.7702767579407297E-3</c:v>
                </c:pt>
                <c:pt idx="254">
                  <c:v>-1.0534095327099299E-2</c:v>
                </c:pt>
                <c:pt idx="255">
                  <c:v>-2.6790360038623198E-3</c:v>
                </c:pt>
                <c:pt idx="256">
                  <c:v>9.2871984648762701E-2</c:v>
                </c:pt>
                <c:pt idx="257">
                  <c:v>-6.4636583621854298E-3</c:v>
                </c:pt>
                <c:pt idx="258">
                  <c:v>0.14406321600288199</c:v>
                </c:pt>
                <c:pt idx="259">
                  <c:v>5.8816852111405098E-3</c:v>
                </c:pt>
                <c:pt idx="260">
                  <c:v>-2.4774480573883E-3</c:v>
                </c:pt>
                <c:pt idx="261">
                  <c:v>-4.2556870064451796E-3</c:v>
                </c:pt>
                <c:pt idx="262">
                  <c:v>-6.2499331395790504E-4</c:v>
                </c:pt>
                <c:pt idx="263">
                  <c:v>4.5659466334411203E-3</c:v>
                </c:pt>
                <c:pt idx="264">
                  <c:v>2.0594089454061399E-2</c:v>
                </c:pt>
                <c:pt idx="265">
                  <c:v>-4.1681331380691002E-2</c:v>
                </c:pt>
                <c:pt idx="266">
                  <c:v>-7.3812570879216999E-4</c:v>
                </c:pt>
                <c:pt idx="267">
                  <c:v>-1.93859286364062E-3</c:v>
                </c:pt>
                <c:pt idx="268">
                  <c:v>1.2253945955019E-2</c:v>
                </c:pt>
                <c:pt idx="269">
                  <c:v>-1.1958818379871301E-2</c:v>
                </c:pt>
                <c:pt idx="270">
                  <c:v>-2.6551559288712201E-3</c:v>
                </c:pt>
                <c:pt idx="271">
                  <c:v>-2.08973972055703E-3</c:v>
                </c:pt>
                <c:pt idx="272">
                  <c:v>-5.74970860211476E-3</c:v>
                </c:pt>
                <c:pt idx="273">
                  <c:v>-1.38501529345922E-2</c:v>
                </c:pt>
                <c:pt idx="274">
                  <c:v>-4.3591813373783303E-3</c:v>
                </c:pt>
                <c:pt idx="275">
                  <c:v>1.99225915744425E-2</c:v>
                </c:pt>
                <c:pt idx="276">
                  <c:v>-6.5084515822205202E-3</c:v>
                </c:pt>
                <c:pt idx="277">
                  <c:v>-1.14611119276498E-2</c:v>
                </c:pt>
                <c:pt idx="278">
                  <c:v>2.7145532213823799E-2</c:v>
                </c:pt>
                <c:pt idx="279">
                  <c:v>-8.4625486631901801E-3</c:v>
                </c:pt>
                <c:pt idx="280">
                  <c:v>-3.3069040765641902E-3</c:v>
                </c:pt>
                <c:pt idx="281">
                  <c:v>-2.82254831976924E-3</c:v>
                </c:pt>
                <c:pt idx="282">
                  <c:v>-0.100703992526277</c:v>
                </c:pt>
                <c:pt idx="283">
                  <c:v>-1.3735414415934901E-2</c:v>
                </c:pt>
                <c:pt idx="284">
                  <c:v>-2.5136974951165398E-3</c:v>
                </c:pt>
                <c:pt idx="285">
                  <c:v>-1.1419426439369801E-2</c:v>
                </c:pt>
                <c:pt idx="286">
                  <c:v>5.4990077405229201E-3</c:v>
                </c:pt>
                <c:pt idx="287">
                  <c:v>7.3377015256736403E-3</c:v>
                </c:pt>
                <c:pt idx="288">
                  <c:v>-1.03018010208161E-2</c:v>
                </c:pt>
                <c:pt idx="289">
                  <c:v>-3.3504890551974099E-3</c:v>
                </c:pt>
                <c:pt idx="290">
                  <c:v>-6.4014073554670096E-3</c:v>
                </c:pt>
                <c:pt idx="291">
                  <c:v>-4.6413963702411798E-2</c:v>
                </c:pt>
                <c:pt idx="292">
                  <c:v>-7.26042766282486E-3</c:v>
                </c:pt>
                <c:pt idx="293">
                  <c:v>-5.9201992491458803E-3</c:v>
                </c:pt>
                <c:pt idx="294">
                  <c:v>3.2061695212740701E-2</c:v>
                </c:pt>
                <c:pt idx="295">
                  <c:v>-2.9583659803036299E-2</c:v>
                </c:pt>
                <c:pt idx="296">
                  <c:v>-1.6708565200893499E-3</c:v>
                </c:pt>
                <c:pt idx="297">
                  <c:v>6.3827090407667601E-3</c:v>
                </c:pt>
                <c:pt idx="298">
                  <c:v>4.9952402698613299E-2</c:v>
                </c:pt>
                <c:pt idx="299">
                  <c:v>4.6023352065656603E-3</c:v>
                </c:pt>
                <c:pt idx="300">
                  <c:v>-8.1237187415583705E-3</c:v>
                </c:pt>
                <c:pt idx="301">
                  <c:v>-1.9084061097688301E-2</c:v>
                </c:pt>
                <c:pt idx="302">
                  <c:v>-1.64206234544193E-2</c:v>
                </c:pt>
                <c:pt idx="303">
                  <c:v>-0.11422875578023201</c:v>
                </c:pt>
                <c:pt idx="304">
                  <c:v>-1.6270796930532402E-2</c:v>
                </c:pt>
                <c:pt idx="305">
                  <c:v>-3.1882938602703997E-2</c:v>
                </c:pt>
                <c:pt idx="306">
                  <c:v>2.4125128056247101E-3</c:v>
                </c:pt>
                <c:pt idx="307">
                  <c:v>-3.0524183540308499E-2</c:v>
                </c:pt>
                <c:pt idx="308">
                  <c:v>4.2609816870783296E-3</c:v>
                </c:pt>
                <c:pt idx="309">
                  <c:v>-2.12208594804877E-2</c:v>
                </c:pt>
                <c:pt idx="310">
                  <c:v>7.0715746022078901E-3</c:v>
                </c:pt>
                <c:pt idx="311">
                  <c:v>-4.1933270265770803E-2</c:v>
                </c:pt>
                <c:pt idx="312">
                  <c:v>-8.8658851942957605E-3</c:v>
                </c:pt>
                <c:pt idx="313">
                  <c:v>1.08153760000537E-2</c:v>
                </c:pt>
                <c:pt idx="314">
                  <c:v>-2.1665487186324599E-2</c:v>
                </c:pt>
                <c:pt idx="315">
                  <c:v>-2.6383754285927999E-2</c:v>
                </c:pt>
                <c:pt idx="316">
                  <c:v>-3.6544230007259301E-3</c:v>
                </c:pt>
                <c:pt idx="317">
                  <c:v>-8.3425380182099405E-3</c:v>
                </c:pt>
                <c:pt idx="318">
                  <c:v>-9.1697398257313805E-3</c:v>
                </c:pt>
                <c:pt idx="319">
                  <c:v>2.8302123812580199E-3</c:v>
                </c:pt>
                <c:pt idx="320">
                  <c:v>-2.1347634986815599E-2</c:v>
                </c:pt>
                <c:pt idx="321">
                  <c:v>-9.1667283189523205E-2</c:v>
                </c:pt>
                <c:pt idx="322">
                  <c:v>1.0374922770612201E-2</c:v>
                </c:pt>
                <c:pt idx="323">
                  <c:v>-9.1102398253406491E-3</c:v>
                </c:pt>
                <c:pt idx="324">
                  <c:v>-2.4213455762701001E-2</c:v>
                </c:pt>
                <c:pt idx="325">
                  <c:v>3.1829839761102603E-2</c:v>
                </c:pt>
                <c:pt idx="326">
                  <c:v>-7.4110410459110598E-3</c:v>
                </c:pt>
                <c:pt idx="327">
                  <c:v>-4.5080151381711097E-3</c:v>
                </c:pt>
                <c:pt idx="328">
                  <c:v>-7.04559196295173E-3</c:v>
                </c:pt>
                <c:pt idx="329">
                  <c:v>-1.4525633634909701E-2</c:v>
                </c:pt>
                <c:pt idx="330">
                  <c:v>3.5098944076337901E-2</c:v>
                </c:pt>
                <c:pt idx="331">
                  <c:v>-8.8002470027788108E-3</c:v>
                </c:pt>
                <c:pt idx="332">
                  <c:v>-3.6259942346877197E-2</c:v>
                </c:pt>
                <c:pt idx="333">
                  <c:v>-1.80123981107786E-2</c:v>
                </c:pt>
                <c:pt idx="334">
                  <c:v>-3.0999755217778601E-2</c:v>
                </c:pt>
                <c:pt idx="335">
                  <c:v>-5.53365999318641E-2</c:v>
                </c:pt>
                <c:pt idx="336">
                  <c:v>-2.56712144698205E-2</c:v>
                </c:pt>
                <c:pt idx="337">
                  <c:v>8.04003230153893E-3</c:v>
                </c:pt>
                <c:pt idx="338">
                  <c:v>1.5341007157480199E-2</c:v>
                </c:pt>
                <c:pt idx="339">
                  <c:v>9.2667053279110206E-2</c:v>
                </c:pt>
                <c:pt idx="340">
                  <c:v>-3.2844839967168603E-2</c:v>
                </c:pt>
                <c:pt idx="341">
                  <c:v>-6.2735391359243595E-2</c:v>
                </c:pt>
                <c:pt idx="342">
                  <c:v>-3.9094619882882903E-2</c:v>
                </c:pt>
                <c:pt idx="343">
                  <c:v>5.5978539027927701E-3</c:v>
                </c:pt>
                <c:pt idx="344">
                  <c:v>-1.20969855184462E-2</c:v>
                </c:pt>
                <c:pt idx="345">
                  <c:v>2.2425348409726899E-2</c:v>
                </c:pt>
                <c:pt idx="346">
                  <c:v>-2.2026246024993098E-3</c:v>
                </c:pt>
                <c:pt idx="347">
                  <c:v>9.4299269221732596E-3</c:v>
                </c:pt>
                <c:pt idx="348">
                  <c:v>-3.6318003760978899E-2</c:v>
                </c:pt>
                <c:pt idx="349">
                  <c:v>-8.0502169794004194E-2</c:v>
                </c:pt>
                <c:pt idx="350">
                  <c:v>-5.4012070629876299E-2</c:v>
                </c:pt>
                <c:pt idx="351">
                  <c:v>-5.5321308775469799E-2</c:v>
                </c:pt>
                <c:pt idx="352">
                  <c:v>-0.140768212196623</c:v>
                </c:pt>
                <c:pt idx="353">
                  <c:v>-0.22810843022133401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01-4C7D-8625-BF7342F31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59056"/>
        <c:axId val="487103024"/>
      </c:scatterChart>
      <c:valAx>
        <c:axId val="369659056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7103024"/>
        <c:crosses val="autoZero"/>
        <c:crossBetween val="midCat"/>
      </c:valAx>
      <c:valAx>
        <c:axId val="4871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965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error!$R$1</c:f>
              <c:strCache>
                <c:ptCount val="1"/>
                <c:pt idx="0">
                  <c:v>davgZT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error!$Q$3:$Q$426</c:f>
              <c:numCache>
                <c:formatCode>General</c:formatCode>
                <c:ptCount val="424"/>
                <c:pt idx="0">
                  <c:v>0.403697343098817</c:v>
                </c:pt>
                <c:pt idx="1">
                  <c:v>0.30096454230203501</c:v>
                </c:pt>
                <c:pt idx="2">
                  <c:v>0.25822448980898099</c:v>
                </c:pt>
                <c:pt idx="3">
                  <c:v>0.23832937923563299</c:v>
                </c:pt>
                <c:pt idx="4">
                  <c:v>0.20083116359469999</c:v>
                </c:pt>
                <c:pt idx="5">
                  <c:v>0.19475137983121099</c:v>
                </c:pt>
                <c:pt idx="6">
                  <c:v>0.18357535147515799</c:v>
                </c:pt>
                <c:pt idx="7">
                  <c:v>0.18163421738025001</c:v>
                </c:pt>
                <c:pt idx="8">
                  <c:v>0.17206117531770099</c:v>
                </c:pt>
                <c:pt idx="9">
                  <c:v>0.14163349552594101</c:v>
                </c:pt>
                <c:pt idx="10">
                  <c:v>0.13614001755327099</c:v>
                </c:pt>
                <c:pt idx="11">
                  <c:v>0.13585507877695199</c:v>
                </c:pt>
                <c:pt idx="12">
                  <c:v>0.13512785982742501</c:v>
                </c:pt>
                <c:pt idx="13">
                  <c:v>0.132218023638698</c:v>
                </c:pt>
                <c:pt idx="14">
                  <c:v>0.123845118002086</c:v>
                </c:pt>
                <c:pt idx="15">
                  <c:v>0.12369374036748799</c:v>
                </c:pt>
                <c:pt idx="16">
                  <c:v>0.121469455412733</c:v>
                </c:pt>
                <c:pt idx="17">
                  <c:v>0.11691824479016701</c:v>
                </c:pt>
                <c:pt idx="18">
                  <c:v>0.111178734278231</c:v>
                </c:pt>
                <c:pt idx="19">
                  <c:v>0.10735791511918399</c:v>
                </c:pt>
                <c:pt idx="20">
                  <c:v>0.10472428832816499</c:v>
                </c:pt>
                <c:pt idx="21">
                  <c:v>0.104062117884967</c:v>
                </c:pt>
                <c:pt idx="22">
                  <c:v>0.101903360627708</c:v>
                </c:pt>
                <c:pt idx="23">
                  <c:v>0.101787054520803</c:v>
                </c:pt>
                <c:pt idx="24">
                  <c:v>0.100579540031163</c:v>
                </c:pt>
                <c:pt idx="25">
                  <c:v>9.9990940365754594E-2</c:v>
                </c:pt>
                <c:pt idx="26">
                  <c:v>9.8191061107300706E-2</c:v>
                </c:pt>
                <c:pt idx="27">
                  <c:v>9.5970809494564602E-2</c:v>
                </c:pt>
                <c:pt idx="28">
                  <c:v>9.0636394290665598E-2</c:v>
                </c:pt>
                <c:pt idx="29">
                  <c:v>9.0109125477977101E-2</c:v>
                </c:pt>
                <c:pt idx="30">
                  <c:v>8.65312895984129E-2</c:v>
                </c:pt>
                <c:pt idx="31">
                  <c:v>8.3150418250598601E-2</c:v>
                </c:pt>
                <c:pt idx="32">
                  <c:v>8.0124926127078E-2</c:v>
                </c:pt>
                <c:pt idx="33">
                  <c:v>7.5246807564440799E-2</c:v>
                </c:pt>
                <c:pt idx="34">
                  <c:v>7.4577400987309E-2</c:v>
                </c:pt>
                <c:pt idx="35">
                  <c:v>7.4041957197012495E-2</c:v>
                </c:pt>
                <c:pt idx="36">
                  <c:v>7.1486970270704497E-2</c:v>
                </c:pt>
                <c:pt idx="37">
                  <c:v>6.8590550856055907E-2</c:v>
                </c:pt>
                <c:pt idx="38">
                  <c:v>6.5752735716407995E-2</c:v>
                </c:pt>
                <c:pt idx="39">
                  <c:v>6.5025436714112705E-2</c:v>
                </c:pt>
                <c:pt idx="40">
                  <c:v>6.1610631894255301E-2</c:v>
                </c:pt>
                <c:pt idx="41">
                  <c:v>6.0342592577828098E-2</c:v>
                </c:pt>
                <c:pt idx="42">
                  <c:v>5.73353312470785E-2</c:v>
                </c:pt>
                <c:pt idx="43">
                  <c:v>5.4758197926421101E-2</c:v>
                </c:pt>
                <c:pt idx="44">
                  <c:v>5.39138515899837E-2</c:v>
                </c:pt>
                <c:pt idx="45">
                  <c:v>5.1160210182235002E-2</c:v>
                </c:pt>
                <c:pt idx="46">
                  <c:v>5.1035645215673699E-2</c:v>
                </c:pt>
                <c:pt idx="47">
                  <c:v>4.7953473996616001E-2</c:v>
                </c:pt>
                <c:pt idx="48">
                  <c:v>4.7322077500387E-2</c:v>
                </c:pt>
                <c:pt idx="49">
                  <c:v>4.6299640538349299E-2</c:v>
                </c:pt>
                <c:pt idx="50">
                  <c:v>4.61465660630846E-2</c:v>
                </c:pt>
                <c:pt idx="51">
                  <c:v>4.5166968825456698E-2</c:v>
                </c:pt>
                <c:pt idx="52">
                  <c:v>4.5050462150654398E-2</c:v>
                </c:pt>
                <c:pt idx="53">
                  <c:v>4.49867158223771E-2</c:v>
                </c:pt>
                <c:pt idx="54">
                  <c:v>4.3710652171859501E-2</c:v>
                </c:pt>
                <c:pt idx="55">
                  <c:v>4.2354569351589197E-2</c:v>
                </c:pt>
                <c:pt idx="56">
                  <c:v>4.1544577272669199E-2</c:v>
                </c:pt>
                <c:pt idx="57">
                  <c:v>3.9853672337075E-2</c:v>
                </c:pt>
                <c:pt idx="58">
                  <c:v>3.9325380273535902E-2</c:v>
                </c:pt>
                <c:pt idx="59">
                  <c:v>3.8345927373144899E-2</c:v>
                </c:pt>
                <c:pt idx="60">
                  <c:v>3.82240501329583E-2</c:v>
                </c:pt>
                <c:pt idx="61">
                  <c:v>3.7828024162528097E-2</c:v>
                </c:pt>
                <c:pt idx="62">
                  <c:v>3.7677713708347702E-2</c:v>
                </c:pt>
                <c:pt idx="63">
                  <c:v>3.5447035610276401E-2</c:v>
                </c:pt>
                <c:pt idx="64">
                  <c:v>3.5390791817450702E-2</c:v>
                </c:pt>
                <c:pt idx="65">
                  <c:v>3.3839085812854899E-2</c:v>
                </c:pt>
                <c:pt idx="66">
                  <c:v>3.34111081456425E-2</c:v>
                </c:pt>
                <c:pt idx="67">
                  <c:v>3.2972294522942897E-2</c:v>
                </c:pt>
                <c:pt idx="68">
                  <c:v>3.2876169085637598E-2</c:v>
                </c:pt>
                <c:pt idx="69">
                  <c:v>3.2373714312380099E-2</c:v>
                </c:pt>
                <c:pt idx="70">
                  <c:v>3.2075020657897198E-2</c:v>
                </c:pt>
                <c:pt idx="71">
                  <c:v>3.1562638850344001E-2</c:v>
                </c:pt>
                <c:pt idx="72">
                  <c:v>3.1488824632963999E-2</c:v>
                </c:pt>
                <c:pt idx="73">
                  <c:v>3.1288949715264601E-2</c:v>
                </c:pt>
                <c:pt idx="74">
                  <c:v>3.0444767671012798E-2</c:v>
                </c:pt>
                <c:pt idx="75">
                  <c:v>2.81362015200072E-2</c:v>
                </c:pt>
                <c:pt idx="76">
                  <c:v>2.8027952455230699E-2</c:v>
                </c:pt>
                <c:pt idx="77">
                  <c:v>2.7440340251553199E-2</c:v>
                </c:pt>
                <c:pt idx="78">
                  <c:v>2.6662813394002501E-2</c:v>
                </c:pt>
                <c:pt idx="79">
                  <c:v>2.5080861524025201E-2</c:v>
                </c:pt>
                <c:pt idx="80">
                  <c:v>2.5077817085836999E-2</c:v>
                </c:pt>
                <c:pt idx="81">
                  <c:v>2.4724763141058499E-2</c:v>
                </c:pt>
                <c:pt idx="82">
                  <c:v>2.4269491326600098E-2</c:v>
                </c:pt>
                <c:pt idx="83">
                  <c:v>2.42076987746533E-2</c:v>
                </c:pt>
                <c:pt idx="84">
                  <c:v>2.3942472190596E-2</c:v>
                </c:pt>
                <c:pt idx="85">
                  <c:v>2.3616352210329799E-2</c:v>
                </c:pt>
                <c:pt idx="86">
                  <c:v>2.20883497026651E-2</c:v>
                </c:pt>
                <c:pt idx="87">
                  <c:v>2.1244248425220599E-2</c:v>
                </c:pt>
                <c:pt idx="88">
                  <c:v>2.1144398141528398E-2</c:v>
                </c:pt>
                <c:pt idx="89">
                  <c:v>2.04950897345492E-2</c:v>
                </c:pt>
                <c:pt idx="90">
                  <c:v>2.0329241127253501E-2</c:v>
                </c:pt>
                <c:pt idx="91">
                  <c:v>1.9853852350792199E-2</c:v>
                </c:pt>
                <c:pt idx="92">
                  <c:v>1.9835180500958401E-2</c:v>
                </c:pt>
                <c:pt idx="93">
                  <c:v>1.9829822176474301E-2</c:v>
                </c:pt>
                <c:pt idx="94">
                  <c:v>1.97013269884747E-2</c:v>
                </c:pt>
                <c:pt idx="95">
                  <c:v>1.8698855197604801E-2</c:v>
                </c:pt>
                <c:pt idx="96">
                  <c:v>1.84726238408046E-2</c:v>
                </c:pt>
                <c:pt idx="97">
                  <c:v>1.8094112812075201E-2</c:v>
                </c:pt>
                <c:pt idx="98">
                  <c:v>1.79976184228503E-2</c:v>
                </c:pt>
                <c:pt idx="99">
                  <c:v>1.7842152732333999E-2</c:v>
                </c:pt>
                <c:pt idx="100">
                  <c:v>1.6982025384208999E-2</c:v>
                </c:pt>
                <c:pt idx="101">
                  <c:v>1.6903614177909001E-2</c:v>
                </c:pt>
                <c:pt idx="102">
                  <c:v>1.6487000585141999E-2</c:v>
                </c:pt>
                <c:pt idx="103">
                  <c:v>1.6040892847655398E-2</c:v>
                </c:pt>
                <c:pt idx="104">
                  <c:v>1.5930446006420199E-2</c:v>
                </c:pt>
                <c:pt idx="105">
                  <c:v>1.5745500514335601E-2</c:v>
                </c:pt>
                <c:pt idx="106">
                  <c:v>1.5653534476763199E-2</c:v>
                </c:pt>
                <c:pt idx="107">
                  <c:v>1.46086412960111E-2</c:v>
                </c:pt>
                <c:pt idx="108">
                  <c:v>1.4407947839714901E-2</c:v>
                </c:pt>
                <c:pt idx="109">
                  <c:v>1.43059775740354E-2</c:v>
                </c:pt>
                <c:pt idx="110">
                  <c:v>1.41609900047815E-2</c:v>
                </c:pt>
                <c:pt idx="111">
                  <c:v>1.4145534858847199E-2</c:v>
                </c:pt>
                <c:pt idx="112">
                  <c:v>1.4098940587140301E-2</c:v>
                </c:pt>
                <c:pt idx="113">
                  <c:v>1.3574142940306001E-2</c:v>
                </c:pt>
                <c:pt idx="114">
                  <c:v>1.3485091026947E-2</c:v>
                </c:pt>
                <c:pt idx="115">
                  <c:v>1.3355230960415E-2</c:v>
                </c:pt>
                <c:pt idx="116">
                  <c:v>1.30990054742515E-2</c:v>
                </c:pt>
                <c:pt idx="117">
                  <c:v>1.30766131244218E-2</c:v>
                </c:pt>
                <c:pt idx="118">
                  <c:v>1.2211060661753301E-2</c:v>
                </c:pt>
                <c:pt idx="119">
                  <c:v>1.20611931147038E-2</c:v>
                </c:pt>
                <c:pt idx="120">
                  <c:v>1.17907335271725E-2</c:v>
                </c:pt>
                <c:pt idx="121">
                  <c:v>1.17213869517236E-2</c:v>
                </c:pt>
                <c:pt idx="122">
                  <c:v>1.15543065951897E-2</c:v>
                </c:pt>
                <c:pt idx="123">
                  <c:v>1.11793473078181E-2</c:v>
                </c:pt>
                <c:pt idx="124">
                  <c:v>1.0915779396064499E-2</c:v>
                </c:pt>
                <c:pt idx="125">
                  <c:v>1.0835725088702499E-2</c:v>
                </c:pt>
                <c:pt idx="126">
                  <c:v>1.0343138301115599E-2</c:v>
                </c:pt>
                <c:pt idx="127">
                  <c:v>1.0318243171708499E-2</c:v>
                </c:pt>
                <c:pt idx="128">
                  <c:v>1.00112188717182E-2</c:v>
                </c:pt>
                <c:pt idx="129">
                  <c:v>9.9144750008974807E-3</c:v>
                </c:pt>
                <c:pt idx="130">
                  <c:v>9.5104148969221702E-3</c:v>
                </c:pt>
                <c:pt idx="131">
                  <c:v>9.38793580568675E-3</c:v>
                </c:pt>
                <c:pt idx="132">
                  <c:v>9.3745052770441897E-3</c:v>
                </c:pt>
                <c:pt idx="133">
                  <c:v>8.8221351173904897E-3</c:v>
                </c:pt>
                <c:pt idx="134">
                  <c:v>8.7648199539889192E-3</c:v>
                </c:pt>
                <c:pt idx="135">
                  <c:v>8.5445545698334905E-3</c:v>
                </c:pt>
                <c:pt idx="136">
                  <c:v>8.48004368189814E-3</c:v>
                </c:pt>
                <c:pt idx="137">
                  <c:v>8.4000247752202793E-3</c:v>
                </c:pt>
                <c:pt idx="138">
                  <c:v>8.2817800207479701E-3</c:v>
                </c:pt>
                <c:pt idx="139">
                  <c:v>8.1927676881241498E-3</c:v>
                </c:pt>
                <c:pt idx="140">
                  <c:v>8.1820858536347796E-3</c:v>
                </c:pt>
                <c:pt idx="141">
                  <c:v>8.17162563602436E-3</c:v>
                </c:pt>
                <c:pt idx="142">
                  <c:v>8.1440424489392892E-3</c:v>
                </c:pt>
                <c:pt idx="143">
                  <c:v>7.9429247238205197E-3</c:v>
                </c:pt>
                <c:pt idx="144">
                  <c:v>7.9182675095508196E-3</c:v>
                </c:pt>
                <c:pt idx="145">
                  <c:v>7.7365942612808098E-3</c:v>
                </c:pt>
                <c:pt idx="146">
                  <c:v>7.7298826759544196E-3</c:v>
                </c:pt>
                <c:pt idx="147">
                  <c:v>7.0968993771616199E-3</c:v>
                </c:pt>
                <c:pt idx="148">
                  <c:v>7.0181705481011597E-3</c:v>
                </c:pt>
                <c:pt idx="149">
                  <c:v>6.9621148104910798E-3</c:v>
                </c:pt>
                <c:pt idx="150">
                  <c:v>6.7203119672545296E-3</c:v>
                </c:pt>
                <c:pt idx="151">
                  <c:v>6.5820003593581797E-3</c:v>
                </c:pt>
                <c:pt idx="152">
                  <c:v>6.4684814141791596E-3</c:v>
                </c:pt>
                <c:pt idx="153">
                  <c:v>6.4550298016926499E-3</c:v>
                </c:pt>
                <c:pt idx="154">
                  <c:v>6.2905700038407E-3</c:v>
                </c:pt>
                <c:pt idx="155">
                  <c:v>5.9022297832280702E-3</c:v>
                </c:pt>
                <c:pt idx="156">
                  <c:v>5.4105265658377297E-3</c:v>
                </c:pt>
                <c:pt idx="157">
                  <c:v>5.35964729706095E-3</c:v>
                </c:pt>
                <c:pt idx="158">
                  <c:v>5.2547979642110203E-3</c:v>
                </c:pt>
                <c:pt idx="159">
                  <c:v>5.1923895878764796E-3</c:v>
                </c:pt>
                <c:pt idx="160">
                  <c:v>5.0716363577488696E-3</c:v>
                </c:pt>
                <c:pt idx="161">
                  <c:v>5.0524288921338601E-3</c:v>
                </c:pt>
                <c:pt idx="162">
                  <c:v>4.9367631961717501E-3</c:v>
                </c:pt>
                <c:pt idx="163">
                  <c:v>4.3878283781444401E-3</c:v>
                </c:pt>
                <c:pt idx="164">
                  <c:v>4.2752311005628202E-3</c:v>
                </c:pt>
                <c:pt idx="165">
                  <c:v>4.2632067444756602E-3</c:v>
                </c:pt>
                <c:pt idx="166">
                  <c:v>4.2121681034925596E-3</c:v>
                </c:pt>
                <c:pt idx="167">
                  <c:v>4.2115269175795299E-3</c:v>
                </c:pt>
                <c:pt idx="168">
                  <c:v>4.1763129523234499E-3</c:v>
                </c:pt>
                <c:pt idx="169">
                  <c:v>4.0808707335841998E-3</c:v>
                </c:pt>
                <c:pt idx="170">
                  <c:v>3.9670779530509501E-3</c:v>
                </c:pt>
                <c:pt idx="171">
                  <c:v>3.80849240753611E-3</c:v>
                </c:pt>
                <c:pt idx="172">
                  <c:v>3.4894677379708702E-3</c:v>
                </c:pt>
                <c:pt idx="173">
                  <c:v>2.95288316758535E-3</c:v>
                </c:pt>
                <c:pt idx="174">
                  <c:v>2.7893865862345102E-3</c:v>
                </c:pt>
                <c:pt idx="175">
                  <c:v>2.7231982060923398E-3</c:v>
                </c:pt>
                <c:pt idx="176">
                  <c:v>2.5548598907170201E-3</c:v>
                </c:pt>
                <c:pt idx="177">
                  <c:v>2.5437812723691998E-3</c:v>
                </c:pt>
                <c:pt idx="178">
                  <c:v>2.1590661577157999E-3</c:v>
                </c:pt>
                <c:pt idx="179">
                  <c:v>2.1577535982842898E-3</c:v>
                </c:pt>
                <c:pt idx="180">
                  <c:v>2.1060852511292001E-3</c:v>
                </c:pt>
                <c:pt idx="181">
                  <c:v>2.0845282448966802E-3</c:v>
                </c:pt>
                <c:pt idx="182">
                  <c:v>2.0364553775633599E-3</c:v>
                </c:pt>
                <c:pt idx="183">
                  <c:v>1.95064347867968E-3</c:v>
                </c:pt>
                <c:pt idx="184">
                  <c:v>1.9230272198598099E-3</c:v>
                </c:pt>
                <c:pt idx="185">
                  <c:v>1.40635054883483E-3</c:v>
                </c:pt>
                <c:pt idx="186">
                  <c:v>8.73606537444393E-4</c:v>
                </c:pt>
                <c:pt idx="187">
                  <c:v>6.6891973582873499E-4</c:v>
                </c:pt>
                <c:pt idx="188">
                  <c:v>4.1679127879912199E-4</c:v>
                </c:pt>
                <c:pt idx="189">
                  <c:v>3.5027760595118801E-4</c:v>
                </c:pt>
                <c:pt idx="190">
                  <c:v>2.66878950394788E-4</c:v>
                </c:pt>
                <c:pt idx="191">
                  <c:v>2.5785261405342203E-4</c:v>
                </c:pt>
                <c:pt idx="192">
                  <c:v>2.5607644725700302E-4</c:v>
                </c:pt>
                <c:pt idx="193">
                  <c:v>2.5512365197416498E-4</c:v>
                </c:pt>
                <c:pt idx="194">
                  <c:v>2.0447470333495501E-4</c:v>
                </c:pt>
                <c:pt idx="195">
                  <c:v>1.4866697820359301E-4</c:v>
                </c:pt>
                <c:pt idx="196">
                  <c:v>1.2405988178537601E-4</c:v>
                </c:pt>
                <c:pt idx="197" formatCode="0.00E+00">
                  <c:v>9.9474855717873706E-5</c:v>
                </c:pt>
                <c:pt idx="198" formatCode="0.00E+00">
                  <c:v>8.5117440201565295E-5</c:v>
                </c:pt>
                <c:pt idx="199" formatCode="0.00E+00">
                  <c:v>5.75108227385545E-5</c:v>
                </c:pt>
                <c:pt idx="200" formatCode="0.00E+00">
                  <c:v>2.4005459328346701E-5</c:v>
                </c:pt>
                <c:pt idx="201" formatCode="0.00E+00">
                  <c:v>-7.4314042561640593E-5</c:v>
                </c:pt>
                <c:pt idx="202">
                  <c:v>-2.7801346112440599E-4</c:v>
                </c:pt>
                <c:pt idx="203">
                  <c:v>-3.6214633769016098E-4</c:v>
                </c:pt>
                <c:pt idx="204">
                  <c:v>-6.3014632583513399E-4</c:v>
                </c:pt>
                <c:pt idx="205">
                  <c:v>-6.3847118971047101E-4</c:v>
                </c:pt>
                <c:pt idx="206">
                  <c:v>-6.5516025717062595E-4</c:v>
                </c:pt>
                <c:pt idx="207">
                  <c:v>-6.68175787404523E-4</c:v>
                </c:pt>
                <c:pt idx="208">
                  <c:v>-7.5132159837010195E-4</c:v>
                </c:pt>
                <c:pt idx="209">
                  <c:v>-8.3512549483621902E-4</c:v>
                </c:pt>
                <c:pt idx="210">
                  <c:v>-9.83564387267321E-4</c:v>
                </c:pt>
                <c:pt idx="211">
                  <c:v>-1.4880619434243199E-3</c:v>
                </c:pt>
                <c:pt idx="212">
                  <c:v>-1.5846511954816301E-3</c:v>
                </c:pt>
                <c:pt idx="213">
                  <c:v>-1.5975687259277499E-3</c:v>
                </c:pt>
                <c:pt idx="214">
                  <c:v>-1.60375545810842E-3</c:v>
                </c:pt>
                <c:pt idx="215">
                  <c:v>-1.85835084724594E-3</c:v>
                </c:pt>
                <c:pt idx="216">
                  <c:v>-1.9792146732504601E-3</c:v>
                </c:pt>
                <c:pt idx="217">
                  <c:v>-2.2526275234098199E-3</c:v>
                </c:pt>
                <c:pt idx="218">
                  <c:v>-2.25985136530448E-3</c:v>
                </c:pt>
                <c:pt idx="219">
                  <c:v>-2.2660898889745799E-3</c:v>
                </c:pt>
                <c:pt idx="220">
                  <c:v>-2.3600315599230301E-3</c:v>
                </c:pt>
                <c:pt idx="221">
                  <c:v>-2.5263118186002998E-3</c:v>
                </c:pt>
                <c:pt idx="222">
                  <c:v>-2.86611739569786E-3</c:v>
                </c:pt>
                <c:pt idx="223">
                  <c:v>-2.9625414886480499E-3</c:v>
                </c:pt>
                <c:pt idx="224">
                  <c:v>-2.9633899275109902E-3</c:v>
                </c:pt>
                <c:pt idx="225">
                  <c:v>-3.05486614451244E-3</c:v>
                </c:pt>
                <c:pt idx="226">
                  <c:v>-3.0699103491138502E-3</c:v>
                </c:pt>
                <c:pt idx="227">
                  <c:v>-3.2569965690354401E-3</c:v>
                </c:pt>
                <c:pt idx="228">
                  <c:v>-3.4862737594734102E-3</c:v>
                </c:pt>
                <c:pt idx="229">
                  <c:v>-3.9210796794649696E-3</c:v>
                </c:pt>
                <c:pt idx="230">
                  <c:v>-3.9938610886367503E-3</c:v>
                </c:pt>
                <c:pt idx="231">
                  <c:v>-4.1862803092857998E-3</c:v>
                </c:pt>
                <c:pt idx="232">
                  <c:v>-4.2433102351686599E-3</c:v>
                </c:pt>
                <c:pt idx="233">
                  <c:v>-4.7345788357804298E-3</c:v>
                </c:pt>
                <c:pt idx="234">
                  <c:v>-4.8605273518698101E-3</c:v>
                </c:pt>
                <c:pt idx="235">
                  <c:v>-4.9364652459038504E-3</c:v>
                </c:pt>
                <c:pt idx="236">
                  <c:v>-5.0740688319921203E-3</c:v>
                </c:pt>
                <c:pt idx="237">
                  <c:v>-5.2624498493540799E-3</c:v>
                </c:pt>
                <c:pt idx="238">
                  <c:v>-5.4146936393442103E-3</c:v>
                </c:pt>
                <c:pt idx="239">
                  <c:v>-5.5945274285447103E-3</c:v>
                </c:pt>
                <c:pt idx="240">
                  <c:v>-5.7818521330913397E-3</c:v>
                </c:pt>
                <c:pt idx="241">
                  <c:v>-5.81241076159733E-3</c:v>
                </c:pt>
                <c:pt idx="242">
                  <c:v>-5.9361024754482896E-3</c:v>
                </c:pt>
                <c:pt idx="243">
                  <c:v>-6.08417244524939E-3</c:v>
                </c:pt>
                <c:pt idx="244">
                  <c:v>-6.2209450257552003E-3</c:v>
                </c:pt>
                <c:pt idx="245">
                  <c:v>-6.4710652579119598E-3</c:v>
                </c:pt>
                <c:pt idx="246">
                  <c:v>-6.6805469561121902E-3</c:v>
                </c:pt>
                <c:pt idx="247">
                  <c:v>-7.27485239867198E-3</c:v>
                </c:pt>
                <c:pt idx="248">
                  <c:v>-7.4416531325510703E-3</c:v>
                </c:pt>
                <c:pt idx="249">
                  <c:v>-7.5754597458711397E-3</c:v>
                </c:pt>
                <c:pt idx="250">
                  <c:v>-7.7418265907551699E-3</c:v>
                </c:pt>
                <c:pt idx="251">
                  <c:v>-7.8656822217255604E-3</c:v>
                </c:pt>
                <c:pt idx="252">
                  <c:v>-8.3946401870487099E-3</c:v>
                </c:pt>
                <c:pt idx="253">
                  <c:v>-9.0923803032973895E-3</c:v>
                </c:pt>
                <c:pt idx="254">
                  <c:v>-9.4854470083045594E-3</c:v>
                </c:pt>
                <c:pt idx="255">
                  <c:v>-9.6661809050082592E-3</c:v>
                </c:pt>
                <c:pt idx="256">
                  <c:v>-9.7025826461674108E-3</c:v>
                </c:pt>
                <c:pt idx="257">
                  <c:v>-9.8431174010862304E-3</c:v>
                </c:pt>
                <c:pt idx="258">
                  <c:v>-9.8505835931126298E-3</c:v>
                </c:pt>
                <c:pt idx="259">
                  <c:v>-1.0053409750127199E-2</c:v>
                </c:pt>
                <c:pt idx="260">
                  <c:v>-1.02759098812675E-2</c:v>
                </c:pt>
                <c:pt idx="261">
                  <c:v>-1.0327291369933199E-2</c:v>
                </c:pt>
                <c:pt idx="262">
                  <c:v>-1.0924668188242901E-2</c:v>
                </c:pt>
                <c:pt idx="263">
                  <c:v>-1.12901887398726E-2</c:v>
                </c:pt>
                <c:pt idx="264">
                  <c:v>-1.1445341067281199E-2</c:v>
                </c:pt>
                <c:pt idx="265">
                  <c:v>-1.1791583240724201E-2</c:v>
                </c:pt>
                <c:pt idx="266">
                  <c:v>-1.1988201930312E-2</c:v>
                </c:pt>
                <c:pt idx="267">
                  <c:v>-1.2017061229787599E-2</c:v>
                </c:pt>
                <c:pt idx="268">
                  <c:v>-1.2030933519507001E-2</c:v>
                </c:pt>
                <c:pt idx="269">
                  <c:v>-1.21715341377033E-2</c:v>
                </c:pt>
                <c:pt idx="270">
                  <c:v>-1.2194926665539001E-2</c:v>
                </c:pt>
                <c:pt idx="271">
                  <c:v>-1.23511538382676E-2</c:v>
                </c:pt>
                <c:pt idx="272">
                  <c:v>-1.25252721461663E-2</c:v>
                </c:pt>
                <c:pt idx="273">
                  <c:v>-1.2636189302159999E-2</c:v>
                </c:pt>
                <c:pt idx="274">
                  <c:v>-1.3203791324161E-2</c:v>
                </c:pt>
                <c:pt idx="275">
                  <c:v>-1.41157702516756E-2</c:v>
                </c:pt>
                <c:pt idx="276">
                  <c:v>-1.4532010729870501E-2</c:v>
                </c:pt>
                <c:pt idx="277">
                  <c:v>-1.45717797668666E-2</c:v>
                </c:pt>
                <c:pt idx="278">
                  <c:v>-1.50908325269625E-2</c:v>
                </c:pt>
                <c:pt idx="279">
                  <c:v>-1.59714295175701E-2</c:v>
                </c:pt>
                <c:pt idx="280">
                  <c:v>-1.6096497625282601E-2</c:v>
                </c:pt>
                <c:pt idx="281">
                  <c:v>-1.6784785406000102E-2</c:v>
                </c:pt>
                <c:pt idx="282">
                  <c:v>-1.72113629514647E-2</c:v>
                </c:pt>
                <c:pt idx="283">
                  <c:v>-1.7260819136305301E-2</c:v>
                </c:pt>
                <c:pt idx="284">
                  <c:v>-1.7482668410932298E-2</c:v>
                </c:pt>
                <c:pt idx="285">
                  <c:v>-1.8348545104297901E-2</c:v>
                </c:pt>
                <c:pt idx="286">
                  <c:v>-1.9769108716275598E-2</c:v>
                </c:pt>
                <c:pt idx="287">
                  <c:v>-1.9929125248003599E-2</c:v>
                </c:pt>
                <c:pt idx="288">
                  <c:v>-2.03979460971399E-2</c:v>
                </c:pt>
                <c:pt idx="289">
                  <c:v>-2.1644617205620099E-2</c:v>
                </c:pt>
                <c:pt idx="290">
                  <c:v>-2.19870250792129E-2</c:v>
                </c:pt>
                <c:pt idx="291">
                  <c:v>-2.26898473678298E-2</c:v>
                </c:pt>
                <c:pt idx="292">
                  <c:v>-2.26975489346277E-2</c:v>
                </c:pt>
                <c:pt idx="293">
                  <c:v>-2.2717781776105901E-2</c:v>
                </c:pt>
                <c:pt idx="294">
                  <c:v>-2.28404028725663E-2</c:v>
                </c:pt>
                <c:pt idx="295">
                  <c:v>-2.54807506785844E-2</c:v>
                </c:pt>
                <c:pt idx="296">
                  <c:v>-2.6013688962652701E-2</c:v>
                </c:pt>
                <c:pt idx="297">
                  <c:v>-2.6354039807086699E-2</c:v>
                </c:pt>
                <c:pt idx="298">
                  <c:v>-2.7552712825213301E-2</c:v>
                </c:pt>
                <c:pt idx="299">
                  <c:v>-3.1541311495171899E-2</c:v>
                </c:pt>
                <c:pt idx="300">
                  <c:v>-3.28007112124271E-2</c:v>
                </c:pt>
                <c:pt idx="301">
                  <c:v>-3.29025921528876E-2</c:v>
                </c:pt>
                <c:pt idx="302">
                  <c:v>-3.3107995785758002E-2</c:v>
                </c:pt>
                <c:pt idx="303">
                  <c:v>-3.41678658816255E-2</c:v>
                </c:pt>
                <c:pt idx="304">
                  <c:v>-3.4856171804994403E-2</c:v>
                </c:pt>
                <c:pt idx="305">
                  <c:v>-3.50676316606909E-2</c:v>
                </c:pt>
                <c:pt idx="306">
                  <c:v>-3.5897726472629399E-2</c:v>
                </c:pt>
                <c:pt idx="307">
                  <c:v>-3.6362417963312098E-2</c:v>
                </c:pt>
                <c:pt idx="308">
                  <c:v>-3.6588425404651098E-2</c:v>
                </c:pt>
                <c:pt idx="309">
                  <c:v>-3.8307415381712097E-2</c:v>
                </c:pt>
                <c:pt idx="310">
                  <c:v>-3.8652228298414699E-2</c:v>
                </c:pt>
                <c:pt idx="311">
                  <c:v>-3.8910163269588502E-2</c:v>
                </c:pt>
                <c:pt idx="312">
                  <c:v>-4.0045149327531698E-2</c:v>
                </c:pt>
                <c:pt idx="313">
                  <c:v>-4.1152801461389499E-2</c:v>
                </c:pt>
                <c:pt idx="314">
                  <c:v>-4.1503781473128901E-2</c:v>
                </c:pt>
                <c:pt idx="315">
                  <c:v>-4.2361985355182999E-2</c:v>
                </c:pt>
                <c:pt idx="316">
                  <c:v>-4.3493836396160099E-2</c:v>
                </c:pt>
                <c:pt idx="317">
                  <c:v>-4.3518624895922703E-2</c:v>
                </c:pt>
                <c:pt idx="318">
                  <c:v>-4.4752618814722499E-2</c:v>
                </c:pt>
                <c:pt idx="319">
                  <c:v>-4.5053053068786403E-2</c:v>
                </c:pt>
                <c:pt idx="320">
                  <c:v>-4.8804171874813798E-2</c:v>
                </c:pt>
                <c:pt idx="321">
                  <c:v>-4.8959259548482001E-2</c:v>
                </c:pt>
                <c:pt idx="322">
                  <c:v>-4.9508870424174803E-2</c:v>
                </c:pt>
                <c:pt idx="323">
                  <c:v>-5.1666863283644102E-2</c:v>
                </c:pt>
                <c:pt idx="324">
                  <c:v>-5.2685043175264498E-2</c:v>
                </c:pt>
                <c:pt idx="325">
                  <c:v>-5.3729771836261202E-2</c:v>
                </c:pt>
                <c:pt idx="326">
                  <c:v>-5.3852224434997001E-2</c:v>
                </c:pt>
                <c:pt idx="327">
                  <c:v>-6.2168182677346501E-2</c:v>
                </c:pt>
                <c:pt idx="328">
                  <c:v>-6.2391832394875502E-2</c:v>
                </c:pt>
                <c:pt idx="329">
                  <c:v>-6.7133372229570998E-2</c:v>
                </c:pt>
                <c:pt idx="330">
                  <c:v>-7.4771119747712597E-2</c:v>
                </c:pt>
                <c:pt idx="331">
                  <c:v>-7.5150143338864606E-2</c:v>
                </c:pt>
                <c:pt idx="332">
                  <c:v>-7.57723443411496E-2</c:v>
                </c:pt>
                <c:pt idx="333">
                  <c:v>-7.9344681572158501E-2</c:v>
                </c:pt>
                <c:pt idx="334">
                  <c:v>-8.2792739376018998E-2</c:v>
                </c:pt>
                <c:pt idx="335">
                  <c:v>-8.3178153234650706E-2</c:v>
                </c:pt>
                <c:pt idx="336">
                  <c:v>-9.0168255571316094E-2</c:v>
                </c:pt>
                <c:pt idx="337">
                  <c:v>-9.1322810899324897E-2</c:v>
                </c:pt>
                <c:pt idx="338">
                  <c:v>-9.4844496234942399E-2</c:v>
                </c:pt>
                <c:pt idx="339">
                  <c:v>-9.7191169646270795E-2</c:v>
                </c:pt>
                <c:pt idx="340">
                  <c:v>-9.7632836349737795E-2</c:v>
                </c:pt>
                <c:pt idx="341">
                  <c:v>-9.7805283166745693E-2</c:v>
                </c:pt>
                <c:pt idx="342">
                  <c:v>-0.10134913547751299</c:v>
                </c:pt>
                <c:pt idx="343">
                  <c:v>-0.102680514108884</c:v>
                </c:pt>
                <c:pt idx="344">
                  <c:v>-0.10927538722388</c:v>
                </c:pt>
                <c:pt idx="345">
                  <c:v>-0.116076130327807</c:v>
                </c:pt>
                <c:pt idx="346">
                  <c:v>-0.116384307491394</c:v>
                </c:pt>
                <c:pt idx="347">
                  <c:v>-0.137488888017717</c:v>
                </c:pt>
                <c:pt idx="348">
                  <c:v>-0.14766078365559199</c:v>
                </c:pt>
                <c:pt idx="349">
                  <c:v>-0.15901491453142799</c:v>
                </c:pt>
                <c:pt idx="350">
                  <c:v>-0.15912421007070199</c:v>
                </c:pt>
                <c:pt idx="351">
                  <c:v>-0.17814416922117399</c:v>
                </c:pt>
                <c:pt idx="352">
                  <c:v>-0.23212287442576701</c:v>
                </c:pt>
                <c:pt idx="353">
                  <c:v>-0.29643785262316402</c:v>
                </c:pt>
              </c:numCache>
            </c:numRef>
          </c:xVal>
          <c:yVal>
            <c:numRef>
              <c:f>error!$R$3:$R$426</c:f>
              <c:numCache>
                <c:formatCode>General</c:formatCode>
                <c:ptCount val="424"/>
                <c:pt idx="0">
                  <c:v>2.1360493276138998E-2</c:v>
                </c:pt>
                <c:pt idx="1">
                  <c:v>0.15985176029786799</c:v>
                </c:pt>
                <c:pt idx="2">
                  <c:v>0.264330377253366</c:v>
                </c:pt>
                <c:pt idx="3">
                  <c:v>0.19153181707851599</c:v>
                </c:pt>
                <c:pt idx="4">
                  <c:v>-4.2874524189292003E-2</c:v>
                </c:pt>
                <c:pt idx="5">
                  <c:v>7.7353560724941303E-2</c:v>
                </c:pt>
                <c:pt idx="6">
                  <c:v>0.14560755537720499</c:v>
                </c:pt>
                <c:pt idx="7">
                  <c:v>0.11563954120648</c:v>
                </c:pt>
                <c:pt idx="8">
                  <c:v>4.5997034868313198E-2</c:v>
                </c:pt>
                <c:pt idx="9">
                  <c:v>8.9631677299374102E-2</c:v>
                </c:pt>
                <c:pt idx="10">
                  <c:v>0.227445678264941</c:v>
                </c:pt>
                <c:pt idx="11">
                  <c:v>6.2693570215287903E-2</c:v>
                </c:pt>
                <c:pt idx="12">
                  <c:v>3.1733534728653999E-2</c:v>
                </c:pt>
                <c:pt idx="13">
                  <c:v>5.5483969874593198E-2</c:v>
                </c:pt>
                <c:pt idx="14">
                  <c:v>3.7321391377421798E-2</c:v>
                </c:pt>
                <c:pt idx="15">
                  <c:v>3.6175025631478099E-2</c:v>
                </c:pt>
                <c:pt idx="16">
                  <c:v>7.2699437237849204E-2</c:v>
                </c:pt>
                <c:pt idx="17">
                  <c:v>5.5951122023828202E-2</c:v>
                </c:pt>
                <c:pt idx="18">
                  <c:v>-2.03226525169766E-2</c:v>
                </c:pt>
                <c:pt idx="19">
                  <c:v>5.5935840810134203E-2</c:v>
                </c:pt>
                <c:pt idx="20">
                  <c:v>1.71274332546478E-2</c:v>
                </c:pt>
                <c:pt idx="21">
                  <c:v>3.67635438503017E-2</c:v>
                </c:pt>
                <c:pt idx="22">
                  <c:v>-1.1913984053843E-2</c:v>
                </c:pt>
                <c:pt idx="23">
                  <c:v>4.9962006001648199E-2</c:v>
                </c:pt>
                <c:pt idx="24">
                  <c:v>0.11284592874857299</c:v>
                </c:pt>
                <c:pt idx="25">
                  <c:v>5.8769334503482401E-2</c:v>
                </c:pt>
                <c:pt idx="26">
                  <c:v>6.6957148214755902E-2</c:v>
                </c:pt>
                <c:pt idx="27">
                  <c:v>7.2440359429791101E-2</c:v>
                </c:pt>
                <c:pt idx="28">
                  <c:v>4.01488204057125E-2</c:v>
                </c:pt>
                <c:pt idx="29">
                  <c:v>4.9637031542095603E-2</c:v>
                </c:pt>
                <c:pt idx="30">
                  <c:v>5.78368408070246E-2</c:v>
                </c:pt>
                <c:pt idx="31">
                  <c:v>1.57455498568638E-2</c:v>
                </c:pt>
                <c:pt idx="32">
                  <c:v>4.5998531795093202E-2</c:v>
                </c:pt>
                <c:pt idx="33">
                  <c:v>1.86473515162567E-2</c:v>
                </c:pt>
                <c:pt idx="34">
                  <c:v>9.3909441134837901E-3</c:v>
                </c:pt>
                <c:pt idx="35">
                  <c:v>7.46273227065124E-2</c:v>
                </c:pt>
                <c:pt idx="36">
                  <c:v>3.3597043789914301E-2</c:v>
                </c:pt>
                <c:pt idx="37">
                  <c:v>1.4536640597103001E-2</c:v>
                </c:pt>
                <c:pt idx="38">
                  <c:v>-3.0933840417071098E-3</c:v>
                </c:pt>
                <c:pt idx="39">
                  <c:v>6.8726000936988496E-2</c:v>
                </c:pt>
                <c:pt idx="40">
                  <c:v>1.2031416810569E-2</c:v>
                </c:pt>
                <c:pt idx="41">
                  <c:v>5.2341699967325399E-2</c:v>
                </c:pt>
                <c:pt idx="42">
                  <c:v>2.5810148751225202E-2</c:v>
                </c:pt>
                <c:pt idx="43">
                  <c:v>2.7123527894631302E-3</c:v>
                </c:pt>
                <c:pt idx="44">
                  <c:v>7.8679331157410201E-2</c:v>
                </c:pt>
                <c:pt idx="45">
                  <c:v>4.2042063447117001E-2</c:v>
                </c:pt>
                <c:pt idx="46">
                  <c:v>3.5511845527220601E-2</c:v>
                </c:pt>
                <c:pt idx="47">
                  <c:v>2.1877951767756702E-2</c:v>
                </c:pt>
                <c:pt idx="48">
                  <c:v>2.5308726786334699E-2</c:v>
                </c:pt>
                <c:pt idx="49">
                  <c:v>-8.3846920097848596E-3</c:v>
                </c:pt>
                <c:pt idx="50">
                  <c:v>1.01656178931002E-2</c:v>
                </c:pt>
                <c:pt idx="51">
                  <c:v>2.6710584377556301E-2</c:v>
                </c:pt>
                <c:pt idx="52">
                  <c:v>-5.2778900288101803E-3</c:v>
                </c:pt>
                <c:pt idx="53">
                  <c:v>9.9563562003625004E-3</c:v>
                </c:pt>
                <c:pt idx="54">
                  <c:v>2.4837569772727199E-2</c:v>
                </c:pt>
                <c:pt idx="55">
                  <c:v>1.7650030985443099E-2</c:v>
                </c:pt>
                <c:pt idx="56">
                  <c:v>1.7118050885555899E-2</c:v>
                </c:pt>
                <c:pt idx="57">
                  <c:v>8.2947047028355501E-3</c:v>
                </c:pt>
                <c:pt idx="58">
                  <c:v>4.0214233938705903E-3</c:v>
                </c:pt>
                <c:pt idx="59">
                  <c:v>1.27696992418261E-2</c:v>
                </c:pt>
                <c:pt idx="60">
                  <c:v>-2.5416527838080199E-3</c:v>
                </c:pt>
                <c:pt idx="61">
                  <c:v>9.8341620420123697E-3</c:v>
                </c:pt>
                <c:pt idx="62">
                  <c:v>9.03198739786947E-4</c:v>
                </c:pt>
                <c:pt idx="63">
                  <c:v>3.2296750716078203E-2</c:v>
                </c:pt>
                <c:pt idx="64">
                  <c:v>1.47640087694835E-2</c:v>
                </c:pt>
                <c:pt idx="65">
                  <c:v>1.02370037100729E-2</c:v>
                </c:pt>
                <c:pt idx="66">
                  <c:v>1.2627515416316301E-3</c:v>
                </c:pt>
                <c:pt idx="67">
                  <c:v>6.5327330841549305E-2</c:v>
                </c:pt>
                <c:pt idx="68">
                  <c:v>1.00279945356231E-2</c:v>
                </c:pt>
                <c:pt idx="69">
                  <c:v>5.65838270274499E-2</c:v>
                </c:pt>
                <c:pt idx="70">
                  <c:v>3.8275412137100902E-2</c:v>
                </c:pt>
                <c:pt idx="71">
                  <c:v>3.1647951700790801E-2</c:v>
                </c:pt>
                <c:pt idx="72">
                  <c:v>2.7561518856971601E-2</c:v>
                </c:pt>
                <c:pt idx="73">
                  <c:v>1.7653380494719699E-2</c:v>
                </c:pt>
                <c:pt idx="74">
                  <c:v>1.0567658991134699E-2</c:v>
                </c:pt>
                <c:pt idx="75">
                  <c:v>1.5262982344303001E-2</c:v>
                </c:pt>
                <c:pt idx="76">
                  <c:v>2.07288316095815E-2</c:v>
                </c:pt>
                <c:pt idx="77">
                  <c:v>1.13920427889988E-2</c:v>
                </c:pt>
                <c:pt idx="78">
                  <c:v>3.92570978477091E-3</c:v>
                </c:pt>
                <c:pt idx="79">
                  <c:v>1.71708976763695E-2</c:v>
                </c:pt>
                <c:pt idx="80">
                  <c:v>1.6035924411221501E-2</c:v>
                </c:pt>
                <c:pt idx="81">
                  <c:v>3.2959793175072201E-2</c:v>
                </c:pt>
                <c:pt idx="82">
                  <c:v>1.0113279952923101E-2</c:v>
                </c:pt>
                <c:pt idx="83">
                  <c:v>6.1606014342018699E-2</c:v>
                </c:pt>
                <c:pt idx="84">
                  <c:v>0.141322589153934</c:v>
                </c:pt>
                <c:pt idx="85">
                  <c:v>2.3422266943470701E-2</c:v>
                </c:pt>
                <c:pt idx="86">
                  <c:v>2.38450272993346E-2</c:v>
                </c:pt>
                <c:pt idx="87">
                  <c:v>-4.3293109473375703E-2</c:v>
                </c:pt>
                <c:pt idx="88">
                  <c:v>6.92713522145227E-2</c:v>
                </c:pt>
                <c:pt idx="89">
                  <c:v>3.13345482946691E-3</c:v>
                </c:pt>
                <c:pt idx="90">
                  <c:v>4.6762570050055104E-3</c:v>
                </c:pt>
                <c:pt idx="91">
                  <c:v>-1.9046551734030999E-3</c:v>
                </c:pt>
                <c:pt idx="92">
                  <c:v>2.9743422763682598E-2</c:v>
                </c:pt>
                <c:pt idx="93">
                  <c:v>-5.1237349600083901E-3</c:v>
                </c:pt>
                <c:pt idx="94">
                  <c:v>2.0007264136188102E-3</c:v>
                </c:pt>
                <c:pt idx="95">
                  <c:v>1.52448809472498E-2</c:v>
                </c:pt>
                <c:pt idx="96">
                  <c:v>4.8705087735529402E-2</c:v>
                </c:pt>
                <c:pt idx="97">
                  <c:v>7.5612447742063804E-3</c:v>
                </c:pt>
                <c:pt idx="98">
                  <c:v>8.6360775900650097E-3</c:v>
                </c:pt>
                <c:pt idx="99">
                  <c:v>5.4727836074826E-3</c:v>
                </c:pt>
                <c:pt idx="100">
                  <c:v>1.0075186978306099E-2</c:v>
                </c:pt>
                <c:pt idx="101">
                  <c:v>1.01236610586892E-2</c:v>
                </c:pt>
                <c:pt idx="102">
                  <c:v>1.2988105680106801E-2</c:v>
                </c:pt>
                <c:pt idx="103">
                  <c:v>1.31599739362825E-3</c:v>
                </c:pt>
                <c:pt idx="104">
                  <c:v>8.8149500884172598E-3</c:v>
                </c:pt>
                <c:pt idx="105">
                  <c:v>-8.4443211258595201E-3</c:v>
                </c:pt>
                <c:pt idx="106">
                  <c:v>1.31447619776705E-2</c:v>
                </c:pt>
                <c:pt idx="107">
                  <c:v>4.9864621061571001E-3</c:v>
                </c:pt>
                <c:pt idx="108">
                  <c:v>1.1935125657038101E-2</c:v>
                </c:pt>
                <c:pt idx="109">
                  <c:v>5.7625871594835197E-3</c:v>
                </c:pt>
                <c:pt idx="110">
                  <c:v>1.7504586766285399E-2</c:v>
                </c:pt>
                <c:pt idx="111">
                  <c:v>2.9851153420309601E-2</c:v>
                </c:pt>
                <c:pt idx="112">
                  <c:v>1.3381707329605899E-2</c:v>
                </c:pt>
                <c:pt idx="113">
                  <c:v>1.9850566287491398E-3</c:v>
                </c:pt>
                <c:pt idx="114">
                  <c:v>8.5250377212193699E-3</c:v>
                </c:pt>
                <c:pt idx="115">
                  <c:v>1.7848649354868198E-2</c:v>
                </c:pt>
                <c:pt idx="116">
                  <c:v>7.7022214350594897E-3</c:v>
                </c:pt>
                <c:pt idx="117">
                  <c:v>1.10412564492936E-2</c:v>
                </c:pt>
                <c:pt idx="118">
                  <c:v>3.24624863772027E-3</c:v>
                </c:pt>
                <c:pt idx="119">
                  <c:v>2.6079435963220999E-3</c:v>
                </c:pt>
                <c:pt idx="120">
                  <c:v>8.6086858069110896E-3</c:v>
                </c:pt>
                <c:pt idx="121">
                  <c:v>1.11002209734694E-2</c:v>
                </c:pt>
                <c:pt idx="122">
                  <c:v>1.66630283541211E-2</c:v>
                </c:pt>
                <c:pt idx="123">
                  <c:v>9.9558620926642992E-3</c:v>
                </c:pt>
                <c:pt idx="124">
                  <c:v>8.3905312923615496E-3</c:v>
                </c:pt>
                <c:pt idx="125">
                  <c:v>3.1353452006531702E-3</c:v>
                </c:pt>
                <c:pt idx="126">
                  <c:v>-7.7254931100583402E-2</c:v>
                </c:pt>
                <c:pt idx="127">
                  <c:v>8.2084741411106998E-3</c:v>
                </c:pt>
                <c:pt idx="128">
                  <c:v>2.37920928998471E-2</c:v>
                </c:pt>
                <c:pt idx="129">
                  <c:v>2.84973735665861E-3</c:v>
                </c:pt>
                <c:pt idx="130">
                  <c:v>-3.2727663959061198E-3</c:v>
                </c:pt>
                <c:pt idx="131">
                  <c:v>5.7815063323956497E-3</c:v>
                </c:pt>
                <c:pt idx="132">
                  <c:v>7.8898472133761503E-3</c:v>
                </c:pt>
                <c:pt idx="133">
                  <c:v>7.5365915420440004E-3</c:v>
                </c:pt>
                <c:pt idx="134">
                  <c:v>5.27231115735316E-3</c:v>
                </c:pt>
                <c:pt idx="135">
                  <c:v>9.4874107092169906E-3</c:v>
                </c:pt>
                <c:pt idx="136">
                  <c:v>4.1947689337437002E-3</c:v>
                </c:pt>
                <c:pt idx="137">
                  <c:v>-2.5149955662644101E-2</c:v>
                </c:pt>
                <c:pt idx="138">
                  <c:v>8.9390366613972799E-3</c:v>
                </c:pt>
                <c:pt idx="139">
                  <c:v>1.4944625328140599E-2</c:v>
                </c:pt>
                <c:pt idx="140">
                  <c:v>1.8188145149893E-2</c:v>
                </c:pt>
                <c:pt idx="141">
                  <c:v>-7.5823768292078101E-3</c:v>
                </c:pt>
                <c:pt idx="142">
                  <c:v>1.26692467741817E-3</c:v>
                </c:pt>
                <c:pt idx="143">
                  <c:v>-1.03120213931373E-3</c:v>
                </c:pt>
                <c:pt idx="144">
                  <c:v>2.23748082029739E-4</c:v>
                </c:pt>
                <c:pt idx="145">
                  <c:v>5.5280981613496901E-3</c:v>
                </c:pt>
                <c:pt idx="146">
                  <c:v>7.52294813274745E-3</c:v>
                </c:pt>
                <c:pt idx="147">
                  <c:v>-9.3455938295171608E-3</c:v>
                </c:pt>
                <c:pt idx="148">
                  <c:v>-2.3217154103483701E-2</c:v>
                </c:pt>
                <c:pt idx="149">
                  <c:v>3.3976067671306299E-3</c:v>
                </c:pt>
                <c:pt idx="150">
                  <c:v>4.2237572947418896E-3</c:v>
                </c:pt>
                <c:pt idx="151">
                  <c:v>3.8388636999366899E-3</c:v>
                </c:pt>
                <c:pt idx="152">
                  <c:v>1.92074831393784E-3</c:v>
                </c:pt>
                <c:pt idx="153">
                  <c:v>-4.5853378704406797E-3</c:v>
                </c:pt>
                <c:pt idx="154">
                  <c:v>-5.7588605428016105E-4</c:v>
                </c:pt>
                <c:pt idx="155">
                  <c:v>2.22660644728267E-3</c:v>
                </c:pt>
                <c:pt idx="156">
                  <c:v>1.83009223583119E-3</c:v>
                </c:pt>
                <c:pt idx="157">
                  <c:v>5.6823745953060696E-3</c:v>
                </c:pt>
                <c:pt idx="158">
                  <c:v>7.4346204414854596E-3</c:v>
                </c:pt>
                <c:pt idx="159">
                  <c:v>5.1574059564143404E-3</c:v>
                </c:pt>
                <c:pt idx="160">
                  <c:v>8.2434429320622504E-3</c:v>
                </c:pt>
                <c:pt idx="161">
                  <c:v>-2.0780993523087299E-3</c:v>
                </c:pt>
                <c:pt idx="162">
                  <c:v>6.9122707954444296E-4</c:v>
                </c:pt>
                <c:pt idx="163">
                  <c:v>-5.8971857009503196E-3</c:v>
                </c:pt>
                <c:pt idx="164">
                  <c:v>5.1505930643729299E-3</c:v>
                </c:pt>
                <c:pt idx="165">
                  <c:v>-6.4507557012577401E-4</c:v>
                </c:pt>
                <c:pt idx="166">
                  <c:v>2.2546403460489899E-2</c:v>
                </c:pt>
                <c:pt idx="167">
                  <c:v>7.9359772960252394E-3</c:v>
                </c:pt>
                <c:pt idx="168" formatCode="0.00E+00">
                  <c:v>-6.7932137238491106E-5</c:v>
                </c:pt>
                <c:pt idx="169">
                  <c:v>6.4952513670712897E-3</c:v>
                </c:pt>
                <c:pt idx="170">
                  <c:v>1.06353645126271E-2</c:v>
                </c:pt>
                <c:pt idx="171">
                  <c:v>1.4846008051631301E-2</c:v>
                </c:pt>
                <c:pt idx="172">
                  <c:v>1.2717870046911001E-3</c:v>
                </c:pt>
                <c:pt idx="173">
                  <c:v>3.20126151536148E-4</c:v>
                </c:pt>
                <c:pt idx="174">
                  <c:v>-3.7380609609789501E-3</c:v>
                </c:pt>
                <c:pt idx="175">
                  <c:v>5.2769961755011398E-4</c:v>
                </c:pt>
                <c:pt idx="176">
                  <c:v>1.05405119881002E-2</c:v>
                </c:pt>
                <c:pt idx="177">
                  <c:v>2.7221305049662799E-3</c:v>
                </c:pt>
                <c:pt idx="178">
                  <c:v>-1.19990367524053E-4</c:v>
                </c:pt>
                <c:pt idx="179">
                  <c:v>3.82857541280423E-4</c:v>
                </c:pt>
                <c:pt idx="180">
                  <c:v>1.18297669615707E-2</c:v>
                </c:pt>
                <c:pt idx="181">
                  <c:v>-5.5700255424440104E-4</c:v>
                </c:pt>
                <c:pt idx="182">
                  <c:v>3.0735394986292001E-3</c:v>
                </c:pt>
                <c:pt idx="183">
                  <c:v>-0.120916446806256</c:v>
                </c:pt>
                <c:pt idx="184">
                  <c:v>1.9970693175779199E-3</c:v>
                </c:pt>
                <c:pt idx="185">
                  <c:v>-2.1751347057244802E-3</c:v>
                </c:pt>
                <c:pt idx="186">
                  <c:v>-9.5944060304375902E-4</c:v>
                </c:pt>
                <c:pt idx="187">
                  <c:v>7.0583821099108395E-4</c:v>
                </c:pt>
                <c:pt idx="188">
                  <c:v>2.0566256920719599E-3</c:v>
                </c:pt>
                <c:pt idx="189">
                  <c:v>-2.3424122701599598E-3</c:v>
                </c:pt>
                <c:pt idx="190">
                  <c:v>2.4691913835893598E-3</c:v>
                </c:pt>
                <c:pt idx="191">
                  <c:v>4.77734832217024E-3</c:v>
                </c:pt>
                <c:pt idx="192">
                  <c:v>-1.85306126376962E-2</c:v>
                </c:pt>
                <c:pt idx="193">
                  <c:v>-9.2064836287492004E-4</c:v>
                </c:pt>
                <c:pt idx="194">
                  <c:v>2.3489829175502E-4</c:v>
                </c:pt>
                <c:pt idx="195">
                  <c:v>-7.7936814733256199E-2</c:v>
                </c:pt>
                <c:pt idx="196">
                  <c:v>6.7653611722053499E-3</c:v>
                </c:pt>
                <c:pt idx="197">
                  <c:v>9.0997605937265203E-4</c:v>
                </c:pt>
                <c:pt idx="198" formatCode="0.00E+00">
                  <c:v>5.8509852686183799E-5</c:v>
                </c:pt>
                <c:pt idx="199">
                  <c:v>8.0358566813840105E-4</c:v>
                </c:pt>
                <c:pt idx="200">
                  <c:v>2.5440619834319202E-2</c:v>
                </c:pt>
                <c:pt idx="201">
                  <c:v>-1.9652442663402598E-3</c:v>
                </c:pt>
                <c:pt idx="202" formatCode="0.00E+00">
                  <c:v>-6.1107261919036203E-6</c:v>
                </c:pt>
                <c:pt idx="203">
                  <c:v>-1.4369005748242601E-3</c:v>
                </c:pt>
                <c:pt idx="204">
                  <c:v>4.9965777526816899E-3</c:v>
                </c:pt>
                <c:pt idx="205">
                  <c:v>4.6139212502031004E-3</c:v>
                </c:pt>
                <c:pt idx="206">
                  <c:v>-1.32911612023854E-3</c:v>
                </c:pt>
                <c:pt idx="207">
                  <c:v>-2.1100947751784499E-3</c:v>
                </c:pt>
                <c:pt idx="208">
                  <c:v>-7.1419290154484095E-4</c:v>
                </c:pt>
                <c:pt idx="209">
                  <c:v>4.4929721181203803E-3</c:v>
                </c:pt>
                <c:pt idx="210">
                  <c:v>-6.98139641397521E-3</c:v>
                </c:pt>
                <c:pt idx="211">
                  <c:v>5.2200686394017204E-3</c:v>
                </c:pt>
                <c:pt idx="212">
                  <c:v>-2.2021510930755799E-4</c:v>
                </c:pt>
                <c:pt idx="213">
                  <c:v>-2.7717826343367502E-3</c:v>
                </c:pt>
                <c:pt idx="214">
                  <c:v>-1.53183199168688E-3</c:v>
                </c:pt>
                <c:pt idx="215">
                  <c:v>-3.0556461382566999E-3</c:v>
                </c:pt>
                <c:pt idx="216">
                  <c:v>1.1409513875916199E-3</c:v>
                </c:pt>
                <c:pt idx="217">
                  <c:v>1.35603033799229E-2</c:v>
                </c:pt>
                <c:pt idx="218">
                  <c:v>1.85419365993577E-3</c:v>
                </c:pt>
                <c:pt idx="219">
                  <c:v>7.3540018511352697E-3</c:v>
                </c:pt>
                <c:pt idx="220">
                  <c:v>-1.46574747327583E-2</c:v>
                </c:pt>
                <c:pt idx="221">
                  <c:v>-2.8371561393936102E-4</c:v>
                </c:pt>
                <c:pt idx="222">
                  <c:v>2.6462150787876998E-3</c:v>
                </c:pt>
                <c:pt idx="223" formatCode="0.00E+00">
                  <c:v>-6.3149577389509605E-5</c:v>
                </c:pt>
                <c:pt idx="224">
                  <c:v>-2.1982175998011E-3</c:v>
                </c:pt>
                <c:pt idx="225">
                  <c:v>-5.3287542033829604E-3</c:v>
                </c:pt>
                <c:pt idx="226">
                  <c:v>1.1861036221549801E-3</c:v>
                </c:pt>
                <c:pt idx="227">
                  <c:v>-1.3619059205949399E-2</c:v>
                </c:pt>
                <c:pt idx="228">
                  <c:v>1.9638095772146402E-3</c:v>
                </c:pt>
                <c:pt idx="229">
                  <c:v>-5.1238379812458199E-3</c:v>
                </c:pt>
                <c:pt idx="230">
                  <c:v>-1.63246904452607E-3</c:v>
                </c:pt>
                <c:pt idx="231">
                  <c:v>8.8579945461382207E-3</c:v>
                </c:pt>
                <c:pt idx="232">
                  <c:v>2.3228536813206802E-3</c:v>
                </c:pt>
                <c:pt idx="233">
                  <c:v>-8.1944142497459797E-3</c:v>
                </c:pt>
                <c:pt idx="234">
                  <c:v>8.2323941099600104E-3</c:v>
                </c:pt>
                <c:pt idx="235">
                  <c:v>-5.7106708649787199E-3</c:v>
                </c:pt>
                <c:pt idx="236">
                  <c:v>5.8720354800062503E-3</c:v>
                </c:pt>
                <c:pt idx="237">
                  <c:v>-1.23263515457223E-2</c:v>
                </c:pt>
                <c:pt idx="238">
                  <c:v>-4.3236003348168196E-3</c:v>
                </c:pt>
                <c:pt idx="239">
                  <c:v>-1.03595762141429E-2</c:v>
                </c:pt>
                <c:pt idx="240">
                  <c:v>-2.4368915591799199E-3</c:v>
                </c:pt>
                <c:pt idx="241">
                  <c:v>-3.8270390846528702E-3</c:v>
                </c:pt>
                <c:pt idx="242">
                  <c:v>1.8826131094079799E-2</c:v>
                </c:pt>
                <c:pt idx="243">
                  <c:v>2.8853481776435199E-3</c:v>
                </c:pt>
                <c:pt idx="244">
                  <c:v>1.31145882511446E-2</c:v>
                </c:pt>
                <c:pt idx="245">
                  <c:v>-8.9404240482725498E-3</c:v>
                </c:pt>
                <c:pt idx="246">
                  <c:v>-4.0426678836535902E-3</c:v>
                </c:pt>
                <c:pt idx="247">
                  <c:v>1.30893609444332E-2</c:v>
                </c:pt>
                <c:pt idx="248">
                  <c:v>1.62174814943405E-4</c:v>
                </c:pt>
                <c:pt idx="249">
                  <c:v>-7.1663802610309399E-3</c:v>
                </c:pt>
                <c:pt idx="250">
                  <c:v>-6.0198840142298697E-2</c:v>
                </c:pt>
                <c:pt idx="251">
                  <c:v>-3.4844617231635198E-3</c:v>
                </c:pt>
                <c:pt idx="252">
                  <c:v>5.9282227345591699E-4</c:v>
                </c:pt>
                <c:pt idx="253">
                  <c:v>-8.7702767579407297E-3</c:v>
                </c:pt>
                <c:pt idx="254">
                  <c:v>-1.0534095327099299E-2</c:v>
                </c:pt>
                <c:pt idx="255">
                  <c:v>-2.6790360038623198E-3</c:v>
                </c:pt>
                <c:pt idx="256">
                  <c:v>9.2871984648762701E-2</c:v>
                </c:pt>
                <c:pt idx="257">
                  <c:v>-6.4636583621854298E-3</c:v>
                </c:pt>
                <c:pt idx="258">
                  <c:v>0.14406321600288199</c:v>
                </c:pt>
                <c:pt idx="259">
                  <c:v>5.8816852111405098E-3</c:v>
                </c:pt>
                <c:pt idx="260">
                  <c:v>-2.4774480573883E-3</c:v>
                </c:pt>
                <c:pt idx="261">
                  <c:v>-4.2556870064451796E-3</c:v>
                </c:pt>
                <c:pt idx="262">
                  <c:v>-6.2499331395790504E-4</c:v>
                </c:pt>
                <c:pt idx="263">
                  <c:v>4.5659466334411203E-3</c:v>
                </c:pt>
                <c:pt idx="264">
                  <c:v>2.0594089454061399E-2</c:v>
                </c:pt>
                <c:pt idx="265">
                  <c:v>-4.1681331380691002E-2</c:v>
                </c:pt>
                <c:pt idx="266">
                  <c:v>-7.3812570879216999E-4</c:v>
                </c:pt>
                <c:pt idx="267">
                  <c:v>-1.93859286364062E-3</c:v>
                </c:pt>
                <c:pt idx="268">
                  <c:v>1.2253945955019E-2</c:v>
                </c:pt>
                <c:pt idx="269">
                  <c:v>-1.1958818379871301E-2</c:v>
                </c:pt>
                <c:pt idx="270">
                  <c:v>-2.6551559288712201E-3</c:v>
                </c:pt>
                <c:pt idx="271">
                  <c:v>-2.08973972055703E-3</c:v>
                </c:pt>
                <c:pt idx="272">
                  <c:v>-5.74970860211476E-3</c:v>
                </c:pt>
                <c:pt idx="273">
                  <c:v>-1.38501529345922E-2</c:v>
                </c:pt>
                <c:pt idx="274">
                  <c:v>-4.3591813373783303E-3</c:v>
                </c:pt>
                <c:pt idx="275">
                  <c:v>1.99225915744425E-2</c:v>
                </c:pt>
                <c:pt idx="276">
                  <c:v>-6.5084515822205202E-3</c:v>
                </c:pt>
                <c:pt idx="277">
                  <c:v>-1.14611119276498E-2</c:v>
                </c:pt>
                <c:pt idx="278">
                  <c:v>2.7145532213823799E-2</c:v>
                </c:pt>
                <c:pt idx="279">
                  <c:v>-8.4625486631901801E-3</c:v>
                </c:pt>
                <c:pt idx="280">
                  <c:v>-3.3069040765641902E-3</c:v>
                </c:pt>
                <c:pt idx="281">
                  <c:v>-2.82254831976924E-3</c:v>
                </c:pt>
                <c:pt idx="282">
                  <c:v>-0.100703992526277</c:v>
                </c:pt>
                <c:pt idx="283">
                  <c:v>-1.3735414415934901E-2</c:v>
                </c:pt>
                <c:pt idx="284">
                  <c:v>-2.5136974951165398E-3</c:v>
                </c:pt>
                <c:pt idx="285">
                  <c:v>-1.1419426439369801E-2</c:v>
                </c:pt>
                <c:pt idx="286">
                  <c:v>5.4990077405229201E-3</c:v>
                </c:pt>
                <c:pt idx="287">
                  <c:v>7.3377015256736403E-3</c:v>
                </c:pt>
                <c:pt idx="288">
                  <c:v>-1.03018010208161E-2</c:v>
                </c:pt>
                <c:pt idx="289">
                  <c:v>-3.3504890551974099E-3</c:v>
                </c:pt>
                <c:pt idx="290">
                  <c:v>-6.4014073554670096E-3</c:v>
                </c:pt>
                <c:pt idx="291">
                  <c:v>-4.6413963702411798E-2</c:v>
                </c:pt>
                <c:pt idx="292">
                  <c:v>-7.26042766282486E-3</c:v>
                </c:pt>
                <c:pt idx="293">
                  <c:v>-5.9201992491458803E-3</c:v>
                </c:pt>
                <c:pt idx="294">
                  <c:v>3.2061695212740701E-2</c:v>
                </c:pt>
                <c:pt idx="295">
                  <c:v>-2.9583659803036299E-2</c:v>
                </c:pt>
                <c:pt idx="296">
                  <c:v>-1.6708565200893499E-3</c:v>
                </c:pt>
                <c:pt idx="297">
                  <c:v>6.3827090407667601E-3</c:v>
                </c:pt>
                <c:pt idx="298">
                  <c:v>4.9952402698613299E-2</c:v>
                </c:pt>
                <c:pt idx="299">
                  <c:v>4.6023352065656603E-3</c:v>
                </c:pt>
                <c:pt idx="300">
                  <c:v>-8.1237187415583705E-3</c:v>
                </c:pt>
                <c:pt idx="301">
                  <c:v>-1.9084061097688301E-2</c:v>
                </c:pt>
                <c:pt idx="302">
                  <c:v>-1.64206234544193E-2</c:v>
                </c:pt>
                <c:pt idx="303">
                  <c:v>-0.11422875578023201</c:v>
                </c:pt>
                <c:pt idx="304">
                  <c:v>-1.6270796930532402E-2</c:v>
                </c:pt>
                <c:pt idx="305">
                  <c:v>-3.1882938602703997E-2</c:v>
                </c:pt>
                <c:pt idx="306">
                  <c:v>2.4125128056247101E-3</c:v>
                </c:pt>
                <c:pt idx="307">
                  <c:v>-3.0524183540308499E-2</c:v>
                </c:pt>
                <c:pt idx="308">
                  <c:v>4.2609816870783296E-3</c:v>
                </c:pt>
                <c:pt idx="309">
                  <c:v>-2.12208594804877E-2</c:v>
                </c:pt>
                <c:pt idx="310">
                  <c:v>7.0715746022078901E-3</c:v>
                </c:pt>
                <c:pt idx="311">
                  <c:v>-4.1933270265770803E-2</c:v>
                </c:pt>
                <c:pt idx="312">
                  <c:v>-8.8658851942957605E-3</c:v>
                </c:pt>
                <c:pt idx="313">
                  <c:v>1.08153760000537E-2</c:v>
                </c:pt>
                <c:pt idx="314">
                  <c:v>-2.1665487186324599E-2</c:v>
                </c:pt>
                <c:pt idx="315">
                  <c:v>-2.6383754285927999E-2</c:v>
                </c:pt>
                <c:pt idx="316">
                  <c:v>-3.6544230007259301E-3</c:v>
                </c:pt>
                <c:pt idx="317">
                  <c:v>-8.3425380182099405E-3</c:v>
                </c:pt>
                <c:pt idx="318">
                  <c:v>-9.1697398257313805E-3</c:v>
                </c:pt>
                <c:pt idx="319">
                  <c:v>2.8302123812580199E-3</c:v>
                </c:pt>
                <c:pt idx="320">
                  <c:v>-2.1347634986815599E-2</c:v>
                </c:pt>
                <c:pt idx="321">
                  <c:v>-9.1667283189523205E-2</c:v>
                </c:pt>
                <c:pt idx="322">
                  <c:v>1.0374922770612201E-2</c:v>
                </c:pt>
                <c:pt idx="323">
                  <c:v>-9.1102398253406491E-3</c:v>
                </c:pt>
                <c:pt idx="324">
                  <c:v>-2.4213455762701001E-2</c:v>
                </c:pt>
                <c:pt idx="325">
                  <c:v>3.1829839761102603E-2</c:v>
                </c:pt>
                <c:pt idx="326">
                  <c:v>-7.4110410459110598E-3</c:v>
                </c:pt>
                <c:pt idx="327">
                  <c:v>-4.5080151381711097E-3</c:v>
                </c:pt>
                <c:pt idx="328">
                  <c:v>-7.04559196295173E-3</c:v>
                </c:pt>
                <c:pt idx="329">
                  <c:v>-1.4525633634909701E-2</c:v>
                </c:pt>
                <c:pt idx="330">
                  <c:v>3.5098944076337901E-2</c:v>
                </c:pt>
                <c:pt idx="331">
                  <c:v>-8.8002470027788108E-3</c:v>
                </c:pt>
                <c:pt idx="332">
                  <c:v>-3.6259942346877197E-2</c:v>
                </c:pt>
                <c:pt idx="333">
                  <c:v>-1.80123981107786E-2</c:v>
                </c:pt>
                <c:pt idx="334">
                  <c:v>-3.0999755217778601E-2</c:v>
                </c:pt>
                <c:pt idx="335">
                  <c:v>-5.53365999318641E-2</c:v>
                </c:pt>
                <c:pt idx="336">
                  <c:v>-2.56712144698205E-2</c:v>
                </c:pt>
                <c:pt idx="337">
                  <c:v>8.04003230153893E-3</c:v>
                </c:pt>
                <c:pt idx="338">
                  <c:v>1.5341007157480199E-2</c:v>
                </c:pt>
                <c:pt idx="339">
                  <c:v>9.2667053279110206E-2</c:v>
                </c:pt>
                <c:pt idx="340">
                  <c:v>-3.2844839967168603E-2</c:v>
                </c:pt>
                <c:pt idx="341">
                  <c:v>-6.2735391359243595E-2</c:v>
                </c:pt>
                <c:pt idx="342">
                  <c:v>-3.9094619882882903E-2</c:v>
                </c:pt>
                <c:pt idx="343">
                  <c:v>5.5978539027927701E-3</c:v>
                </c:pt>
                <c:pt idx="344">
                  <c:v>-1.20969855184462E-2</c:v>
                </c:pt>
                <c:pt idx="345">
                  <c:v>2.2425348409726899E-2</c:v>
                </c:pt>
                <c:pt idx="346">
                  <c:v>-2.2026246024993098E-3</c:v>
                </c:pt>
                <c:pt idx="347">
                  <c:v>9.4299269221732596E-3</c:v>
                </c:pt>
                <c:pt idx="348">
                  <c:v>-3.6318003760978899E-2</c:v>
                </c:pt>
                <c:pt idx="349">
                  <c:v>-8.0502169794004194E-2</c:v>
                </c:pt>
                <c:pt idx="350">
                  <c:v>-5.4012070629876299E-2</c:v>
                </c:pt>
                <c:pt idx="351">
                  <c:v>-5.5321308775469799E-2</c:v>
                </c:pt>
                <c:pt idx="352">
                  <c:v>-0.140768212196623</c:v>
                </c:pt>
                <c:pt idx="353">
                  <c:v>-0.22810843022133401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3-417C-911B-9CE5322E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153760"/>
        <c:axId val="873154720"/>
      </c:scatterChart>
      <c:valAx>
        <c:axId val="8731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davgZT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3154720"/>
        <c:crosses val="autoZero"/>
        <c:crossBetween val="midCat"/>
      </c:valAx>
      <c:valAx>
        <c:axId val="873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dpeakZT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315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11</xdr:col>
      <xdr:colOff>457200</xdr:colOff>
      <xdr:row>19</xdr:row>
      <xdr:rowOff>171450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D8F7F97-45EE-4A96-A7A6-7F23EEAD7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457200</xdr:colOff>
      <xdr:row>33</xdr:row>
      <xdr:rowOff>171450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05E848A-759F-4535-9250-CFFEA61C3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aenm.201601450" TargetMode="External"/><Relationship Id="rId2" Type="http://schemas.openxmlformats.org/officeDocument/2006/relationships/hyperlink" Target="https://doi.org/10.1039/c3ee43438a" TargetMode="External"/><Relationship Id="rId1" Type="http://schemas.openxmlformats.org/officeDocument/2006/relationships/hyperlink" Target="https://doi.org/10.1063/1.1888048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73/pnas.1305735110" TargetMode="External"/><Relationship Id="rId21" Type="http://schemas.openxmlformats.org/officeDocument/2006/relationships/hyperlink" Target="https://doi.org/10.1063/1.1852072" TargetMode="External"/><Relationship Id="rId42" Type="http://schemas.openxmlformats.org/officeDocument/2006/relationships/hyperlink" Target="https://doi.org/10.1038/am.2016.67" TargetMode="External"/><Relationship Id="rId47" Type="http://schemas.openxmlformats.org/officeDocument/2006/relationships/hyperlink" Target="https://doi.org/10.1038/nature09996" TargetMode="External"/><Relationship Id="rId63" Type="http://schemas.openxmlformats.org/officeDocument/2006/relationships/hyperlink" Target="https://doi.org/10.1038/ncomms13828" TargetMode="External"/><Relationship Id="rId68" Type="http://schemas.openxmlformats.org/officeDocument/2006/relationships/hyperlink" Target="https://doi.org/10.1038/ncomms12167" TargetMode="External"/><Relationship Id="rId7" Type="http://schemas.openxmlformats.org/officeDocument/2006/relationships/hyperlink" Target="https://doi.org/10.1007/s11837-016-2060-5" TargetMode="External"/><Relationship Id="rId71" Type="http://schemas.openxmlformats.org/officeDocument/2006/relationships/hyperlink" Target="https://doi.org/10.1016/j.nanoen.2015.02.008" TargetMode="External"/><Relationship Id="rId2" Type="http://schemas.openxmlformats.org/officeDocument/2006/relationships/hyperlink" Target="https://doi.org/10.1039/c3ee43438a" TargetMode="External"/><Relationship Id="rId16" Type="http://schemas.openxmlformats.org/officeDocument/2006/relationships/hyperlink" Target="https://doi.org/10.1039/c2jm16369a" TargetMode="External"/><Relationship Id="rId29" Type="http://schemas.openxmlformats.org/officeDocument/2006/relationships/hyperlink" Target="https://doi.org/10.1039/c2ee21536e" TargetMode="External"/><Relationship Id="rId11" Type="http://schemas.openxmlformats.org/officeDocument/2006/relationships/hyperlink" Target="https://doi.org/10.1016/j.intermet.2007.02.009" TargetMode="External"/><Relationship Id="rId24" Type="http://schemas.openxmlformats.org/officeDocument/2006/relationships/hyperlink" Target="https://doi.org/10.1063/1.2172705" TargetMode="External"/><Relationship Id="rId32" Type="http://schemas.openxmlformats.org/officeDocument/2006/relationships/hyperlink" Target="https://doi.org/10.1039/c5ee03366g" TargetMode="External"/><Relationship Id="rId37" Type="http://schemas.openxmlformats.org/officeDocument/2006/relationships/hyperlink" Target="https://doi.org/10.1002/adma.201501030" TargetMode="External"/><Relationship Id="rId40" Type="http://schemas.openxmlformats.org/officeDocument/2006/relationships/hyperlink" Target="https://doi.org/10.1126/science.aaa4166" TargetMode="External"/><Relationship Id="rId45" Type="http://schemas.openxmlformats.org/officeDocument/2006/relationships/hyperlink" Target="https://doi.org/10.1126/science.1156446" TargetMode="External"/><Relationship Id="rId53" Type="http://schemas.openxmlformats.org/officeDocument/2006/relationships/hyperlink" Target="https://doi.org/10.1039/c4ta01643b" TargetMode="External"/><Relationship Id="rId58" Type="http://schemas.openxmlformats.org/officeDocument/2006/relationships/hyperlink" Target="https://doi.org/10.1126/science.1092963" TargetMode="External"/><Relationship Id="rId66" Type="http://schemas.openxmlformats.org/officeDocument/2006/relationships/hyperlink" Target="https://doi.org/10.1039/c1ee01928g" TargetMode="External"/><Relationship Id="rId5" Type="http://schemas.openxmlformats.org/officeDocument/2006/relationships/hyperlink" Target="https://doi.org/10.1002/pssa.201228589" TargetMode="External"/><Relationship Id="rId61" Type="http://schemas.openxmlformats.org/officeDocument/2006/relationships/hyperlink" Target="https://doi.org/10.1007/s11664-009-0993-y" TargetMode="External"/><Relationship Id="rId19" Type="http://schemas.openxmlformats.org/officeDocument/2006/relationships/hyperlink" Target="https://doi.org/10.1039/c3ee41935e" TargetMode="External"/><Relationship Id="rId14" Type="http://schemas.openxmlformats.org/officeDocument/2006/relationships/hyperlink" Target="https://doi.org/10.1016/j.jcrysgro.2006.10.270" TargetMode="External"/><Relationship Id="rId22" Type="http://schemas.openxmlformats.org/officeDocument/2006/relationships/hyperlink" Target="https://doi.org/10.1063/1.1863440" TargetMode="External"/><Relationship Id="rId27" Type="http://schemas.openxmlformats.org/officeDocument/2006/relationships/hyperlink" Target="https://doi.org/10.1073/pnas.1403601111" TargetMode="External"/><Relationship Id="rId30" Type="http://schemas.openxmlformats.org/officeDocument/2006/relationships/hyperlink" Target="https://doi.org/10.1007/s13391-012-2207-7" TargetMode="External"/><Relationship Id="rId35" Type="http://schemas.openxmlformats.org/officeDocument/2006/relationships/hyperlink" Target="https://doi.org/10.1039/c8ee01755g" TargetMode="External"/><Relationship Id="rId43" Type="http://schemas.openxmlformats.org/officeDocument/2006/relationships/hyperlink" Target="https://doi.org/10.1038/am.2013.86" TargetMode="External"/><Relationship Id="rId48" Type="http://schemas.openxmlformats.org/officeDocument/2006/relationships/hyperlink" Target="https://doi.org/10.1002/aenm.201100149" TargetMode="External"/><Relationship Id="rId56" Type="http://schemas.openxmlformats.org/officeDocument/2006/relationships/hyperlink" Target="https://doi.org/10.1021/acs.chemmater.5b04365" TargetMode="External"/><Relationship Id="rId64" Type="http://schemas.openxmlformats.org/officeDocument/2006/relationships/hyperlink" Target="https://doi.org/10.1016/j.actamat.2009.03.018" TargetMode="External"/><Relationship Id="rId69" Type="http://schemas.openxmlformats.org/officeDocument/2006/relationships/hyperlink" Target="https://doi.org/10.1109/ICT.2007.4569472" TargetMode="External"/><Relationship Id="rId8" Type="http://schemas.openxmlformats.org/officeDocument/2006/relationships/hyperlink" Target="https://doi.org/10.1007/s13391-014-4149-8" TargetMode="External"/><Relationship Id="rId51" Type="http://schemas.openxmlformats.org/officeDocument/2006/relationships/hyperlink" Target="https://doi.org/10.1021/ja301772w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02/aenm.201601450" TargetMode="External"/><Relationship Id="rId12" Type="http://schemas.openxmlformats.org/officeDocument/2006/relationships/hyperlink" Target="https://doi.org/10.1016/j.joule.2019.01.001" TargetMode="External"/><Relationship Id="rId17" Type="http://schemas.openxmlformats.org/officeDocument/2006/relationships/hyperlink" Target="https://doi.org/10.1039/c3ce40643a" TargetMode="External"/><Relationship Id="rId25" Type="http://schemas.openxmlformats.org/officeDocument/2006/relationships/hyperlink" Target="https://doi.org/10.1063/1.4890320" TargetMode="External"/><Relationship Id="rId33" Type="http://schemas.openxmlformats.org/officeDocument/2006/relationships/hyperlink" Target="https://doi.org/10.1021/ja7110652" TargetMode="External"/><Relationship Id="rId38" Type="http://schemas.openxmlformats.org/officeDocument/2006/relationships/hyperlink" Target="https://doi.org/10.1039/c5ee02979a" TargetMode="External"/><Relationship Id="rId46" Type="http://schemas.openxmlformats.org/officeDocument/2006/relationships/hyperlink" Target="https://doi.org/10.1038/nature08088" TargetMode="External"/><Relationship Id="rId59" Type="http://schemas.openxmlformats.org/officeDocument/2006/relationships/hyperlink" Target="https://doi.org/10.1002/aenm.201800087" TargetMode="External"/><Relationship Id="rId67" Type="http://schemas.openxmlformats.org/officeDocument/2006/relationships/hyperlink" Target="https://doi.org/10.2320/matertrans1989.33.851" TargetMode="External"/><Relationship Id="rId20" Type="http://schemas.openxmlformats.org/officeDocument/2006/relationships/hyperlink" Target="https://doi.org/10.1063/1.1450036" TargetMode="External"/><Relationship Id="rId41" Type="http://schemas.openxmlformats.org/officeDocument/2006/relationships/hyperlink" Target="https://doi.org/10.1038/ncomms10287" TargetMode="External"/><Relationship Id="rId54" Type="http://schemas.openxmlformats.org/officeDocument/2006/relationships/hyperlink" Target="https://doi.org/10.1038/NCHEM.955" TargetMode="External"/><Relationship Id="rId62" Type="http://schemas.openxmlformats.org/officeDocument/2006/relationships/hyperlink" Target="https://doi.org/10.1016/j.actamat.2013.09.039" TargetMode="External"/><Relationship Id="rId70" Type="http://schemas.openxmlformats.org/officeDocument/2006/relationships/hyperlink" Target="https://doi.org/10.1039/c3ta11825h" TargetMode="External"/><Relationship Id="rId1" Type="http://schemas.openxmlformats.org/officeDocument/2006/relationships/hyperlink" Target="https://doi.org/10.1063/1.1888048" TargetMode="External"/><Relationship Id="rId6" Type="http://schemas.openxmlformats.org/officeDocument/2006/relationships/hyperlink" Target="https://doi.org/10.1007/s10854-012-0668-y" TargetMode="External"/><Relationship Id="rId15" Type="http://schemas.openxmlformats.org/officeDocument/2006/relationships/hyperlink" Target="https://doi.org/10.1016/j.jssc.2006.12.010" TargetMode="External"/><Relationship Id="rId23" Type="http://schemas.openxmlformats.org/officeDocument/2006/relationships/hyperlink" Target="https://doi.org/10.1063/1.2067704" TargetMode="External"/><Relationship Id="rId28" Type="http://schemas.openxmlformats.org/officeDocument/2006/relationships/hyperlink" Target="https://doi.org/10.1073/pnas.1424388112" TargetMode="External"/><Relationship Id="rId36" Type="http://schemas.openxmlformats.org/officeDocument/2006/relationships/hyperlink" Target="https://doi.org/10.1038/s41467-021-21391-1" TargetMode="External"/><Relationship Id="rId49" Type="http://schemas.openxmlformats.org/officeDocument/2006/relationships/hyperlink" Target="https://doi.org/10.1103/PhysRevLett.108.166601" TargetMode="External"/><Relationship Id="rId57" Type="http://schemas.openxmlformats.org/officeDocument/2006/relationships/hyperlink" Target="https://doi.org/10.1039/c5tc03068d" TargetMode="External"/><Relationship Id="rId10" Type="http://schemas.openxmlformats.org/officeDocument/2006/relationships/hyperlink" Target="https://doi.org/10.1016/j.actamat.2009.02.026" TargetMode="External"/><Relationship Id="rId31" Type="http://schemas.openxmlformats.org/officeDocument/2006/relationships/hyperlink" Target="https://doi.org/10.2320/matertrans1989.33.851" TargetMode="External"/><Relationship Id="rId44" Type="http://schemas.openxmlformats.org/officeDocument/2006/relationships/hyperlink" Target="https://doi.org/10.1039/c0ee00456a" TargetMode="External"/><Relationship Id="rId52" Type="http://schemas.openxmlformats.org/officeDocument/2006/relationships/hyperlink" Target="https://doi.org/10.1021/nl102931z" TargetMode="External"/><Relationship Id="rId60" Type="http://schemas.openxmlformats.org/officeDocument/2006/relationships/hyperlink" Target="https://doi.org/10.1063/1.2803847" TargetMode="External"/><Relationship Id="rId65" Type="http://schemas.openxmlformats.org/officeDocument/2006/relationships/hyperlink" Target="https://doi.org/10.1016/j.jallcom.2016.08.033" TargetMode="External"/><Relationship Id="rId4" Type="http://schemas.openxmlformats.org/officeDocument/2006/relationships/hyperlink" Target="https://doi.org/10.1002/anie.200600865" TargetMode="External"/><Relationship Id="rId9" Type="http://schemas.openxmlformats.org/officeDocument/2006/relationships/hyperlink" Target="https://doi.org/10.1007/s40243-014-0026-5" TargetMode="External"/><Relationship Id="rId13" Type="http://schemas.openxmlformats.org/officeDocument/2006/relationships/hyperlink" Target="https://doi.org/10.1016/j.joule.2019.10.010" TargetMode="External"/><Relationship Id="rId18" Type="http://schemas.openxmlformats.org/officeDocument/2006/relationships/hyperlink" Target="https://doi.org/10.1039/c3ee40482j" TargetMode="External"/><Relationship Id="rId39" Type="http://schemas.openxmlformats.org/officeDocument/2006/relationships/hyperlink" Target="https://doi.org/10.1039/c5ee02979a" TargetMode="External"/><Relationship Id="rId34" Type="http://schemas.openxmlformats.org/officeDocument/2006/relationships/hyperlink" Target="https://doi.org/10.1021/nl2034859" TargetMode="External"/><Relationship Id="rId50" Type="http://schemas.openxmlformats.org/officeDocument/2006/relationships/hyperlink" Target="https://doi.org/10.1021/ja306527n" TargetMode="External"/><Relationship Id="rId55" Type="http://schemas.openxmlformats.org/officeDocument/2006/relationships/hyperlink" Target="https://doi.org/10.1126/science.287.5455.1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5"/>
  <sheetViews>
    <sheetView workbookViewId="0">
      <selection activeCell="D30" sqref="D30"/>
    </sheetView>
  </sheetViews>
  <sheetFormatPr defaultRowHeight="16.899999999999999"/>
  <cols>
    <col min="2" max="2" width="18.875" customWidth="1"/>
    <col min="3" max="3" width="18.875" bestFit="1" customWidth="1"/>
    <col min="4" max="4" width="18.875" style="3" customWidth="1"/>
  </cols>
  <sheetData>
    <row r="1" spans="1:26">
      <c r="A1" t="s">
        <v>0</v>
      </c>
      <c r="B1" t="s">
        <v>19</v>
      </c>
      <c r="C1" t="s">
        <v>1</v>
      </c>
      <c r="D1" s="3" t="s">
        <v>705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17</v>
      </c>
      <c r="S1" t="s">
        <v>18</v>
      </c>
      <c r="T1" t="s">
        <v>699</v>
      </c>
    </row>
    <row r="2" spans="1:26">
      <c r="A2">
        <v>235</v>
      </c>
      <c r="B2" s="2" t="s">
        <v>704</v>
      </c>
      <c r="C2" t="s">
        <v>434</v>
      </c>
      <c r="D2" s="3" t="s">
        <v>706</v>
      </c>
      <c r="E2">
        <v>-2.1938199402491398</v>
      </c>
      <c r="F2">
        <v>2.94273067387461</v>
      </c>
      <c r="G2">
        <v>-3.4960877368203098</v>
      </c>
      <c r="H2">
        <v>3.9086850274901899</v>
      </c>
      <c r="I2">
        <v>7.1393695338829302</v>
      </c>
      <c r="J2">
        <v>-0.180754554907499</v>
      </c>
      <c r="K2">
        <v>-7.1393695338829302</v>
      </c>
      <c r="L2" t="b">
        <v>1</v>
      </c>
      <c r="M2">
        <v>0.74400205733285696</v>
      </c>
      <c r="N2">
        <v>2.8399211915975999</v>
      </c>
      <c r="O2">
        <v>1.2949125596184401</v>
      </c>
      <c r="P2">
        <v>8.3181830222939404</v>
      </c>
      <c r="Q2">
        <v>-7.0232704626754998</v>
      </c>
      <c r="R2">
        <v>-2.0959191342647401</v>
      </c>
      <c r="S2">
        <v>1</v>
      </c>
      <c r="W2" t="s">
        <v>16</v>
      </c>
      <c r="Y2">
        <f>AVERAGE(Q3:Q425)</f>
        <v>7.9820446688337425E-3</v>
      </c>
    </row>
    <row r="3" spans="1:26">
      <c r="A3">
        <v>113</v>
      </c>
      <c r="B3" s="2" t="s">
        <v>707</v>
      </c>
      <c r="C3" t="s">
        <v>217</v>
      </c>
      <c r="D3" s="3" t="s">
        <v>708</v>
      </c>
      <c r="E3">
        <v>-4.7737256107911803E-2</v>
      </c>
      <c r="F3">
        <v>8.8472667559222701E-2</v>
      </c>
      <c r="G3">
        <v>-7.2869586528998304E-2</v>
      </c>
      <c r="H3">
        <v>0.110220127711105</v>
      </c>
      <c r="I3">
        <v>0.21663724097526901</v>
      </c>
      <c r="J3">
        <v>0.21663724097526901</v>
      </c>
      <c r="K3">
        <v>-0.156119252600525</v>
      </c>
      <c r="L3" t="b">
        <v>1</v>
      </c>
      <c r="M3">
        <v>0.527140417493835</v>
      </c>
      <c r="N3">
        <v>0.50577992421769602</v>
      </c>
      <c r="O3">
        <v>1.4695</v>
      </c>
      <c r="P3">
        <v>1.06580265690118</v>
      </c>
      <c r="Q3">
        <v>0.403697343098817</v>
      </c>
      <c r="R3">
        <v>2.1360493276138998E-2</v>
      </c>
      <c r="T3" t="s">
        <v>700</v>
      </c>
      <c r="W3" t="s">
        <v>698</v>
      </c>
      <c r="X3" t="str">
        <f>"&gt;0"</f>
        <v>&gt;0</v>
      </c>
      <c r="Y3">
        <f>AVERAGEIF(R:R,X3,R:R)</f>
        <v>2.4552287354788545E-2</v>
      </c>
    </row>
    <row r="4" spans="1:26">
      <c r="A4">
        <v>415</v>
      </c>
      <c r="B4" s="2" t="s">
        <v>709</v>
      </c>
      <c r="C4" t="s">
        <v>681</v>
      </c>
      <c r="D4" s="3" t="s">
        <v>710</v>
      </c>
      <c r="E4">
        <v>0.16188773513761401</v>
      </c>
      <c r="F4">
        <v>0.210083646457567</v>
      </c>
      <c r="G4">
        <v>0.23451521599984201</v>
      </c>
      <c r="H4">
        <v>0.250667574861692</v>
      </c>
      <c r="I4">
        <v>0.38016466854286302</v>
      </c>
      <c r="J4">
        <v>0.38016466854286302</v>
      </c>
      <c r="K4">
        <v>-2.80777612605899E-2</v>
      </c>
      <c r="L4" t="b">
        <v>1</v>
      </c>
      <c r="M4">
        <v>1.3845442124130201</v>
      </c>
      <c r="N4">
        <v>1.2246924521151501</v>
      </c>
      <c r="O4">
        <v>2.2835731414868099</v>
      </c>
      <c r="P4">
        <v>1.9826085991847699</v>
      </c>
      <c r="Q4">
        <v>0.30096454230203501</v>
      </c>
      <c r="R4">
        <v>0.15985176029786799</v>
      </c>
      <c r="T4" t="s">
        <v>703</v>
      </c>
      <c r="W4" t="s">
        <v>698</v>
      </c>
      <c r="X4" t="str">
        <f>"&lt;0"</f>
        <v>&lt;0</v>
      </c>
    </row>
    <row r="5" spans="1:26">
      <c r="A5">
        <v>107</v>
      </c>
      <c r="B5" t="s">
        <v>206</v>
      </c>
      <c r="C5" t="s">
        <v>205</v>
      </c>
      <c r="E5">
        <v>-1.62957281781831E-3</v>
      </c>
      <c r="F5">
        <v>6.6857650138055303E-3</v>
      </c>
      <c r="G5">
        <v>-6.2350633398545203E-3</v>
      </c>
      <c r="H5">
        <v>8.2093547630047205E-3</v>
      </c>
      <c r="I5">
        <v>1.62882042652596E-2</v>
      </c>
      <c r="J5">
        <v>9.3608731793438302E-3</v>
      </c>
      <c r="K5">
        <v>-1.62882042652596E-2</v>
      </c>
      <c r="L5" t="b">
        <v>1</v>
      </c>
      <c r="M5">
        <v>0.89645087098077603</v>
      </c>
      <c r="N5">
        <v>0.63212049372740997</v>
      </c>
      <c r="O5">
        <v>1.39775</v>
      </c>
      <c r="P5">
        <v>1.13952551019101</v>
      </c>
      <c r="Q5">
        <v>0.25822448980898099</v>
      </c>
      <c r="R5">
        <v>0.264330377253366</v>
      </c>
      <c r="T5" t="s">
        <v>700</v>
      </c>
    </row>
    <row r="6" spans="1:26">
      <c r="A6">
        <v>95</v>
      </c>
      <c r="B6" t="s">
        <v>184</v>
      </c>
      <c r="C6" t="s">
        <v>183</v>
      </c>
      <c r="E6">
        <v>0.18900666238573799</v>
      </c>
      <c r="F6">
        <v>0.198858974763544</v>
      </c>
      <c r="G6">
        <v>0.206340848193966</v>
      </c>
      <c r="H6">
        <v>0.21231509836472201</v>
      </c>
      <c r="I6">
        <v>0.29271844472003899</v>
      </c>
      <c r="J6">
        <v>0.29271844472003899</v>
      </c>
      <c r="K6">
        <v>3.9139427217455301E-2</v>
      </c>
      <c r="L6" t="b">
        <v>1</v>
      </c>
      <c r="M6">
        <v>0.78051050660277899</v>
      </c>
      <c r="N6">
        <v>0.58897868952426202</v>
      </c>
      <c r="O6">
        <v>1.3421099999999999</v>
      </c>
      <c r="P6">
        <v>1.1037806207643599</v>
      </c>
      <c r="Q6">
        <v>0.23832937923563299</v>
      </c>
      <c r="R6">
        <v>0.19153181707851599</v>
      </c>
      <c r="T6" t="s">
        <v>701</v>
      </c>
    </row>
    <row r="7" spans="1:26">
      <c r="A7">
        <v>193</v>
      </c>
      <c r="B7" t="s">
        <v>341</v>
      </c>
      <c r="C7" t="s">
        <v>340</v>
      </c>
      <c r="E7">
        <v>9.0586760436990495E-3</v>
      </c>
      <c r="F7">
        <v>0.114851462335345</v>
      </c>
      <c r="G7">
        <v>0.106411975810392</v>
      </c>
      <c r="H7">
        <v>0.146245957766581</v>
      </c>
      <c r="I7">
        <v>0.27176842495145798</v>
      </c>
      <c r="J7">
        <v>0.27176842495145798</v>
      </c>
      <c r="K7">
        <v>-0.16663038435420999</v>
      </c>
      <c r="L7" t="b">
        <v>1</v>
      </c>
      <c r="M7">
        <v>0.77714872327031304</v>
      </c>
      <c r="N7">
        <v>0.82002324745960498</v>
      </c>
      <c r="O7">
        <v>1.73474676036047</v>
      </c>
      <c r="P7">
        <v>1.5339155967657701</v>
      </c>
      <c r="Q7">
        <v>0.20083116359469999</v>
      </c>
      <c r="R7">
        <v>-4.2874524189292003E-2</v>
      </c>
      <c r="T7" t="s">
        <v>702</v>
      </c>
    </row>
    <row r="8" spans="1:26">
      <c r="A8">
        <v>129</v>
      </c>
      <c r="B8" t="s">
        <v>245</v>
      </c>
      <c r="C8" t="s">
        <v>244</v>
      </c>
      <c r="E8">
        <v>7.6471191811077699E-2</v>
      </c>
      <c r="F8">
        <v>9.9599278214913198E-2</v>
      </c>
      <c r="G8">
        <v>0.112835748092059</v>
      </c>
      <c r="H8">
        <v>0.121887525582466</v>
      </c>
      <c r="I8">
        <v>0.19205578676497501</v>
      </c>
      <c r="J8">
        <v>0.19205578676497501</v>
      </c>
      <c r="K8">
        <v>-7.8642481224302993E-3</v>
      </c>
      <c r="L8" t="b">
        <v>1</v>
      </c>
      <c r="M8">
        <v>0.24707176857642399</v>
      </c>
      <c r="N8">
        <v>0.16971820785148301</v>
      </c>
      <c r="O8">
        <v>0.63216799999999995</v>
      </c>
      <c r="P8">
        <v>0.43741662016878802</v>
      </c>
      <c r="Q8">
        <v>0.19475137983121099</v>
      </c>
      <c r="R8">
        <v>7.7353560724941303E-2</v>
      </c>
      <c r="V8">
        <v>-1</v>
      </c>
      <c r="W8" t="str">
        <f>"&gt;"&amp;V8</f>
        <v>&gt;-1</v>
      </c>
      <c r="X8">
        <f>V8</f>
        <v>-1</v>
      </c>
      <c r="Y8">
        <f>COUNTIF($Q:$Q,W8)</f>
        <v>354</v>
      </c>
    </row>
    <row r="9" spans="1:26">
      <c r="A9">
        <v>1</v>
      </c>
      <c r="B9" t="s">
        <v>21</v>
      </c>
      <c r="C9" t="s">
        <v>20</v>
      </c>
      <c r="E9">
        <v>9.8054788813146596E-2</v>
      </c>
      <c r="F9">
        <v>0.112209688858273</v>
      </c>
      <c r="G9">
        <v>0.12196065330075</v>
      </c>
      <c r="H9">
        <v>0.12899717983852199</v>
      </c>
      <c r="I9">
        <v>0.186543375589487</v>
      </c>
      <c r="J9">
        <v>0.186543375589487</v>
      </c>
      <c r="K9">
        <v>1.1086028296479099E-2</v>
      </c>
      <c r="L9" t="b">
        <v>1</v>
      </c>
      <c r="M9">
        <v>1.0238369633191799</v>
      </c>
      <c r="N9">
        <v>0.87822940794197402</v>
      </c>
      <c r="O9">
        <v>1.7013629470182401</v>
      </c>
      <c r="P9">
        <v>1.51778759554308</v>
      </c>
      <c r="Q9">
        <v>0.18357535147515799</v>
      </c>
      <c r="R9">
        <v>0.14560755537720499</v>
      </c>
      <c r="T9" t="s">
        <v>703</v>
      </c>
      <c r="V9">
        <f>V8+0.1</f>
        <v>-0.9</v>
      </c>
      <c r="W9" t="str">
        <f t="shared" ref="W9:W27" si="0">"&gt;"&amp;V9</f>
        <v>&gt;-0.9</v>
      </c>
      <c r="X9">
        <f t="shared" ref="X9:X27" si="1">V9</f>
        <v>-0.9</v>
      </c>
      <c r="Y9">
        <f t="shared" ref="Y9:Y27" si="2">COUNTIF($Q:$Q,W9)</f>
        <v>354</v>
      </c>
      <c r="Z9">
        <f t="shared" ref="Z9:Z26" si="3">Y9-Y10</f>
        <v>0</v>
      </c>
    </row>
    <row r="10" spans="1:26">
      <c r="A10">
        <v>26</v>
      </c>
      <c r="B10" t="s">
        <v>60</v>
      </c>
      <c r="C10" t="s">
        <v>59</v>
      </c>
      <c r="E10">
        <v>0.116516552565881</v>
      </c>
      <c r="F10">
        <v>0.125344506981523</v>
      </c>
      <c r="G10">
        <v>0.13270341287637699</v>
      </c>
      <c r="H10">
        <v>0.13868994855761499</v>
      </c>
      <c r="I10">
        <v>0.18851752353176099</v>
      </c>
      <c r="J10">
        <v>0.18851752353176099</v>
      </c>
      <c r="K10">
        <v>5.0233959406075501E-2</v>
      </c>
      <c r="L10" t="b">
        <v>1</v>
      </c>
      <c r="M10">
        <v>0.60204549844283795</v>
      </c>
      <c r="N10">
        <v>0.48640595723635799</v>
      </c>
      <c r="O10">
        <v>1.2196803196803101</v>
      </c>
      <c r="P10">
        <v>1.03804610230005</v>
      </c>
      <c r="Q10">
        <v>0.18163421738025001</v>
      </c>
      <c r="R10">
        <v>0.11563954120648</v>
      </c>
      <c r="T10" t="s">
        <v>703</v>
      </c>
      <c r="V10">
        <f t="shared" ref="V10:V27" si="4">V9+0.1</f>
        <v>-0.8</v>
      </c>
      <c r="W10" t="str">
        <f t="shared" si="0"/>
        <v>&gt;-0.8</v>
      </c>
      <c r="X10">
        <f t="shared" si="1"/>
        <v>-0.8</v>
      </c>
      <c r="Y10">
        <f t="shared" si="2"/>
        <v>354</v>
      </c>
      <c r="Z10">
        <f t="shared" si="3"/>
        <v>0</v>
      </c>
    </row>
    <row r="11" spans="1:26">
      <c r="A11">
        <v>84</v>
      </c>
      <c r="B11" t="s">
        <v>164</v>
      </c>
      <c r="C11" t="s">
        <v>163</v>
      </c>
      <c r="E11">
        <v>2.54725773154916E-3</v>
      </c>
      <c r="F11">
        <v>8.3817211414829503E-3</v>
      </c>
      <c r="G11">
        <v>7.0391903479596002E-3</v>
      </c>
      <c r="H11">
        <v>1.01489091334254E-2</v>
      </c>
      <c r="I11">
        <v>1.9004984816187499E-2</v>
      </c>
      <c r="J11">
        <v>1.9004984816187499E-2</v>
      </c>
      <c r="K11">
        <v>-1.7737205273356298E-2</v>
      </c>
      <c r="L11" t="b">
        <v>1</v>
      </c>
      <c r="M11">
        <v>0.39517563886705498</v>
      </c>
      <c r="N11">
        <v>0.34917860399874201</v>
      </c>
      <c r="O11">
        <v>0.81977999999999995</v>
      </c>
      <c r="P11">
        <v>0.64771882468229802</v>
      </c>
      <c r="Q11">
        <v>0.17206117531770099</v>
      </c>
      <c r="R11">
        <v>4.5997034868313198E-2</v>
      </c>
      <c r="T11" t="s">
        <v>700</v>
      </c>
      <c r="V11">
        <f t="shared" si="4"/>
        <v>-0.70000000000000007</v>
      </c>
      <c r="W11" t="str">
        <f t="shared" si="0"/>
        <v>&gt;-0.7</v>
      </c>
      <c r="X11">
        <f t="shared" si="1"/>
        <v>-0.70000000000000007</v>
      </c>
      <c r="Y11">
        <f t="shared" si="2"/>
        <v>354</v>
      </c>
      <c r="Z11">
        <f t="shared" si="3"/>
        <v>0</v>
      </c>
    </row>
    <row r="12" spans="1:26">
      <c r="A12">
        <v>285</v>
      </c>
      <c r="B12" t="s">
        <v>518</v>
      </c>
      <c r="C12" t="s">
        <v>517</v>
      </c>
      <c r="E12">
        <v>9.6237182108778296E-2</v>
      </c>
      <c r="F12">
        <v>0.112999284780004</v>
      </c>
      <c r="G12">
        <v>0.123180630024759</v>
      </c>
      <c r="H12">
        <v>0.13030811539586601</v>
      </c>
      <c r="I12">
        <v>0.189879635277099</v>
      </c>
      <c r="J12">
        <v>0.189879635277099</v>
      </c>
      <c r="K12">
        <v>1.1005605956977899E-3</v>
      </c>
      <c r="L12" t="b">
        <v>1</v>
      </c>
      <c r="M12">
        <v>0.45583259225473</v>
      </c>
      <c r="N12">
        <v>0.36620091495535501</v>
      </c>
      <c r="O12">
        <v>0.81870154452592103</v>
      </c>
      <c r="P12">
        <v>0.67706804899997897</v>
      </c>
      <c r="Q12">
        <v>0.14163349552594101</v>
      </c>
      <c r="R12">
        <v>8.9631677299374102E-2</v>
      </c>
      <c r="V12">
        <f t="shared" si="4"/>
        <v>-0.60000000000000009</v>
      </c>
      <c r="W12" t="str">
        <f t="shared" si="0"/>
        <v>&gt;-0.6</v>
      </c>
      <c r="X12">
        <f t="shared" si="1"/>
        <v>-0.60000000000000009</v>
      </c>
      <c r="Y12">
        <f t="shared" si="2"/>
        <v>354</v>
      </c>
      <c r="Z12">
        <f t="shared" si="3"/>
        <v>0</v>
      </c>
    </row>
    <row r="13" spans="1:26">
      <c r="A13">
        <v>125</v>
      </c>
      <c r="B13" t="s">
        <v>237</v>
      </c>
      <c r="C13" t="s">
        <v>236</v>
      </c>
      <c r="E13">
        <v>0.227090982539424</v>
      </c>
      <c r="F13">
        <v>0.231316768490366</v>
      </c>
      <c r="G13">
        <v>0.23508568804719901</v>
      </c>
      <c r="H13">
        <v>0.23842045806295101</v>
      </c>
      <c r="I13">
        <v>0.28768301096516902</v>
      </c>
      <c r="J13">
        <v>0.28768301096516902</v>
      </c>
      <c r="K13">
        <v>0.12772046598928699</v>
      </c>
      <c r="L13" t="b">
        <v>1</v>
      </c>
      <c r="M13">
        <v>0.74548356579723296</v>
      </c>
      <c r="N13">
        <v>0.51803788753229196</v>
      </c>
      <c r="O13">
        <v>1.32961</v>
      </c>
      <c r="P13">
        <v>1.1934699824467201</v>
      </c>
      <c r="Q13">
        <v>0.13614001755327099</v>
      </c>
      <c r="R13">
        <v>0.227445678264941</v>
      </c>
      <c r="V13">
        <f t="shared" si="4"/>
        <v>-0.50000000000000011</v>
      </c>
      <c r="W13" t="str">
        <f t="shared" si="0"/>
        <v>&gt;-0.5</v>
      </c>
      <c r="X13">
        <f t="shared" si="1"/>
        <v>-0.50000000000000011</v>
      </c>
      <c r="Y13">
        <f t="shared" si="2"/>
        <v>354</v>
      </c>
      <c r="Z13">
        <f t="shared" si="3"/>
        <v>0</v>
      </c>
    </row>
    <row r="14" spans="1:26">
      <c r="A14">
        <v>92</v>
      </c>
      <c r="B14" t="s">
        <v>180</v>
      </c>
      <c r="C14" t="s">
        <v>179</v>
      </c>
      <c r="E14">
        <v>4.2179824987987898E-2</v>
      </c>
      <c r="F14">
        <v>9.3939449213536697E-2</v>
      </c>
      <c r="G14">
        <v>0.107618514309115</v>
      </c>
      <c r="H14">
        <v>0.122152328382542</v>
      </c>
      <c r="I14">
        <v>0.217339895727787</v>
      </c>
      <c r="J14">
        <v>0.217339895727787</v>
      </c>
      <c r="K14">
        <v>-0.107610455186713</v>
      </c>
      <c r="L14" t="b">
        <v>1</v>
      </c>
      <c r="M14">
        <v>0.99404466858547502</v>
      </c>
      <c r="N14">
        <v>0.93135109837018704</v>
      </c>
      <c r="O14">
        <v>1.7116499999999999</v>
      </c>
      <c r="P14">
        <v>1.57579492122304</v>
      </c>
      <c r="Q14">
        <v>0.13585507877695199</v>
      </c>
      <c r="R14">
        <v>6.2693570215287903E-2</v>
      </c>
      <c r="V14">
        <f t="shared" si="4"/>
        <v>-0.40000000000000013</v>
      </c>
      <c r="W14" t="str">
        <f t="shared" si="0"/>
        <v>&gt;-0.4</v>
      </c>
      <c r="X14">
        <f t="shared" si="1"/>
        <v>-0.40000000000000013</v>
      </c>
      <c r="Y14">
        <f t="shared" si="2"/>
        <v>354</v>
      </c>
      <c r="Z14">
        <f t="shared" si="3"/>
        <v>0</v>
      </c>
    </row>
    <row r="15" spans="1:26">
      <c r="A15">
        <v>417</v>
      </c>
      <c r="B15" t="s">
        <v>685</v>
      </c>
      <c r="C15" t="s">
        <v>684</v>
      </c>
      <c r="E15">
        <v>1.76757603194523E-2</v>
      </c>
      <c r="F15">
        <v>2.1659616328436999E-2</v>
      </c>
      <c r="G15">
        <v>2.3906358010893702E-2</v>
      </c>
      <c r="H15">
        <v>2.57287012646585E-2</v>
      </c>
      <c r="I15">
        <v>4.7612261992022398E-2</v>
      </c>
      <c r="J15">
        <v>4.7612261992022398E-2</v>
      </c>
      <c r="K15">
        <v>-9.7450822952487304E-3</v>
      </c>
      <c r="L15" t="b">
        <v>1</v>
      </c>
      <c r="M15">
        <v>0.53893937994502095</v>
      </c>
      <c r="N15">
        <v>0.50720584521636702</v>
      </c>
      <c r="O15">
        <v>1.0710192247133901</v>
      </c>
      <c r="P15">
        <v>0.93589136488596403</v>
      </c>
      <c r="Q15">
        <v>0.13512785982742501</v>
      </c>
      <c r="R15">
        <v>3.1733534728653999E-2</v>
      </c>
      <c r="V15">
        <f t="shared" si="4"/>
        <v>-0.30000000000000016</v>
      </c>
      <c r="W15" t="str">
        <f t="shared" si="0"/>
        <v>&gt;-0.3</v>
      </c>
      <c r="X15">
        <f t="shared" si="1"/>
        <v>-0.30000000000000016</v>
      </c>
      <c r="Y15">
        <f t="shared" si="2"/>
        <v>354</v>
      </c>
      <c r="Z15">
        <f t="shared" si="3"/>
        <v>2</v>
      </c>
    </row>
    <row r="16" spans="1:26">
      <c r="A16">
        <v>384</v>
      </c>
      <c r="B16" t="s">
        <v>622</v>
      </c>
      <c r="C16" t="s">
        <v>621</v>
      </c>
      <c r="E16">
        <v>2.60167059580786E-3</v>
      </c>
      <c r="F16">
        <v>6.7438749808674398E-3</v>
      </c>
      <c r="G16">
        <v>4.2583139659927802E-3</v>
      </c>
      <c r="H16">
        <v>8.5586700153620701E-3</v>
      </c>
      <c r="I16">
        <v>1.8113225837094599E-2</v>
      </c>
      <c r="J16">
        <v>1.5338793231407299E-2</v>
      </c>
      <c r="K16">
        <v>-1.8113225837094599E-2</v>
      </c>
      <c r="L16" t="b">
        <v>1</v>
      </c>
      <c r="M16">
        <v>1.1637070229117901</v>
      </c>
      <c r="N16">
        <v>1.1082230530371899</v>
      </c>
      <c r="O16">
        <v>2.0786488166599999</v>
      </c>
      <c r="P16">
        <v>1.9464307930213001</v>
      </c>
      <c r="Q16">
        <v>0.132218023638698</v>
      </c>
      <c r="R16">
        <v>5.5483969874593198E-2</v>
      </c>
      <c r="V16">
        <f t="shared" si="4"/>
        <v>-0.20000000000000015</v>
      </c>
      <c r="W16" t="str">
        <f t="shared" si="0"/>
        <v>&gt;-0.2</v>
      </c>
      <c r="X16">
        <f t="shared" si="1"/>
        <v>-0.20000000000000015</v>
      </c>
      <c r="Y16">
        <f t="shared" si="2"/>
        <v>352</v>
      </c>
      <c r="Z16">
        <f t="shared" si="3"/>
        <v>10</v>
      </c>
    </row>
    <row r="17" spans="1:26">
      <c r="A17">
        <v>271</v>
      </c>
      <c r="B17" t="s">
        <v>496</v>
      </c>
      <c r="C17" t="s">
        <v>495</v>
      </c>
      <c r="E17">
        <v>3.82182754478579E-2</v>
      </c>
      <c r="F17">
        <v>4.3782699911798402E-2</v>
      </c>
      <c r="G17">
        <v>4.9552873384892199E-2</v>
      </c>
      <c r="H17">
        <v>5.4995320679101199E-2</v>
      </c>
      <c r="I17">
        <v>0.113834475105834</v>
      </c>
      <c r="J17">
        <v>0.113834475105834</v>
      </c>
      <c r="K17">
        <v>1.31181816976755E-2</v>
      </c>
      <c r="L17" t="b">
        <v>1</v>
      </c>
      <c r="M17">
        <v>0.82937316936678596</v>
      </c>
      <c r="N17">
        <v>0.79205177798936499</v>
      </c>
      <c r="O17">
        <v>1.5099800000000001</v>
      </c>
      <c r="P17">
        <v>1.38613488199791</v>
      </c>
      <c r="Q17">
        <v>0.123845118002086</v>
      </c>
      <c r="R17">
        <v>3.7321391377421798E-2</v>
      </c>
      <c r="V17">
        <f t="shared" si="4"/>
        <v>-0.10000000000000014</v>
      </c>
      <c r="W17" t="str">
        <f t="shared" si="0"/>
        <v>&gt;-0.1</v>
      </c>
      <c r="X17">
        <f t="shared" si="1"/>
        <v>-0.10000000000000014</v>
      </c>
      <c r="Y17">
        <f t="shared" si="2"/>
        <v>342</v>
      </c>
      <c r="Z17">
        <f t="shared" si="3"/>
        <v>141</v>
      </c>
    </row>
    <row r="18" spans="1:26">
      <c r="A18">
        <v>64</v>
      </c>
      <c r="B18" t="s">
        <v>126</v>
      </c>
      <c r="C18" t="s">
        <v>125</v>
      </c>
      <c r="E18">
        <v>4.0470881249984297E-2</v>
      </c>
      <c r="F18">
        <v>5.6610062533028603E-2</v>
      </c>
      <c r="G18">
        <v>6.7156300756302995E-2</v>
      </c>
      <c r="H18">
        <v>7.4610041399961705E-2</v>
      </c>
      <c r="I18">
        <v>0.13090272440016801</v>
      </c>
      <c r="J18">
        <v>0.13090272440016801</v>
      </c>
      <c r="K18">
        <v>1.3955978573699001E-3</v>
      </c>
      <c r="L18" t="b">
        <v>1</v>
      </c>
      <c r="M18">
        <v>0.179166455655627</v>
      </c>
      <c r="N18">
        <v>0.14299143002414899</v>
      </c>
      <c r="O18">
        <v>0.55311100000000002</v>
      </c>
      <c r="P18">
        <v>0.42941725963251098</v>
      </c>
      <c r="Q18">
        <v>0.12369374036748799</v>
      </c>
      <c r="R18">
        <v>3.6175025631478099E-2</v>
      </c>
      <c r="V18">
        <v>0</v>
      </c>
      <c r="W18" t="str">
        <f t="shared" si="0"/>
        <v>&gt;0</v>
      </c>
      <c r="X18">
        <f t="shared" si="1"/>
        <v>0</v>
      </c>
      <c r="Y18">
        <f t="shared" si="2"/>
        <v>201</v>
      </c>
      <c r="Z18">
        <f t="shared" si="3"/>
        <v>176</v>
      </c>
    </row>
    <row r="19" spans="1:26">
      <c r="A19">
        <v>381</v>
      </c>
      <c r="B19" t="s">
        <v>616</v>
      </c>
      <c r="C19" t="s">
        <v>615</v>
      </c>
      <c r="E19">
        <v>7.0460766059398397E-2</v>
      </c>
      <c r="F19">
        <v>8.6317522832575905E-2</v>
      </c>
      <c r="G19">
        <v>9.8163257646091198E-2</v>
      </c>
      <c r="H19">
        <v>0.107152846080717</v>
      </c>
      <c r="I19">
        <v>0.17051362996429201</v>
      </c>
      <c r="J19">
        <v>0.17051362996429201</v>
      </c>
      <c r="K19">
        <v>1.58814006469357E-3</v>
      </c>
      <c r="L19" t="b">
        <v>1</v>
      </c>
      <c r="M19">
        <v>1.0022574231252499</v>
      </c>
      <c r="N19">
        <v>0.92955798588740701</v>
      </c>
      <c r="O19">
        <v>1.5429099391452801</v>
      </c>
      <c r="P19">
        <v>1.4214404837325401</v>
      </c>
      <c r="Q19">
        <v>0.121469455412733</v>
      </c>
      <c r="R19">
        <v>7.2699437237849204E-2</v>
      </c>
      <c r="V19">
        <f t="shared" si="4"/>
        <v>0.1</v>
      </c>
      <c r="W19" t="str">
        <f t="shared" si="0"/>
        <v>&gt;0.1</v>
      </c>
      <c r="X19">
        <f t="shared" si="1"/>
        <v>0.1</v>
      </c>
      <c r="Y19">
        <f t="shared" si="2"/>
        <v>25</v>
      </c>
      <c r="Z19">
        <f t="shared" si="3"/>
        <v>20</v>
      </c>
    </row>
    <row r="20" spans="1:26">
      <c r="A20">
        <v>195</v>
      </c>
      <c r="B20" t="s">
        <v>363</v>
      </c>
      <c r="C20" t="s">
        <v>362</v>
      </c>
      <c r="E20">
        <v>5.68234200994251E-2</v>
      </c>
      <c r="F20">
        <v>6.1117138293925899E-2</v>
      </c>
      <c r="G20">
        <v>6.5058803065124599E-2</v>
      </c>
      <c r="H20">
        <v>6.8638073004794797E-2</v>
      </c>
      <c r="I20">
        <v>0.119903067691617</v>
      </c>
      <c r="J20">
        <v>0.119903067691617</v>
      </c>
      <c r="K20">
        <v>2.0844186477806101E-2</v>
      </c>
      <c r="L20" t="b">
        <v>1</v>
      </c>
      <c r="M20">
        <v>0.22669656974293301</v>
      </c>
      <c r="N20">
        <v>0.17074544771910499</v>
      </c>
      <c r="O20">
        <v>0.42025299999999999</v>
      </c>
      <c r="P20">
        <v>0.303334755209832</v>
      </c>
      <c r="Q20">
        <v>0.11691824479016701</v>
      </c>
      <c r="R20">
        <v>5.5951122023828202E-2</v>
      </c>
      <c r="V20">
        <f t="shared" si="4"/>
        <v>0.2</v>
      </c>
      <c r="W20" t="str">
        <f t="shared" si="0"/>
        <v>&gt;0.2</v>
      </c>
      <c r="X20">
        <f t="shared" si="1"/>
        <v>0.2</v>
      </c>
      <c r="Y20">
        <f t="shared" si="2"/>
        <v>5</v>
      </c>
      <c r="Z20">
        <f t="shared" si="3"/>
        <v>3</v>
      </c>
    </row>
    <row r="21" spans="1:26">
      <c r="A21">
        <v>8</v>
      </c>
      <c r="B21" t="s">
        <v>32</v>
      </c>
      <c r="C21" t="s">
        <v>31</v>
      </c>
      <c r="E21">
        <v>-2.7298163874498699E-2</v>
      </c>
      <c r="F21">
        <v>3.9275299508850101E-2</v>
      </c>
      <c r="G21">
        <v>-4.6914238672089797E-2</v>
      </c>
      <c r="H21">
        <v>5.5702948833673001E-2</v>
      </c>
      <c r="I21">
        <v>0.13242617796426001</v>
      </c>
      <c r="J21">
        <v>4.4860964184483203E-2</v>
      </c>
      <c r="K21">
        <v>-0.13242617796426001</v>
      </c>
      <c r="L21" t="b">
        <v>1</v>
      </c>
      <c r="M21">
        <v>1.2975758436176399</v>
      </c>
      <c r="N21">
        <v>1.3178984961346101</v>
      </c>
      <c r="O21">
        <v>2.11538</v>
      </c>
      <c r="P21">
        <v>2.0042012657217598</v>
      </c>
      <c r="Q21">
        <v>0.111178734278231</v>
      </c>
      <c r="R21">
        <v>-2.03226525169766E-2</v>
      </c>
      <c r="V21">
        <f t="shared" si="4"/>
        <v>0.30000000000000004</v>
      </c>
      <c r="W21" t="str">
        <f t="shared" si="0"/>
        <v>&gt;0.3</v>
      </c>
      <c r="X21">
        <f t="shared" si="1"/>
        <v>0.30000000000000004</v>
      </c>
      <c r="Y21">
        <f t="shared" si="2"/>
        <v>2</v>
      </c>
      <c r="Z21">
        <f t="shared" si="3"/>
        <v>1</v>
      </c>
    </row>
    <row r="22" spans="1:26">
      <c r="A22">
        <v>287</v>
      </c>
      <c r="B22" t="s">
        <v>522</v>
      </c>
      <c r="C22" t="s">
        <v>521</v>
      </c>
      <c r="E22">
        <v>4.7138250134319999E-2</v>
      </c>
      <c r="F22">
        <v>5.7946983791942401E-2</v>
      </c>
      <c r="G22">
        <v>6.3552535312488306E-2</v>
      </c>
      <c r="H22">
        <v>6.7550622742561198E-2</v>
      </c>
      <c r="I22">
        <v>0.103824252821705</v>
      </c>
      <c r="J22">
        <v>0.103824252821705</v>
      </c>
      <c r="K22">
        <v>-1.5807452796192799E-2</v>
      </c>
      <c r="L22" t="b">
        <v>1</v>
      </c>
      <c r="M22">
        <v>0.48260339842782501</v>
      </c>
      <c r="N22">
        <v>0.42666755761769098</v>
      </c>
      <c r="O22">
        <v>0.71207500000000001</v>
      </c>
      <c r="P22">
        <v>0.60471708488081499</v>
      </c>
      <c r="Q22">
        <v>0.10735791511918399</v>
      </c>
      <c r="R22">
        <v>5.5935840810134203E-2</v>
      </c>
      <c r="V22">
        <f t="shared" si="4"/>
        <v>0.4</v>
      </c>
      <c r="W22" t="str">
        <f t="shared" si="0"/>
        <v>&gt;0.4</v>
      </c>
      <c r="X22">
        <f t="shared" si="1"/>
        <v>0.4</v>
      </c>
      <c r="Y22">
        <f t="shared" si="2"/>
        <v>1</v>
      </c>
      <c r="Z22">
        <f t="shared" si="3"/>
        <v>1</v>
      </c>
    </row>
    <row r="23" spans="1:26">
      <c r="A23">
        <v>269</v>
      </c>
      <c r="B23" t="s">
        <v>492</v>
      </c>
      <c r="C23" t="s">
        <v>491</v>
      </c>
      <c r="E23">
        <v>-6.2076737879598999E-3</v>
      </c>
      <c r="F23">
        <v>1.2681395362051401E-2</v>
      </c>
      <c r="G23">
        <v>-1.38672295458066E-2</v>
      </c>
      <c r="H23">
        <v>1.69234561090164E-2</v>
      </c>
      <c r="I23">
        <v>3.2326320265455101E-2</v>
      </c>
      <c r="J23">
        <v>3.2326320265455101E-2</v>
      </c>
      <c r="K23">
        <v>-3.1280827813165601E-2</v>
      </c>
      <c r="L23" t="b">
        <v>1</v>
      </c>
      <c r="M23">
        <v>0.93440102472389397</v>
      </c>
      <c r="N23">
        <v>0.91727359146924603</v>
      </c>
      <c r="O23">
        <v>1.50098</v>
      </c>
      <c r="P23">
        <v>1.3962557116718299</v>
      </c>
      <c r="Q23">
        <v>0.10472428832816499</v>
      </c>
      <c r="R23">
        <v>1.71274332546478E-2</v>
      </c>
      <c r="V23">
        <f t="shared" si="4"/>
        <v>0.5</v>
      </c>
      <c r="W23" t="str">
        <f t="shared" si="0"/>
        <v>&gt;0.5</v>
      </c>
      <c r="X23">
        <f t="shared" si="1"/>
        <v>0.5</v>
      </c>
      <c r="Y23">
        <f t="shared" si="2"/>
        <v>0</v>
      </c>
      <c r="Z23">
        <f t="shared" si="3"/>
        <v>0</v>
      </c>
    </row>
    <row r="24" spans="1:26">
      <c r="A24">
        <v>227</v>
      </c>
      <c r="B24" t="s">
        <v>421</v>
      </c>
      <c r="C24" t="s">
        <v>420</v>
      </c>
      <c r="E24">
        <v>2.0706101087047402E-2</v>
      </c>
      <c r="F24">
        <v>2.87411570258502E-2</v>
      </c>
      <c r="G24">
        <v>3.67161308010601E-2</v>
      </c>
      <c r="H24">
        <v>4.3855697162014401E-2</v>
      </c>
      <c r="I24">
        <v>0.104653837595249</v>
      </c>
      <c r="J24">
        <v>0.104653837595249</v>
      </c>
      <c r="K24">
        <v>2.1136074666147E-3</v>
      </c>
      <c r="L24" t="b">
        <v>1</v>
      </c>
      <c r="M24">
        <v>1.2530706782140999</v>
      </c>
      <c r="N24">
        <v>1.2163071343637999</v>
      </c>
      <c r="O24">
        <v>1.90275590551181</v>
      </c>
      <c r="P24">
        <v>1.7986937876268401</v>
      </c>
      <c r="Q24">
        <v>0.104062117884967</v>
      </c>
      <c r="R24">
        <v>3.67635438503017E-2</v>
      </c>
      <c r="V24">
        <f t="shared" si="4"/>
        <v>0.6</v>
      </c>
      <c r="W24" t="str">
        <f t="shared" si="0"/>
        <v>&gt;0.6</v>
      </c>
      <c r="X24">
        <f t="shared" si="1"/>
        <v>0.6</v>
      </c>
      <c r="Y24">
        <f t="shared" si="2"/>
        <v>0</v>
      </c>
      <c r="Z24">
        <f t="shared" si="3"/>
        <v>0</v>
      </c>
    </row>
    <row r="25" spans="1:26">
      <c r="A25">
        <v>245</v>
      </c>
      <c r="B25" t="s">
        <v>450</v>
      </c>
      <c r="C25" t="s">
        <v>449</v>
      </c>
      <c r="E25">
        <v>1.83658755963807E-3</v>
      </c>
      <c r="F25">
        <v>7.3623608081908806E-2</v>
      </c>
      <c r="G25">
        <v>2.4083654691044201E-2</v>
      </c>
      <c r="H25">
        <v>8.3012654155771803E-2</v>
      </c>
      <c r="I25">
        <v>0.16460660611022801</v>
      </c>
      <c r="J25">
        <v>0.16460660611022801</v>
      </c>
      <c r="K25">
        <v>-0.119970406270201</v>
      </c>
      <c r="L25" t="b">
        <v>1</v>
      </c>
      <c r="M25">
        <v>0.796641750996679</v>
      </c>
      <c r="N25">
        <v>0.80855573505052203</v>
      </c>
      <c r="O25">
        <v>1.6583987441130299</v>
      </c>
      <c r="P25">
        <v>1.5564953834853199</v>
      </c>
      <c r="Q25">
        <v>0.101903360627708</v>
      </c>
      <c r="R25">
        <v>-1.1913984053843E-2</v>
      </c>
      <c r="V25">
        <f t="shared" si="4"/>
        <v>0.7</v>
      </c>
      <c r="W25" t="str">
        <f t="shared" si="0"/>
        <v>&gt;0.7</v>
      </c>
      <c r="X25">
        <f t="shared" si="1"/>
        <v>0.7</v>
      </c>
      <c r="Y25">
        <f t="shared" si="2"/>
        <v>0</v>
      </c>
      <c r="Z25">
        <f t="shared" si="3"/>
        <v>0</v>
      </c>
    </row>
    <row r="26" spans="1:26">
      <c r="A26">
        <v>208</v>
      </c>
      <c r="B26" t="s">
        <v>383</v>
      </c>
      <c r="C26" t="s">
        <v>382</v>
      </c>
      <c r="E26">
        <v>4.9962006001648199E-2</v>
      </c>
      <c r="F26">
        <v>5.7007083558974297E-2</v>
      </c>
      <c r="G26">
        <v>6.2424796322010499E-2</v>
      </c>
      <c r="H26">
        <v>6.6585981156897706E-2</v>
      </c>
      <c r="I26">
        <v>0.10183892827045</v>
      </c>
      <c r="J26">
        <v>0.10183892827045</v>
      </c>
      <c r="K26">
        <v>8.0203071293630194E-3</v>
      </c>
      <c r="L26" t="b">
        <v>1</v>
      </c>
      <c r="M26">
        <v>0.78087471937374797</v>
      </c>
      <c r="N26">
        <v>0.73091271337209995</v>
      </c>
      <c r="O26">
        <v>1.2604514229636901</v>
      </c>
      <c r="P26">
        <v>1.1586643684428799</v>
      </c>
      <c r="Q26">
        <v>0.101787054520803</v>
      </c>
      <c r="R26">
        <v>4.9962006001648199E-2</v>
      </c>
      <c r="V26">
        <f t="shared" si="4"/>
        <v>0.79999999999999993</v>
      </c>
      <c r="W26" t="str">
        <f t="shared" si="0"/>
        <v>&gt;0.8</v>
      </c>
      <c r="X26">
        <f t="shared" si="1"/>
        <v>0.79999999999999993</v>
      </c>
      <c r="Y26">
        <f t="shared" si="2"/>
        <v>0</v>
      </c>
      <c r="Z26">
        <f t="shared" si="3"/>
        <v>0</v>
      </c>
    </row>
    <row r="27" spans="1:26">
      <c r="A27">
        <v>247</v>
      </c>
      <c r="B27" t="s">
        <v>454</v>
      </c>
      <c r="C27" t="s">
        <v>453</v>
      </c>
      <c r="E27">
        <v>0.11284592874857299</v>
      </c>
      <c r="F27">
        <v>0.113197942385451</v>
      </c>
      <c r="G27">
        <v>0.11356377323488499</v>
      </c>
      <c r="H27">
        <v>0.113943877944996</v>
      </c>
      <c r="I27">
        <v>0.139137121089076</v>
      </c>
      <c r="J27">
        <v>0.139137121089076</v>
      </c>
      <c r="K27">
        <v>9.3474292699206096E-2</v>
      </c>
      <c r="L27" t="b">
        <v>1</v>
      </c>
      <c r="M27">
        <v>1.14196602020992</v>
      </c>
      <c r="N27">
        <v>1.0291200914613401</v>
      </c>
      <c r="O27">
        <v>1.2860685085227199</v>
      </c>
      <c r="P27">
        <v>1.1854889684915499</v>
      </c>
      <c r="Q27">
        <v>0.100579540031163</v>
      </c>
      <c r="R27">
        <v>0.11284592874857299</v>
      </c>
      <c r="V27">
        <f t="shared" si="4"/>
        <v>0.89999999999999991</v>
      </c>
      <c r="W27" t="str">
        <f t="shared" si="0"/>
        <v>&gt;0.9</v>
      </c>
      <c r="X27">
        <f t="shared" si="1"/>
        <v>0.89999999999999991</v>
      </c>
      <c r="Y27">
        <f t="shared" si="2"/>
        <v>0</v>
      </c>
      <c r="Z27" t="e">
        <f>Y27-#REF!</f>
        <v>#REF!</v>
      </c>
    </row>
    <row r="28" spans="1:26">
      <c r="A28">
        <v>102</v>
      </c>
      <c r="B28" t="s">
        <v>198</v>
      </c>
      <c r="C28" t="s">
        <v>197</v>
      </c>
      <c r="E28">
        <v>5.6266049033881098E-2</v>
      </c>
      <c r="F28">
        <v>7.7194782231319301E-2</v>
      </c>
      <c r="G28">
        <v>8.3181125543918696E-2</v>
      </c>
      <c r="H28">
        <v>8.8209885917513497E-2</v>
      </c>
      <c r="I28">
        <v>0.122179386390464</v>
      </c>
      <c r="J28">
        <v>0.122179386390464</v>
      </c>
      <c r="K28">
        <v>-4.1962126121162603E-2</v>
      </c>
      <c r="L28" t="b">
        <v>1</v>
      </c>
      <c r="M28">
        <v>0.95591502675147599</v>
      </c>
      <c r="N28">
        <v>0.89714569224799401</v>
      </c>
      <c r="O28">
        <v>1.5223318570948501</v>
      </c>
      <c r="P28">
        <v>1.4223409167290899</v>
      </c>
      <c r="Q28">
        <v>9.9990940365754594E-2</v>
      </c>
      <c r="R28">
        <v>5.8769334503482401E-2</v>
      </c>
    </row>
    <row r="29" spans="1:26">
      <c r="A29">
        <v>192</v>
      </c>
      <c r="B29" t="s">
        <v>341</v>
      </c>
      <c r="C29" t="s">
        <v>340</v>
      </c>
      <c r="E29">
        <v>6.7245706454781201E-2</v>
      </c>
      <c r="F29">
        <v>7.0745089296759794E-2</v>
      </c>
      <c r="G29">
        <v>7.3724903857733101E-2</v>
      </c>
      <c r="H29">
        <v>7.6195601915842501E-2</v>
      </c>
      <c r="I29">
        <v>9.9637580993939504E-2</v>
      </c>
      <c r="J29">
        <v>9.9637580993939504E-2</v>
      </c>
      <c r="K29">
        <v>2.7307132977733298E-2</v>
      </c>
      <c r="L29" t="b">
        <v>1</v>
      </c>
      <c r="M29">
        <v>0.101566826782932</v>
      </c>
      <c r="N29">
        <v>3.4609678568175997E-2</v>
      </c>
      <c r="O29">
        <v>0.15027995955134399</v>
      </c>
      <c r="P29">
        <v>5.2088898444043602E-2</v>
      </c>
      <c r="Q29">
        <v>9.8191061107300706E-2</v>
      </c>
      <c r="R29">
        <v>6.6957148214755902E-2</v>
      </c>
    </row>
    <row r="30" spans="1:26">
      <c r="A30">
        <v>355</v>
      </c>
      <c r="B30" t="s">
        <v>566</v>
      </c>
      <c r="C30" t="s">
        <v>565</v>
      </c>
      <c r="E30">
        <v>7.6036645264767597E-2</v>
      </c>
      <c r="F30">
        <v>9.9542829294374205E-2</v>
      </c>
      <c r="G30">
        <v>0.114746510099496</v>
      </c>
      <c r="H30">
        <v>0.12559309777090499</v>
      </c>
      <c r="I30">
        <v>0.196766653656026</v>
      </c>
      <c r="J30">
        <v>0.196766653656026</v>
      </c>
      <c r="K30">
        <v>-1.09397861777335E-2</v>
      </c>
      <c r="L30" t="b">
        <v>1</v>
      </c>
      <c r="M30">
        <v>1.4502839309492801</v>
      </c>
      <c r="N30">
        <v>1.3778435715194799</v>
      </c>
      <c r="O30">
        <v>2.4340278127616202</v>
      </c>
      <c r="P30">
        <v>2.3380570032670498</v>
      </c>
      <c r="Q30">
        <v>9.5970809494564602E-2</v>
      </c>
      <c r="R30">
        <v>7.2440359429791101E-2</v>
      </c>
    </row>
    <row r="31" spans="1:26">
      <c r="A31">
        <v>174</v>
      </c>
      <c r="B31" t="s">
        <v>331</v>
      </c>
      <c r="C31" t="s">
        <v>330</v>
      </c>
      <c r="E31">
        <v>6.6528361677630293E-2</v>
      </c>
      <c r="F31">
        <v>8.4960943246151194E-2</v>
      </c>
      <c r="G31">
        <v>9.6554584453736894E-2</v>
      </c>
      <c r="H31">
        <v>0.10445111370445501</v>
      </c>
      <c r="I31">
        <v>0.14856246470699</v>
      </c>
      <c r="J31">
        <v>0.14856246470699</v>
      </c>
      <c r="K31">
        <v>-2.2453409915176799E-2</v>
      </c>
      <c r="L31" t="b">
        <v>1</v>
      </c>
      <c r="M31">
        <v>0.54975843429486104</v>
      </c>
      <c r="N31">
        <v>0.50960961388914805</v>
      </c>
      <c r="O31">
        <v>0.87058612244132305</v>
      </c>
      <c r="P31">
        <v>0.77994972815065799</v>
      </c>
      <c r="Q31">
        <v>9.0636394290665598E-2</v>
      </c>
      <c r="R31">
        <v>4.01488204057125E-2</v>
      </c>
    </row>
    <row r="32" spans="1:26">
      <c r="A32">
        <v>112</v>
      </c>
      <c r="B32" t="s">
        <v>216</v>
      </c>
      <c r="C32" t="s">
        <v>215</v>
      </c>
      <c r="E32">
        <v>1.80112462175934E-2</v>
      </c>
      <c r="F32">
        <v>2.8074225806223398E-2</v>
      </c>
      <c r="G32">
        <v>3.2913666668237099E-2</v>
      </c>
      <c r="H32">
        <v>3.6422098863264599E-2</v>
      </c>
      <c r="I32">
        <v>6.12470074166016E-2</v>
      </c>
      <c r="J32">
        <v>6.12470074166016E-2</v>
      </c>
      <c r="K32">
        <v>-1.1733942316879201E-2</v>
      </c>
      <c r="L32" t="b">
        <v>1</v>
      </c>
      <c r="M32">
        <v>0.90573031016667205</v>
      </c>
      <c r="N32">
        <v>0.85609327862457596</v>
      </c>
      <c r="O32">
        <v>1.7371252882398101</v>
      </c>
      <c r="P32">
        <v>1.64701616276183</v>
      </c>
      <c r="Q32">
        <v>9.0109125477977101E-2</v>
      </c>
      <c r="R32">
        <v>4.9637031542095603E-2</v>
      </c>
    </row>
    <row r="33" spans="1:18">
      <c r="A33">
        <v>297</v>
      </c>
      <c r="B33" t="s">
        <v>540</v>
      </c>
      <c r="C33" t="s">
        <v>539</v>
      </c>
      <c r="E33">
        <v>5.5919818533310302E-2</v>
      </c>
      <c r="F33">
        <v>7.25896018048411E-2</v>
      </c>
      <c r="G33">
        <v>8.2759658969229599E-2</v>
      </c>
      <c r="H33">
        <v>8.9758517046201303E-2</v>
      </c>
      <c r="I33">
        <v>0.13673701892318199</v>
      </c>
      <c r="J33">
        <v>0.13673701892318199</v>
      </c>
      <c r="K33">
        <v>-7.6155315173015098E-3</v>
      </c>
      <c r="L33" t="b">
        <v>1</v>
      </c>
      <c r="M33">
        <v>0.79511945313146404</v>
      </c>
      <c r="N33">
        <v>0.73728261232443904</v>
      </c>
      <c r="O33">
        <v>2.0718562874251498</v>
      </c>
      <c r="P33">
        <v>1.98532499782673</v>
      </c>
      <c r="Q33">
        <v>8.65312895984129E-2</v>
      </c>
      <c r="R33">
        <v>5.78368408070246E-2</v>
      </c>
    </row>
    <row r="34" spans="1:18">
      <c r="A34">
        <v>386</v>
      </c>
      <c r="B34" t="s">
        <v>626</v>
      </c>
      <c r="C34" t="s">
        <v>625</v>
      </c>
      <c r="E34">
        <v>1.7632733464268899E-2</v>
      </c>
      <c r="F34">
        <v>4.2428237420067502E-2</v>
      </c>
      <c r="G34">
        <v>5.8536608959370497E-2</v>
      </c>
      <c r="H34">
        <v>6.9670454086615E-2</v>
      </c>
      <c r="I34">
        <v>0.140273328727336</v>
      </c>
      <c r="J34">
        <v>0.140273328727336</v>
      </c>
      <c r="K34">
        <v>-6.3259729525411701E-3</v>
      </c>
      <c r="L34" t="b">
        <v>1</v>
      </c>
      <c r="M34">
        <v>0.47588953178682297</v>
      </c>
      <c r="N34">
        <v>0.46014398192995898</v>
      </c>
      <c r="O34">
        <v>1.28757484249299</v>
      </c>
      <c r="P34">
        <v>1.20442442424239</v>
      </c>
      <c r="Q34">
        <v>8.3150418250598601E-2</v>
      </c>
      <c r="R34">
        <v>1.57455498568638E-2</v>
      </c>
    </row>
    <row r="35" spans="1:18">
      <c r="A35">
        <v>254</v>
      </c>
      <c r="B35" t="s">
        <v>468</v>
      </c>
      <c r="C35" t="s">
        <v>467</v>
      </c>
      <c r="D35" s="3" t="s">
        <v>749</v>
      </c>
      <c r="E35">
        <v>4.9944419267897201E-2</v>
      </c>
      <c r="F35">
        <v>6.3639690693017503E-2</v>
      </c>
      <c r="G35">
        <v>7.3193753617297602E-2</v>
      </c>
      <c r="H35">
        <v>8.1092460841737393E-2</v>
      </c>
      <c r="I35">
        <v>0.16348191357090899</v>
      </c>
      <c r="J35">
        <v>0.16348191357090899</v>
      </c>
      <c r="K35">
        <v>-2.00316072240669E-2</v>
      </c>
      <c r="L35" t="b">
        <v>1</v>
      </c>
      <c r="M35">
        <v>1.1255408948130501</v>
      </c>
      <c r="N35">
        <v>1.0795423630179599</v>
      </c>
      <c r="O35">
        <v>1.68268</v>
      </c>
      <c r="P35">
        <v>1.60255507387292</v>
      </c>
      <c r="Q35">
        <v>8.0124926127078E-2</v>
      </c>
      <c r="R35">
        <v>4.5998531795093202E-2</v>
      </c>
    </row>
    <row r="36" spans="1:18">
      <c r="A36">
        <v>286</v>
      </c>
      <c r="B36" t="s">
        <v>520</v>
      </c>
      <c r="C36" t="s">
        <v>519</v>
      </c>
      <c r="E36">
        <v>1.4643740323864601E-3</v>
      </c>
      <c r="F36">
        <v>1.22297282317537E-2</v>
      </c>
      <c r="G36">
        <v>-9.0737921389975103E-3</v>
      </c>
      <c r="H36">
        <v>1.5050407404054E-2</v>
      </c>
      <c r="I36">
        <v>2.76738913434754E-2</v>
      </c>
      <c r="J36">
        <v>2.5290397510587301E-2</v>
      </c>
      <c r="K36">
        <v>-2.76738913434754E-2</v>
      </c>
      <c r="L36" t="b">
        <v>1</v>
      </c>
      <c r="M36">
        <v>0.43097605116698301</v>
      </c>
      <c r="N36">
        <v>0.41232869965072699</v>
      </c>
      <c r="O36">
        <v>1.0883</v>
      </c>
      <c r="P36">
        <v>1.0130531924355499</v>
      </c>
      <c r="Q36">
        <v>7.5246807564440799E-2</v>
      </c>
      <c r="R36">
        <v>1.86473515162567E-2</v>
      </c>
    </row>
    <row r="37" spans="1:18">
      <c r="A37">
        <v>136</v>
      </c>
      <c r="B37" t="s">
        <v>259</v>
      </c>
      <c r="C37" t="s">
        <v>258</v>
      </c>
      <c r="E37">
        <v>5.7301742236176801E-3</v>
      </c>
      <c r="F37">
        <v>1.56197090198755E-2</v>
      </c>
      <c r="G37">
        <v>1.9109624566871E-2</v>
      </c>
      <c r="H37">
        <v>2.3193246066353299E-2</v>
      </c>
      <c r="I37">
        <v>5.1760170940360999E-2</v>
      </c>
      <c r="J37">
        <v>5.1760170940360999E-2</v>
      </c>
      <c r="K37">
        <v>-2.9768608204451701E-2</v>
      </c>
      <c r="L37" t="b">
        <v>1</v>
      </c>
      <c r="M37">
        <v>0.45302283888094802</v>
      </c>
      <c r="N37">
        <v>0.44363189476746401</v>
      </c>
      <c r="O37">
        <v>1.70459</v>
      </c>
      <c r="P37">
        <v>1.6300125990126899</v>
      </c>
      <c r="Q37">
        <v>7.4577400987309E-2</v>
      </c>
      <c r="R37">
        <v>9.3909441134837901E-3</v>
      </c>
    </row>
    <row r="38" spans="1:18">
      <c r="A38">
        <v>23</v>
      </c>
      <c r="B38" t="s">
        <v>56</v>
      </c>
      <c r="C38" t="s">
        <v>55</v>
      </c>
      <c r="E38">
        <v>4.2384377971308798E-2</v>
      </c>
      <c r="F38">
        <v>4.6163921976705102E-2</v>
      </c>
      <c r="G38">
        <v>4.8867626529809499E-2</v>
      </c>
      <c r="H38">
        <v>5.0972084058479597E-2</v>
      </c>
      <c r="I38">
        <v>7.4442210446391294E-2</v>
      </c>
      <c r="J38">
        <v>7.4442210446391294E-2</v>
      </c>
      <c r="K38">
        <v>2.4458253310293198E-3</v>
      </c>
      <c r="L38" t="b">
        <v>1</v>
      </c>
      <c r="M38">
        <v>1.1206659979632101</v>
      </c>
      <c r="N38">
        <v>1.0460386752566999</v>
      </c>
      <c r="O38">
        <v>2.0109400000000002</v>
      </c>
      <c r="P38">
        <v>1.9368980428029801</v>
      </c>
      <c r="Q38">
        <v>7.4041957197012495E-2</v>
      </c>
      <c r="R38">
        <v>7.46273227065124E-2</v>
      </c>
    </row>
    <row r="39" spans="1:18">
      <c r="A39">
        <v>160</v>
      </c>
      <c r="B39" t="s">
        <v>305</v>
      </c>
      <c r="C39" t="s">
        <v>304</v>
      </c>
      <c r="E39">
        <v>3.6305107143632998E-2</v>
      </c>
      <c r="F39">
        <v>4.3227388812221497E-2</v>
      </c>
      <c r="G39">
        <v>4.9066999815168301E-2</v>
      </c>
      <c r="H39">
        <v>5.3838715632289397E-2</v>
      </c>
      <c r="I39">
        <v>9.5476150649305799E-2</v>
      </c>
      <c r="J39">
        <v>9.5476150649305799E-2</v>
      </c>
      <c r="K39">
        <v>4.70091055928939E-3</v>
      </c>
      <c r="L39" t="b">
        <v>1</v>
      </c>
      <c r="M39">
        <v>0.53119226870966396</v>
      </c>
      <c r="N39">
        <v>0.49759522491975</v>
      </c>
      <c r="O39">
        <v>1.00997</v>
      </c>
      <c r="P39">
        <v>0.93848302972929498</v>
      </c>
      <c r="Q39">
        <v>7.1486970270704497E-2</v>
      </c>
      <c r="R39">
        <v>3.3597043789914301E-2</v>
      </c>
    </row>
    <row r="40" spans="1:18">
      <c r="A40">
        <v>361</v>
      </c>
      <c r="B40" t="s">
        <v>578</v>
      </c>
      <c r="C40" t="s">
        <v>577</v>
      </c>
      <c r="E40">
        <v>-2.6061163379538402E-3</v>
      </c>
      <c r="F40">
        <v>5.7472955362576402E-3</v>
      </c>
      <c r="G40">
        <v>-6.8657642398793099E-3</v>
      </c>
      <c r="H40">
        <v>7.92926525103093E-3</v>
      </c>
      <c r="I40">
        <v>1.8326822869766599E-2</v>
      </c>
      <c r="J40">
        <v>6.4192423826258099E-3</v>
      </c>
      <c r="K40">
        <v>-1.8326822869766599E-2</v>
      </c>
      <c r="L40" t="b">
        <v>1</v>
      </c>
      <c r="M40">
        <v>0.31840658626452201</v>
      </c>
      <c r="N40">
        <v>0.30386994566741898</v>
      </c>
      <c r="O40">
        <v>0.9375</v>
      </c>
      <c r="P40">
        <v>0.86890944914394397</v>
      </c>
      <c r="Q40">
        <v>6.8590550856055907E-2</v>
      </c>
      <c r="R40">
        <v>1.4536640597103001E-2</v>
      </c>
    </row>
    <row r="41" spans="1:18">
      <c r="A41">
        <v>357</v>
      </c>
      <c r="B41" t="s">
        <v>570</v>
      </c>
      <c r="C41" t="s">
        <v>569</v>
      </c>
      <c r="E41">
        <v>-7.0806768075819303E-3</v>
      </c>
      <c r="F41">
        <v>5.8663623525865599E-2</v>
      </c>
      <c r="G41">
        <v>2.0660212382046999E-2</v>
      </c>
      <c r="H41">
        <v>7.0986365165489895E-2</v>
      </c>
      <c r="I41">
        <v>0.120035566869918</v>
      </c>
      <c r="J41">
        <v>0.120035566869918</v>
      </c>
      <c r="K41">
        <v>-0.110737912012283</v>
      </c>
      <c r="L41" t="b">
        <v>1</v>
      </c>
      <c r="M41">
        <v>1.76662579799141</v>
      </c>
      <c r="N41">
        <v>1.76971918203312</v>
      </c>
      <c r="O41">
        <v>2.64637317751047</v>
      </c>
      <c r="P41">
        <v>2.5806204417940601</v>
      </c>
      <c r="Q41">
        <v>6.5752735716407995E-2</v>
      </c>
      <c r="R41">
        <v>-3.0933840417071098E-3</v>
      </c>
    </row>
    <row r="42" spans="1:18">
      <c r="A42">
        <v>260</v>
      </c>
      <c r="B42" t="s">
        <v>480</v>
      </c>
      <c r="C42" t="s">
        <v>479</v>
      </c>
      <c r="E42">
        <v>6.9131774898824896E-2</v>
      </c>
      <c r="F42">
        <v>7.0914724342331995E-2</v>
      </c>
      <c r="G42">
        <v>7.2536312337531203E-2</v>
      </c>
      <c r="H42">
        <v>7.4012639190781604E-2</v>
      </c>
      <c r="I42">
        <v>9.5073504454155702E-2</v>
      </c>
      <c r="J42">
        <v>9.5073504454155702E-2</v>
      </c>
      <c r="K42">
        <v>2.9711385007007901E-2</v>
      </c>
      <c r="L42" t="b">
        <v>1</v>
      </c>
      <c r="M42">
        <v>0.963875822697152</v>
      </c>
      <c r="N42">
        <v>0.895149821760164</v>
      </c>
      <c r="O42">
        <v>1.15934715293899</v>
      </c>
      <c r="P42">
        <v>1.09432171622487</v>
      </c>
      <c r="Q42">
        <v>6.5025436714112705E-2</v>
      </c>
      <c r="R42">
        <v>6.8726000936988496E-2</v>
      </c>
    </row>
    <row r="43" spans="1:18">
      <c r="A43">
        <v>407</v>
      </c>
      <c r="B43" t="s">
        <v>668</v>
      </c>
      <c r="C43" t="s">
        <v>667</v>
      </c>
      <c r="E43">
        <v>2.1337743216591301E-3</v>
      </c>
      <c r="F43">
        <v>1.13807351479607E-2</v>
      </c>
      <c r="G43">
        <v>1.39587678965945E-2</v>
      </c>
      <c r="H43">
        <v>1.70075454448863E-2</v>
      </c>
      <c r="I43">
        <v>3.2941118639695698E-2</v>
      </c>
      <c r="J43">
        <v>3.2941118639695698E-2</v>
      </c>
      <c r="K43">
        <v>-1.68354373183567E-2</v>
      </c>
      <c r="L43" t="b">
        <v>1</v>
      </c>
      <c r="M43">
        <v>0.79337463042888701</v>
      </c>
      <c r="N43">
        <v>0.78134321361831804</v>
      </c>
      <c r="O43">
        <v>1.8279036118816101</v>
      </c>
      <c r="P43">
        <v>1.7662929799873499</v>
      </c>
      <c r="Q43">
        <v>6.1610631894255301E-2</v>
      </c>
      <c r="R43">
        <v>1.2031416810569E-2</v>
      </c>
    </row>
    <row r="44" spans="1:18">
      <c r="A44">
        <v>229</v>
      </c>
      <c r="B44" t="s">
        <v>425</v>
      </c>
      <c r="C44" t="s">
        <v>424</v>
      </c>
      <c r="E44">
        <v>2.1146060989541599E-2</v>
      </c>
      <c r="F44">
        <v>2.2866550002873399E-2</v>
      </c>
      <c r="G44">
        <v>2.43106237177638E-2</v>
      </c>
      <c r="H44">
        <v>2.5468231817688199E-2</v>
      </c>
      <c r="I44">
        <v>3.5984521839225E-2</v>
      </c>
      <c r="J44">
        <v>3.5984521839225E-2</v>
      </c>
      <c r="K44">
        <v>7.6358663349338999E-3</v>
      </c>
      <c r="L44" t="b">
        <v>1</v>
      </c>
      <c r="M44">
        <v>0.53219759243773601</v>
      </c>
      <c r="N44">
        <v>0.47985589247041099</v>
      </c>
      <c r="O44">
        <v>0.86711409395973105</v>
      </c>
      <c r="P44">
        <v>0.80677150138190201</v>
      </c>
      <c r="Q44">
        <v>6.0342592577828098E-2</v>
      </c>
      <c r="R44">
        <v>5.2341699967325399E-2</v>
      </c>
    </row>
    <row r="45" spans="1:18">
      <c r="A45">
        <v>11</v>
      </c>
      <c r="B45" t="s">
        <v>36</v>
      </c>
      <c r="C45" t="s">
        <v>35</v>
      </c>
      <c r="E45">
        <v>2.9593729682807698E-2</v>
      </c>
      <c r="F45">
        <v>3.5789338943835701E-2</v>
      </c>
      <c r="G45">
        <v>3.9809909246753698E-2</v>
      </c>
      <c r="H45">
        <v>4.2702784393677598E-2</v>
      </c>
      <c r="I45">
        <v>6.4330828894316502E-2</v>
      </c>
      <c r="J45">
        <v>6.4330828894316502E-2</v>
      </c>
      <c r="K45">
        <v>-5.23670475213111E-3</v>
      </c>
      <c r="L45" t="b">
        <v>1</v>
      </c>
      <c r="M45">
        <v>0.81388171603929305</v>
      </c>
      <c r="N45">
        <v>0.78807156728806704</v>
      </c>
      <c r="O45">
        <v>1.3901540867962401</v>
      </c>
      <c r="P45">
        <v>1.33281875554916</v>
      </c>
      <c r="Q45">
        <v>5.73353312470785E-2</v>
      </c>
      <c r="R45">
        <v>2.5810148751225202E-2</v>
      </c>
    </row>
    <row r="46" spans="1:18">
      <c r="A46">
        <v>100</v>
      </c>
      <c r="B46" t="s">
        <v>194</v>
      </c>
      <c r="C46" t="s">
        <v>193</v>
      </c>
      <c r="E46">
        <v>1.6190092327863399E-3</v>
      </c>
      <c r="F46">
        <v>1.8340678652998401E-2</v>
      </c>
      <c r="G46">
        <v>1.6497051050228299E-2</v>
      </c>
      <c r="H46">
        <v>2.64676967729983E-2</v>
      </c>
      <c r="I46">
        <v>6.6419901368639706E-2</v>
      </c>
      <c r="J46">
        <v>6.6419901368639706E-2</v>
      </c>
      <c r="K46">
        <v>-3.6139912991085099E-2</v>
      </c>
      <c r="L46" t="b">
        <v>1</v>
      </c>
      <c r="M46">
        <v>0.80791530748540896</v>
      </c>
      <c r="N46">
        <v>0.80520295469594605</v>
      </c>
      <c r="O46">
        <v>1.30976</v>
      </c>
      <c r="P46">
        <v>1.25500180207357</v>
      </c>
      <c r="Q46">
        <v>5.4758197926421101E-2</v>
      </c>
      <c r="R46">
        <v>2.7123527894631302E-3</v>
      </c>
    </row>
    <row r="47" spans="1:18">
      <c r="A47">
        <v>333</v>
      </c>
      <c r="B47" t="s">
        <v>558</v>
      </c>
      <c r="C47" t="s">
        <v>557</v>
      </c>
      <c r="E47">
        <v>7.9903906308452094E-2</v>
      </c>
      <c r="F47">
        <v>8.1021151080668E-2</v>
      </c>
      <c r="G47">
        <v>8.2113877218351394E-2</v>
      </c>
      <c r="H47">
        <v>8.3175396402770704E-2</v>
      </c>
      <c r="I47">
        <v>0.107919548191373</v>
      </c>
      <c r="J47">
        <v>0.107919548191373</v>
      </c>
      <c r="K47">
        <v>5.28285896226936E-2</v>
      </c>
      <c r="L47" t="b">
        <v>1</v>
      </c>
      <c r="M47">
        <v>0.78662382926947605</v>
      </c>
      <c r="N47">
        <v>0.70794449811206595</v>
      </c>
      <c r="O47">
        <v>1.1230152365677599</v>
      </c>
      <c r="P47">
        <v>1.06910138497777</v>
      </c>
      <c r="Q47">
        <v>5.39138515899837E-2</v>
      </c>
      <c r="R47">
        <v>7.8679331157410201E-2</v>
      </c>
    </row>
    <row r="48" spans="1:18">
      <c r="A48">
        <v>421</v>
      </c>
      <c r="B48" t="s">
        <v>693</v>
      </c>
      <c r="C48" t="s">
        <v>692</v>
      </c>
      <c r="E48">
        <v>4.6567296679168299E-2</v>
      </c>
      <c r="F48">
        <v>4.9805789389769498E-2</v>
      </c>
      <c r="G48">
        <v>5.2989589715066898E-2</v>
      </c>
      <c r="H48">
        <v>5.59868326624329E-2</v>
      </c>
      <c r="I48">
        <v>8.8448241263668598E-2</v>
      </c>
      <c r="J48">
        <v>8.8448241263668598E-2</v>
      </c>
      <c r="K48">
        <v>1.8243366172647098E-2</v>
      </c>
      <c r="L48" t="b">
        <v>1</v>
      </c>
      <c r="M48">
        <v>1.3096915400059601</v>
      </c>
      <c r="N48">
        <v>1.26764947655884</v>
      </c>
      <c r="O48">
        <v>1.65958607714016</v>
      </c>
      <c r="P48">
        <v>1.6084258669579199</v>
      </c>
      <c r="Q48">
        <v>5.1160210182235002E-2</v>
      </c>
      <c r="R48">
        <v>4.2042063447117001E-2</v>
      </c>
    </row>
    <row r="49" spans="1:18">
      <c r="A49">
        <v>403</v>
      </c>
      <c r="B49" t="s">
        <v>660</v>
      </c>
      <c r="C49" t="s">
        <v>659</v>
      </c>
      <c r="E49">
        <v>3.5511845527220899E-2</v>
      </c>
      <c r="F49">
        <v>4.2126609379779301E-2</v>
      </c>
      <c r="G49">
        <v>4.6331095634694702E-2</v>
      </c>
      <c r="H49">
        <v>4.9216146932894902E-2</v>
      </c>
      <c r="I49">
        <v>6.9478554507941007E-2</v>
      </c>
      <c r="J49">
        <v>6.9478554507941007E-2</v>
      </c>
      <c r="K49">
        <v>-8.2288871953550803E-4</v>
      </c>
      <c r="L49" t="b">
        <v>1</v>
      </c>
      <c r="M49">
        <v>1.0222786915817601</v>
      </c>
      <c r="N49">
        <v>0.98676684605454501</v>
      </c>
      <c r="O49">
        <v>1.29105500401129</v>
      </c>
      <c r="P49">
        <v>1.2400193587956101</v>
      </c>
      <c r="Q49">
        <v>5.1035645215673699E-2</v>
      </c>
      <c r="R49">
        <v>3.5511845527220601E-2</v>
      </c>
    </row>
    <row r="50" spans="1:18">
      <c r="A50">
        <v>264</v>
      </c>
      <c r="B50" t="s">
        <v>484</v>
      </c>
      <c r="C50" t="s">
        <v>483</v>
      </c>
      <c r="E50">
        <v>2.2781747819009199E-2</v>
      </c>
      <c r="F50">
        <v>2.4579125538810202E-2</v>
      </c>
      <c r="G50">
        <v>2.6103681137948601E-2</v>
      </c>
      <c r="H50">
        <v>2.7426882901627501E-2</v>
      </c>
      <c r="I50">
        <v>4.7953473996616001E-2</v>
      </c>
      <c r="J50">
        <v>4.7953473996616001E-2</v>
      </c>
      <c r="K50">
        <v>-1.9974786407516102E-3</v>
      </c>
      <c r="L50" t="b">
        <v>1</v>
      </c>
      <c r="M50">
        <v>0.55263210502043703</v>
      </c>
      <c r="N50">
        <v>0.53075415325268005</v>
      </c>
      <c r="O50">
        <v>1.32178</v>
      </c>
      <c r="P50">
        <v>1.2738265260033801</v>
      </c>
      <c r="Q50">
        <v>4.7953473996616001E-2</v>
      </c>
      <c r="R50">
        <v>2.1877951767756702E-2</v>
      </c>
    </row>
    <row r="51" spans="1:18">
      <c r="A51">
        <v>7</v>
      </c>
      <c r="B51" t="s">
        <v>30</v>
      </c>
      <c r="C51" t="s">
        <v>29</v>
      </c>
      <c r="E51">
        <v>1.05624372354273E-2</v>
      </c>
      <c r="F51">
        <v>2.59945444799797E-2</v>
      </c>
      <c r="G51">
        <v>3.0341618094650601E-2</v>
      </c>
      <c r="H51">
        <v>3.4532357516375102E-2</v>
      </c>
      <c r="I51">
        <v>5.9570302825585598E-2</v>
      </c>
      <c r="J51">
        <v>5.9570302825585598E-2</v>
      </c>
      <c r="K51">
        <v>-1.9404434030427999E-2</v>
      </c>
      <c r="L51" t="b">
        <v>1</v>
      </c>
      <c r="M51">
        <v>0.818588492916826</v>
      </c>
      <c r="N51">
        <v>0.793279766130491</v>
      </c>
      <c r="O51">
        <v>1.51142</v>
      </c>
      <c r="P51">
        <v>1.46409792249961</v>
      </c>
      <c r="Q51">
        <v>4.7322077500387E-2</v>
      </c>
      <c r="R51">
        <v>2.5308726786334699E-2</v>
      </c>
    </row>
    <row r="52" spans="1:18">
      <c r="A52">
        <v>127</v>
      </c>
      <c r="B52" t="s">
        <v>241</v>
      </c>
      <c r="C52" t="s">
        <v>240</v>
      </c>
      <c r="E52">
        <v>-4.6128247764193201E-3</v>
      </c>
      <c r="F52">
        <v>2.1341384439937099E-2</v>
      </c>
      <c r="G52">
        <v>-3.0131072318082E-2</v>
      </c>
      <c r="H52">
        <v>3.8610306612387499E-2</v>
      </c>
      <c r="I52">
        <v>8.59476484152214E-2</v>
      </c>
      <c r="J52">
        <v>4.41850150258861E-2</v>
      </c>
      <c r="K52">
        <v>-8.59476484152214E-2</v>
      </c>
      <c r="L52" t="b">
        <v>1</v>
      </c>
      <c r="M52">
        <v>0.51445250132323195</v>
      </c>
      <c r="N52">
        <v>0.52283719333301604</v>
      </c>
      <c r="O52">
        <v>0.96948199999999995</v>
      </c>
      <c r="P52">
        <v>0.92318235946164995</v>
      </c>
      <c r="Q52">
        <v>4.6299640538349299E-2</v>
      </c>
      <c r="R52">
        <v>-8.3846920097848596E-3</v>
      </c>
    </row>
    <row r="53" spans="1:18">
      <c r="A53">
        <v>188</v>
      </c>
      <c r="B53" t="s">
        <v>353</v>
      </c>
      <c r="C53" t="s">
        <v>352</v>
      </c>
      <c r="E53">
        <v>6.7904672374572098E-3</v>
      </c>
      <c r="F53">
        <v>3.07782391612146E-2</v>
      </c>
      <c r="G53">
        <v>2.15318862317007E-2</v>
      </c>
      <c r="H53">
        <v>4.0075359483533898E-2</v>
      </c>
      <c r="I53">
        <v>7.5321793022140801E-2</v>
      </c>
      <c r="J53">
        <v>5.3409234554293299E-2</v>
      </c>
      <c r="K53">
        <v>-7.5321793022140801E-2</v>
      </c>
      <c r="L53" t="b">
        <v>1</v>
      </c>
      <c r="M53">
        <v>0.77030254745883897</v>
      </c>
      <c r="N53">
        <v>0.76013692956573797</v>
      </c>
      <c r="O53">
        <v>1.0780099999999999</v>
      </c>
      <c r="P53">
        <v>1.0318634339369099</v>
      </c>
      <c r="Q53">
        <v>4.61465660630846E-2</v>
      </c>
      <c r="R53">
        <v>1.01656178931002E-2</v>
      </c>
    </row>
    <row r="54" spans="1:18">
      <c r="A54">
        <v>380</v>
      </c>
      <c r="B54" t="s">
        <v>614</v>
      </c>
      <c r="C54" t="s">
        <v>613</v>
      </c>
      <c r="E54">
        <v>2.4495510494954399E-2</v>
      </c>
      <c r="F54">
        <v>3.5079700807270998E-2</v>
      </c>
      <c r="G54">
        <v>4.1184236111304701E-2</v>
      </c>
      <c r="H54">
        <v>4.5675128085357099E-2</v>
      </c>
      <c r="I54">
        <v>7.3213102057535506E-2</v>
      </c>
      <c r="J54">
        <v>7.3213102057535506E-2</v>
      </c>
      <c r="K54">
        <v>-1.09966304537713E-2</v>
      </c>
      <c r="L54" t="b">
        <v>1</v>
      </c>
      <c r="M54">
        <v>1.04188146618309</v>
      </c>
      <c r="N54">
        <v>1.0151708818055301</v>
      </c>
      <c r="O54">
        <v>1.5443229864306001</v>
      </c>
      <c r="P54">
        <v>1.4991560176051499</v>
      </c>
      <c r="Q54">
        <v>4.5166968825456698E-2</v>
      </c>
      <c r="R54">
        <v>2.6710584377556301E-2</v>
      </c>
    </row>
    <row r="55" spans="1:18">
      <c r="A55">
        <v>400</v>
      </c>
      <c r="B55" t="s">
        <v>654</v>
      </c>
      <c r="C55" t="s">
        <v>653</v>
      </c>
      <c r="E55">
        <v>7.6662918381927197E-3</v>
      </c>
      <c r="F55">
        <v>1.9448381033999401E-2</v>
      </c>
      <c r="G55">
        <v>2.4579788243145599E-2</v>
      </c>
      <c r="H55">
        <v>2.8747205099586899E-2</v>
      </c>
      <c r="I55">
        <v>5.0680327783691297E-2</v>
      </c>
      <c r="J55">
        <v>5.0680327783691297E-2</v>
      </c>
      <c r="K55">
        <v>-1.8205958289819701E-2</v>
      </c>
      <c r="L55" t="b">
        <v>1</v>
      </c>
      <c r="M55">
        <v>0.74638064294141704</v>
      </c>
      <c r="N55">
        <v>0.751658532970227</v>
      </c>
      <c r="O55">
        <v>1.3166765096161701</v>
      </c>
      <c r="P55">
        <v>1.2716260474655201</v>
      </c>
      <c r="Q55">
        <v>4.5050462150654398E-2</v>
      </c>
      <c r="R55">
        <v>-5.2778900288101803E-3</v>
      </c>
    </row>
    <row r="56" spans="1:18">
      <c r="A56">
        <v>369</v>
      </c>
      <c r="B56" t="s">
        <v>594</v>
      </c>
      <c r="C56" t="s">
        <v>593</v>
      </c>
      <c r="E56">
        <v>8.9137821786125192E-3</v>
      </c>
      <c r="F56">
        <v>1.8481594824647101E-2</v>
      </c>
      <c r="G56">
        <v>2.2800480986528301E-2</v>
      </c>
      <c r="H56">
        <v>2.58005351056338E-2</v>
      </c>
      <c r="I56">
        <v>4.5548364939820903E-2</v>
      </c>
      <c r="J56">
        <v>4.5548364939820903E-2</v>
      </c>
      <c r="K56">
        <v>-1.14913771398991E-2</v>
      </c>
      <c r="L56" t="b">
        <v>1</v>
      </c>
      <c r="M56">
        <v>0.69216680212024995</v>
      </c>
      <c r="N56">
        <v>0.682210445919888</v>
      </c>
      <c r="O56">
        <v>1.39952267303102</v>
      </c>
      <c r="P56">
        <v>1.35453595720864</v>
      </c>
      <c r="Q56">
        <v>4.49867158223771E-2</v>
      </c>
      <c r="R56">
        <v>9.9563562003625004E-3</v>
      </c>
    </row>
    <row r="57" spans="1:18">
      <c r="A57">
        <v>161</v>
      </c>
      <c r="B57" t="s">
        <v>307</v>
      </c>
      <c r="C57" t="s">
        <v>306</v>
      </c>
      <c r="E57">
        <v>1.8771009444600799E-2</v>
      </c>
      <c r="F57">
        <v>2.3030751328326399E-2</v>
      </c>
      <c r="G57">
        <v>2.6229780850356599E-2</v>
      </c>
      <c r="H57">
        <v>2.8560046781158501E-2</v>
      </c>
      <c r="I57">
        <v>4.22781588418457E-2</v>
      </c>
      <c r="J57">
        <v>4.22781588418457E-2</v>
      </c>
      <c r="K57">
        <v>9.4686903233931398E-4</v>
      </c>
      <c r="L57" t="b">
        <v>1</v>
      </c>
      <c r="M57">
        <v>0.82992767025763403</v>
      </c>
      <c r="N57">
        <v>0.80509010048490603</v>
      </c>
      <c r="O57">
        <v>1.1959900000000001</v>
      </c>
      <c r="P57">
        <v>1.1522793478281399</v>
      </c>
      <c r="Q57">
        <v>4.3710652171859501E-2</v>
      </c>
      <c r="R57">
        <v>2.4837569772727199E-2</v>
      </c>
    </row>
    <row r="58" spans="1:18">
      <c r="A58">
        <v>360</v>
      </c>
      <c r="B58" t="s">
        <v>576</v>
      </c>
      <c r="C58" t="s">
        <v>575</v>
      </c>
      <c r="E58">
        <v>1.9169251476645201E-2</v>
      </c>
      <c r="F58">
        <v>2.3973638255429301E-2</v>
      </c>
      <c r="G58">
        <v>2.7396428565281301E-2</v>
      </c>
      <c r="H58">
        <v>3.0028447654658699E-2</v>
      </c>
      <c r="I58">
        <v>4.8894653268741498E-2</v>
      </c>
      <c r="J58">
        <v>4.8894653268741498E-2</v>
      </c>
      <c r="K58">
        <v>-8.9557653772371904E-3</v>
      </c>
      <c r="L58" t="b">
        <v>1</v>
      </c>
      <c r="M58">
        <v>1.0107735446556001</v>
      </c>
      <c r="N58">
        <v>0.99312351367015905</v>
      </c>
      <c r="O58">
        <v>1.77136734964023</v>
      </c>
      <c r="P58">
        <v>1.7290127802886399</v>
      </c>
      <c r="Q58">
        <v>4.2354569351589197E-2</v>
      </c>
      <c r="R58">
        <v>1.7650030985443099E-2</v>
      </c>
    </row>
    <row r="59" spans="1:18">
      <c r="A59">
        <v>404</v>
      </c>
      <c r="B59" t="s">
        <v>662</v>
      </c>
      <c r="C59" t="s">
        <v>661</v>
      </c>
      <c r="E59">
        <v>1.8364723011890901E-2</v>
      </c>
      <c r="F59">
        <v>2.9306444372965899E-2</v>
      </c>
      <c r="G59">
        <v>3.3456221470633499E-2</v>
      </c>
      <c r="H59">
        <v>3.6648411574216298E-2</v>
      </c>
      <c r="I59">
        <v>5.6301393257954503E-2</v>
      </c>
      <c r="J59">
        <v>5.6301393257954503E-2</v>
      </c>
      <c r="K59">
        <v>-1.8830901611612001E-2</v>
      </c>
      <c r="L59" t="b">
        <v>1</v>
      </c>
      <c r="M59">
        <v>1.40732292970479</v>
      </c>
      <c r="N59">
        <v>1.39020487881923</v>
      </c>
      <c r="O59">
        <v>2.6674399232877701</v>
      </c>
      <c r="P59">
        <v>2.6258953460151</v>
      </c>
      <c r="Q59">
        <v>4.1544577272669199E-2</v>
      </c>
      <c r="R59">
        <v>1.7118050885555899E-2</v>
      </c>
    </row>
    <row r="60" spans="1:18">
      <c r="A60">
        <v>418</v>
      </c>
      <c r="B60" t="s">
        <v>687</v>
      </c>
      <c r="C60" t="s">
        <v>686</v>
      </c>
      <c r="E60">
        <v>8.2947047028355692E-3</v>
      </c>
      <c r="F60">
        <v>1.1263893357457E-2</v>
      </c>
      <c r="G60">
        <v>1.4325450084193499E-2</v>
      </c>
      <c r="H60">
        <v>1.7109136216436598E-2</v>
      </c>
      <c r="I60">
        <v>3.9853672337075E-2</v>
      </c>
      <c r="J60">
        <v>3.9853672337075E-2</v>
      </c>
      <c r="K60">
        <v>-2.41934765616158E-3</v>
      </c>
      <c r="L60" t="b">
        <v>1</v>
      </c>
      <c r="M60">
        <v>0.65323437951907104</v>
      </c>
      <c r="N60">
        <v>0.64493967481623504</v>
      </c>
      <c r="O60">
        <v>1.41842374616171</v>
      </c>
      <c r="P60">
        <v>1.37857007382463</v>
      </c>
      <c r="Q60">
        <v>3.9853672337075E-2</v>
      </c>
      <c r="R60">
        <v>8.2947047028355501E-3</v>
      </c>
    </row>
    <row r="61" spans="1:18">
      <c r="A61">
        <v>302</v>
      </c>
      <c r="B61" t="s">
        <v>550</v>
      </c>
      <c r="C61" t="s">
        <v>549</v>
      </c>
      <c r="E61">
        <v>2.6454306828122501E-3</v>
      </c>
      <c r="F61">
        <v>9.9528600271914895E-3</v>
      </c>
      <c r="G61">
        <v>1.3230092467017699E-2</v>
      </c>
      <c r="H61">
        <v>1.6004366473587901E-2</v>
      </c>
      <c r="I61">
        <v>3.0905114926179901E-2</v>
      </c>
      <c r="J61">
        <v>3.0905114926179901E-2</v>
      </c>
      <c r="K61">
        <v>-7.4980445400565001E-3</v>
      </c>
      <c r="L61" t="b">
        <v>1</v>
      </c>
      <c r="M61">
        <v>0.17540719554266601</v>
      </c>
      <c r="N61">
        <v>0.171385772148796</v>
      </c>
      <c r="O61">
        <v>0.62020200000000003</v>
      </c>
      <c r="P61">
        <v>0.58087661972646398</v>
      </c>
      <c r="Q61">
        <v>3.9325380273535902E-2</v>
      </c>
      <c r="R61">
        <v>4.0214233938705903E-3</v>
      </c>
    </row>
    <row r="62" spans="1:18">
      <c r="A62">
        <v>144</v>
      </c>
      <c r="B62" t="s">
        <v>275</v>
      </c>
      <c r="C62" t="s">
        <v>274</v>
      </c>
      <c r="E62">
        <v>1.72737811656756E-2</v>
      </c>
      <c r="F62">
        <v>2.0235867430045702E-2</v>
      </c>
      <c r="G62">
        <v>2.2602503464885602E-2</v>
      </c>
      <c r="H62">
        <v>2.44863223982149E-2</v>
      </c>
      <c r="I62">
        <v>3.8369550082308398E-2</v>
      </c>
      <c r="J62">
        <v>3.8369550082308398E-2</v>
      </c>
      <c r="K62">
        <v>1.53637342850015E-3</v>
      </c>
      <c r="L62" t="b">
        <v>1</v>
      </c>
      <c r="M62">
        <v>0.21270634329009899</v>
      </c>
      <c r="N62">
        <v>0.19993664404827299</v>
      </c>
      <c r="O62">
        <v>0.52068739534399999</v>
      </c>
      <c r="P62">
        <v>0.48234146797085498</v>
      </c>
      <c r="Q62">
        <v>3.8345927373144899E-2</v>
      </c>
      <c r="R62">
        <v>1.27696992418261E-2</v>
      </c>
    </row>
    <row r="63" spans="1:18">
      <c r="A63">
        <v>257</v>
      </c>
      <c r="B63" t="s">
        <v>474</v>
      </c>
      <c r="C63" t="s">
        <v>473</v>
      </c>
      <c r="E63">
        <v>1.2593890101722301E-2</v>
      </c>
      <c r="F63">
        <v>2.4259856550798299E-2</v>
      </c>
      <c r="G63">
        <v>3.00604278373598E-2</v>
      </c>
      <c r="H63">
        <v>3.4236877386280999E-2</v>
      </c>
      <c r="I63">
        <v>5.6533244061168102E-2</v>
      </c>
      <c r="J63">
        <v>5.6533244061168102E-2</v>
      </c>
      <c r="K63">
        <v>-1.02499487341334E-2</v>
      </c>
      <c r="L63" t="b">
        <v>1</v>
      </c>
      <c r="M63">
        <v>0.59282211375829397</v>
      </c>
      <c r="N63">
        <v>0.59536376654210199</v>
      </c>
      <c r="O63">
        <v>1.00688</v>
      </c>
      <c r="P63">
        <v>0.96865594986704096</v>
      </c>
      <c r="Q63">
        <v>3.82240501329583E-2</v>
      </c>
      <c r="R63">
        <v>-2.5416527838080199E-3</v>
      </c>
    </row>
    <row r="64" spans="1:18">
      <c r="A64">
        <v>409</v>
      </c>
      <c r="B64" t="s">
        <v>672</v>
      </c>
      <c r="C64" t="s">
        <v>671</v>
      </c>
      <c r="E64">
        <v>-6.0245623718016301E-3</v>
      </c>
      <c r="F64">
        <v>4.5540437476078797E-2</v>
      </c>
      <c r="G64">
        <v>-6.7744876192417494E-2</v>
      </c>
      <c r="H64">
        <v>8.6973947770621396E-2</v>
      </c>
      <c r="I64">
        <v>0.2242996657686</v>
      </c>
      <c r="J64">
        <v>5.1675120412882601E-2</v>
      </c>
      <c r="K64">
        <v>-0.2242996657686</v>
      </c>
      <c r="L64" t="b">
        <v>1</v>
      </c>
      <c r="M64">
        <v>1.3226875165974401</v>
      </c>
      <c r="N64">
        <v>1.31285335455543</v>
      </c>
      <c r="O64">
        <v>2.7007526332807501</v>
      </c>
      <c r="P64">
        <v>2.6629246091182202</v>
      </c>
      <c r="Q64">
        <v>3.7828024162528097E-2</v>
      </c>
      <c r="R64">
        <v>9.8341620420123697E-3</v>
      </c>
    </row>
    <row r="65" spans="1:18">
      <c r="A65">
        <v>25</v>
      </c>
      <c r="B65" t="s">
        <v>58</v>
      </c>
      <c r="C65" t="s">
        <v>57</v>
      </c>
      <c r="E65">
        <v>1.9044242541648799E-3</v>
      </c>
      <c r="F65">
        <v>4.3688402460294803E-2</v>
      </c>
      <c r="G65">
        <v>3.8112038962281103E-2</v>
      </c>
      <c r="H65">
        <v>5.0621884651049998E-2</v>
      </c>
      <c r="I65">
        <v>7.8375990917643495E-2</v>
      </c>
      <c r="J65">
        <v>7.8375990917643495E-2</v>
      </c>
      <c r="K65">
        <v>-5.6022875275562899E-2</v>
      </c>
      <c r="L65" t="b">
        <v>1</v>
      </c>
      <c r="M65">
        <v>0.54465470286242201</v>
      </c>
      <c r="N65">
        <v>0.54375150412263595</v>
      </c>
      <c r="O65">
        <v>1.3052208835341299</v>
      </c>
      <c r="P65">
        <v>1.26754316982578</v>
      </c>
      <c r="Q65">
        <v>3.7677713708347702E-2</v>
      </c>
      <c r="R65">
        <v>9.03198739786947E-4</v>
      </c>
    </row>
    <row r="66" spans="1:18">
      <c r="A66">
        <v>59</v>
      </c>
      <c r="B66" t="s">
        <v>118</v>
      </c>
      <c r="C66" t="s">
        <v>117</v>
      </c>
      <c r="E66">
        <v>2.77480734364592E-2</v>
      </c>
      <c r="F66">
        <v>3.5978801331480598E-2</v>
      </c>
      <c r="G66">
        <v>4.19020501538864E-2</v>
      </c>
      <c r="H66">
        <v>4.6556189810113599E-2</v>
      </c>
      <c r="I66">
        <v>7.9818134159213197E-2</v>
      </c>
      <c r="J66">
        <v>7.9818134159213197E-2</v>
      </c>
      <c r="K66">
        <v>-2.2909595965925001E-2</v>
      </c>
      <c r="L66" t="b">
        <v>1</v>
      </c>
      <c r="M66">
        <v>0.47373768349476902</v>
      </c>
      <c r="N66">
        <v>0.44144093277869001</v>
      </c>
      <c r="O66">
        <v>0.94294036774304302</v>
      </c>
      <c r="P66">
        <v>0.90749333213276695</v>
      </c>
      <c r="Q66">
        <v>3.5447035610276401E-2</v>
      </c>
      <c r="R66">
        <v>3.2296750716078203E-2</v>
      </c>
    </row>
    <row r="67" spans="1:18">
      <c r="A67">
        <v>382</v>
      </c>
      <c r="B67" t="s">
        <v>618</v>
      </c>
      <c r="C67" t="s">
        <v>617</v>
      </c>
      <c r="E67">
        <v>1.4542626296781E-2</v>
      </c>
      <c r="F67">
        <v>1.9004560388051501E-2</v>
      </c>
      <c r="G67">
        <v>2.1604842504691399E-2</v>
      </c>
      <c r="H67">
        <v>2.3288904664743901E-2</v>
      </c>
      <c r="I67">
        <v>3.4995392823921501E-2</v>
      </c>
      <c r="J67">
        <v>3.4995392823921501E-2</v>
      </c>
      <c r="K67">
        <v>-1.08997028468343E-3</v>
      </c>
      <c r="L67" t="b">
        <v>1</v>
      </c>
      <c r="M67">
        <v>0.79530327856750005</v>
      </c>
      <c r="N67">
        <v>0.78053926979801702</v>
      </c>
      <c r="O67">
        <v>1.5249221183800601</v>
      </c>
      <c r="P67">
        <v>1.4895313265626</v>
      </c>
      <c r="Q67">
        <v>3.5390791817450702E-2</v>
      </c>
      <c r="R67">
        <v>1.47640087694835E-2</v>
      </c>
    </row>
    <row r="68" spans="1:18">
      <c r="A68">
        <v>332</v>
      </c>
      <c r="B68" t="s">
        <v>556</v>
      </c>
      <c r="C68" t="s">
        <v>555</v>
      </c>
      <c r="E68" s="1">
        <v>5.37198057496778E-5</v>
      </c>
      <c r="F68">
        <v>2.7233214852242699E-2</v>
      </c>
      <c r="G68">
        <v>3.1904862443554498E-2</v>
      </c>
      <c r="H68">
        <v>4.2291286877214299E-2</v>
      </c>
      <c r="I68">
        <v>8.7009777251428E-2</v>
      </c>
      <c r="J68">
        <v>8.7009777251428E-2</v>
      </c>
      <c r="K68">
        <v>-4.8069197914151401E-2</v>
      </c>
      <c r="L68" t="b">
        <v>1</v>
      </c>
      <c r="M68">
        <v>0.66351873177939502</v>
      </c>
      <c r="N68">
        <v>0.65328172806932205</v>
      </c>
      <c r="O68">
        <v>2.48392500997207</v>
      </c>
      <c r="P68">
        <v>2.4500859241592101</v>
      </c>
      <c r="Q68">
        <v>3.3839085812854899E-2</v>
      </c>
      <c r="R68">
        <v>1.02370037100729E-2</v>
      </c>
    </row>
    <row r="69" spans="1:18">
      <c r="A69">
        <v>376</v>
      </c>
      <c r="B69" t="s">
        <v>606</v>
      </c>
      <c r="C69" t="s">
        <v>605</v>
      </c>
      <c r="E69">
        <v>9.7329003725274703E-4</v>
      </c>
      <c r="F69">
        <v>1.09199970069627E-2</v>
      </c>
      <c r="G69">
        <v>5.1689897510776598E-3</v>
      </c>
      <c r="H69">
        <v>1.4873829278806899E-2</v>
      </c>
      <c r="I69">
        <v>3.2162046926461803E-2</v>
      </c>
      <c r="J69">
        <v>3.2162046926461803E-2</v>
      </c>
      <c r="K69">
        <v>-2.8135522539765701E-2</v>
      </c>
      <c r="L69" t="b">
        <v>1</v>
      </c>
      <c r="M69">
        <v>0.48207443246138199</v>
      </c>
      <c r="N69">
        <v>0.48081168091975002</v>
      </c>
      <c r="O69">
        <v>1.1137604842281099</v>
      </c>
      <c r="P69">
        <v>1.0803493760824601</v>
      </c>
      <c r="Q69">
        <v>3.34111081456425E-2</v>
      </c>
      <c r="R69">
        <v>1.2627515416316301E-3</v>
      </c>
    </row>
    <row r="70" spans="1:18">
      <c r="A70">
        <v>140</v>
      </c>
      <c r="B70" t="s">
        <v>267</v>
      </c>
      <c r="C70" t="s">
        <v>266</v>
      </c>
      <c r="E70">
        <v>7.3656327293279394E-2</v>
      </c>
      <c r="F70">
        <v>0.13550523346998899</v>
      </c>
      <c r="G70">
        <v>0.177620283035969</v>
      </c>
      <c r="H70">
        <v>0.20762486312449199</v>
      </c>
      <c r="I70">
        <v>0.384074230246431</v>
      </c>
      <c r="J70">
        <v>0.384074230246431</v>
      </c>
      <c r="K70">
        <v>-3.6830674605542398E-4</v>
      </c>
      <c r="L70" t="b">
        <v>1</v>
      </c>
      <c r="M70">
        <v>0.50336833290614402</v>
      </c>
      <c r="N70">
        <v>0.43804100206459401</v>
      </c>
      <c r="O70">
        <v>1.89551</v>
      </c>
      <c r="P70">
        <v>1.86253770547705</v>
      </c>
      <c r="Q70">
        <v>3.2972294522942897E-2</v>
      </c>
      <c r="R70">
        <v>6.5327330841549305E-2</v>
      </c>
    </row>
    <row r="71" spans="1:18">
      <c r="A71">
        <v>146</v>
      </c>
      <c r="B71" t="s">
        <v>279</v>
      </c>
      <c r="C71" t="s">
        <v>278</v>
      </c>
      <c r="E71">
        <v>4.3441723993046504E-3</v>
      </c>
      <c r="F71">
        <v>1.17261252225427E-2</v>
      </c>
      <c r="G71">
        <v>1.31870002839981E-2</v>
      </c>
      <c r="H71">
        <v>1.69288483388495E-2</v>
      </c>
      <c r="I71">
        <v>3.87750456093649E-2</v>
      </c>
      <c r="J71">
        <v>3.87750456093649E-2</v>
      </c>
      <c r="K71">
        <v>-2.24120484940055E-2</v>
      </c>
      <c r="L71" t="b">
        <v>1</v>
      </c>
      <c r="M71">
        <v>0.93044558510452102</v>
      </c>
      <c r="N71">
        <v>0.92041759056889805</v>
      </c>
      <c r="O71">
        <v>1.63522758077149</v>
      </c>
      <c r="P71">
        <v>1.6023514116858499</v>
      </c>
      <c r="Q71">
        <v>3.2876169085637598E-2</v>
      </c>
      <c r="R71">
        <v>1.00279945356231E-2</v>
      </c>
    </row>
    <row r="72" spans="1:18">
      <c r="A72">
        <v>288</v>
      </c>
      <c r="B72" t="s">
        <v>524</v>
      </c>
      <c r="C72" t="s">
        <v>523</v>
      </c>
      <c r="E72">
        <v>-1.17699741836347E-2</v>
      </c>
      <c r="F72">
        <v>1.3350009350300699E-2</v>
      </c>
      <c r="G72">
        <v>-1.47128218890786E-2</v>
      </c>
      <c r="H72">
        <v>1.58603112577561E-2</v>
      </c>
      <c r="I72">
        <v>2.7867871411252298E-2</v>
      </c>
      <c r="J72">
        <v>-2.9926758130409598E-3</v>
      </c>
      <c r="K72">
        <v>-2.7867871411252298E-2</v>
      </c>
      <c r="L72" t="b">
        <v>1</v>
      </c>
      <c r="M72">
        <v>0.77567472530332104</v>
      </c>
      <c r="N72">
        <v>0.71909089827587203</v>
      </c>
      <c r="O72">
        <v>1.0966142684401401</v>
      </c>
      <c r="P72">
        <v>1.06424055412776</v>
      </c>
      <c r="Q72">
        <v>3.2373714312380099E-2</v>
      </c>
      <c r="R72">
        <v>5.65838270274499E-2</v>
      </c>
    </row>
    <row r="73" spans="1:18">
      <c r="A73">
        <v>97</v>
      </c>
      <c r="B73" t="s">
        <v>188</v>
      </c>
      <c r="C73" t="s">
        <v>187</v>
      </c>
      <c r="E73">
        <v>4.0470362134874503E-2</v>
      </c>
      <c r="F73">
        <v>4.3097424245607197E-2</v>
      </c>
      <c r="G73">
        <v>4.5163031595654803E-2</v>
      </c>
      <c r="H73">
        <v>4.6835999071422101E-2</v>
      </c>
      <c r="I73">
        <v>6.5139748850396001E-2</v>
      </c>
      <c r="J73">
        <v>6.5139748850396001E-2</v>
      </c>
      <c r="K73">
        <v>6.1221801048127996E-3</v>
      </c>
      <c r="L73" t="b">
        <v>1</v>
      </c>
      <c r="M73">
        <v>0.99275625433887804</v>
      </c>
      <c r="N73">
        <v>0.95448084220177698</v>
      </c>
      <c r="O73">
        <v>1.19548230136134</v>
      </c>
      <c r="P73">
        <v>1.1634072807034499</v>
      </c>
      <c r="Q73">
        <v>3.2075020657897198E-2</v>
      </c>
      <c r="R73">
        <v>3.8275412137100902E-2</v>
      </c>
    </row>
    <row r="74" spans="1:18">
      <c r="A74">
        <v>365</v>
      </c>
      <c r="B74" t="s">
        <v>586</v>
      </c>
      <c r="C74" t="s">
        <v>585</v>
      </c>
      <c r="E74">
        <v>3.16479517007906E-2</v>
      </c>
      <c r="F74">
        <v>3.1809044352906601E-2</v>
      </c>
      <c r="G74">
        <v>3.1961772084469799E-2</v>
      </c>
      <c r="H74">
        <v>3.2106106419787402E-2</v>
      </c>
      <c r="I74">
        <v>3.5977056291979601E-2</v>
      </c>
      <c r="J74">
        <v>3.5977056291979601E-2</v>
      </c>
      <c r="K74">
        <v>2.4491590932254899E-2</v>
      </c>
      <c r="L74" t="b">
        <v>1</v>
      </c>
      <c r="M74">
        <v>1.24614774201116</v>
      </c>
      <c r="N74">
        <v>1.21449979031036</v>
      </c>
      <c r="O74">
        <v>1.3888768557247</v>
      </c>
      <c r="P74">
        <v>1.3573142168743499</v>
      </c>
      <c r="Q74">
        <v>3.1562638850344001E-2</v>
      </c>
      <c r="R74">
        <v>3.1647951700790801E-2</v>
      </c>
    </row>
    <row r="75" spans="1:18">
      <c r="A75">
        <v>78</v>
      </c>
      <c r="B75" t="s">
        <v>154</v>
      </c>
      <c r="C75" t="s">
        <v>153</v>
      </c>
      <c r="E75">
        <v>2.9233514164970199E-2</v>
      </c>
      <c r="F75">
        <v>3.5101997978451198E-2</v>
      </c>
      <c r="G75">
        <v>3.9537357630195197E-2</v>
      </c>
      <c r="H75">
        <v>4.2970407554975103E-2</v>
      </c>
      <c r="I75">
        <v>6.7795826520746505E-2</v>
      </c>
      <c r="J75">
        <v>6.7795826520746505E-2</v>
      </c>
      <c r="K75">
        <v>1.5974240391683401E-3</v>
      </c>
      <c r="L75" t="b">
        <v>1</v>
      </c>
      <c r="M75">
        <v>0.72156622720984298</v>
      </c>
      <c r="N75">
        <v>0.69400470835287198</v>
      </c>
      <c r="O75">
        <v>1.1343099999999999</v>
      </c>
      <c r="P75">
        <v>1.1028211753670301</v>
      </c>
      <c r="Q75">
        <v>3.1488824632963999E-2</v>
      </c>
      <c r="R75">
        <v>2.7561518856971601E-2</v>
      </c>
    </row>
    <row r="76" spans="1:18">
      <c r="A76">
        <v>111</v>
      </c>
      <c r="B76" t="s">
        <v>214</v>
      </c>
      <c r="C76" t="s">
        <v>213</v>
      </c>
      <c r="E76">
        <v>1.3356209599088901E-2</v>
      </c>
      <c r="F76">
        <v>1.6787108855258501E-2</v>
      </c>
      <c r="G76">
        <v>1.84508687108659E-2</v>
      </c>
      <c r="H76">
        <v>1.9939301029636501E-2</v>
      </c>
      <c r="I76">
        <v>3.4409905644393099E-2</v>
      </c>
      <c r="J76">
        <v>3.4409905644393099E-2</v>
      </c>
      <c r="K76">
        <v>-1.11826945872751E-2</v>
      </c>
      <c r="L76" t="b">
        <v>1</v>
      </c>
      <c r="M76">
        <v>0.79169565632279504</v>
      </c>
      <c r="N76">
        <v>0.77404227582807505</v>
      </c>
      <c r="O76">
        <v>1.4947900000000001</v>
      </c>
      <c r="P76">
        <v>1.4635010502847301</v>
      </c>
      <c r="Q76">
        <v>3.1288949715264601E-2</v>
      </c>
      <c r="R76">
        <v>1.7653380494719699E-2</v>
      </c>
    </row>
    <row r="77" spans="1:18">
      <c r="A77">
        <v>123</v>
      </c>
      <c r="B77" t="s">
        <v>233</v>
      </c>
      <c r="C77" t="s">
        <v>232</v>
      </c>
      <c r="E77">
        <v>1.2229538000758799E-2</v>
      </c>
      <c r="F77">
        <v>1.6373638521707801E-2</v>
      </c>
      <c r="G77">
        <v>1.7951242306239901E-2</v>
      </c>
      <c r="H77">
        <v>1.9314359974857202E-2</v>
      </c>
      <c r="I77">
        <v>3.0311994549204701E-2</v>
      </c>
      <c r="J77">
        <v>3.0311994549204701E-2</v>
      </c>
      <c r="K77">
        <v>-1.6511474061944899E-2</v>
      </c>
      <c r="L77" t="b">
        <v>1</v>
      </c>
      <c r="M77">
        <v>0.78468096276425603</v>
      </c>
      <c r="N77">
        <v>0.77411330377312104</v>
      </c>
      <c r="O77">
        <v>1.20353</v>
      </c>
      <c r="P77">
        <v>1.17308523232898</v>
      </c>
      <c r="Q77">
        <v>3.0444767671012798E-2</v>
      </c>
      <c r="R77">
        <v>1.0567658991134699E-2</v>
      </c>
    </row>
    <row r="78" spans="1:18">
      <c r="A78">
        <v>279</v>
      </c>
      <c r="B78" t="s">
        <v>508</v>
      </c>
      <c r="C78" t="s">
        <v>507</v>
      </c>
      <c r="E78">
        <v>1.7020255678766701E-2</v>
      </c>
      <c r="F78">
        <v>1.81423228685107E-2</v>
      </c>
      <c r="G78">
        <v>1.9035417046634601E-2</v>
      </c>
      <c r="H78">
        <v>1.9769878438035099E-2</v>
      </c>
      <c r="I78">
        <v>2.9189271339394099E-2</v>
      </c>
      <c r="J78">
        <v>2.9189271339394099E-2</v>
      </c>
      <c r="K78">
        <v>3.2804134822578199E-3</v>
      </c>
      <c r="L78" t="b">
        <v>1</v>
      </c>
      <c r="M78">
        <v>0.90747721890433397</v>
      </c>
      <c r="N78">
        <v>0.89221423656003096</v>
      </c>
      <c r="O78">
        <v>1.04770908062198</v>
      </c>
      <c r="P78">
        <v>1.01957287910197</v>
      </c>
      <c r="Q78">
        <v>2.81362015200072E-2</v>
      </c>
      <c r="R78">
        <v>1.5262982344303001E-2</v>
      </c>
    </row>
    <row r="79" spans="1:18">
      <c r="A79">
        <v>96</v>
      </c>
      <c r="B79" t="s">
        <v>186</v>
      </c>
      <c r="C79" t="s">
        <v>185</v>
      </c>
      <c r="E79">
        <v>2.0199653314423801E-2</v>
      </c>
      <c r="F79">
        <v>3.4427912557972402E-2</v>
      </c>
      <c r="G79">
        <v>4.3641142285949099E-2</v>
      </c>
      <c r="H79">
        <v>5.1845466284712802E-2</v>
      </c>
      <c r="I79">
        <v>0.12699872389246</v>
      </c>
      <c r="J79">
        <v>0.12699872389246</v>
      </c>
      <c r="K79">
        <v>-3.8261033963533399E-2</v>
      </c>
      <c r="L79" t="b">
        <v>1</v>
      </c>
      <c r="M79">
        <v>0.890627338143678</v>
      </c>
      <c r="N79">
        <v>0.86989850653409695</v>
      </c>
      <c r="O79">
        <v>1.42628423075515</v>
      </c>
      <c r="P79">
        <v>1.3982562782999199</v>
      </c>
      <c r="Q79">
        <v>2.8027952455230699E-2</v>
      </c>
      <c r="R79">
        <v>2.07288316095815E-2</v>
      </c>
    </row>
    <row r="80" spans="1:18">
      <c r="A80">
        <v>189</v>
      </c>
      <c r="B80" t="s">
        <v>355</v>
      </c>
      <c r="C80" t="s">
        <v>354</v>
      </c>
      <c r="E80">
        <v>1.03654248757859E-2</v>
      </c>
      <c r="F80">
        <v>1.41965119595022E-2</v>
      </c>
      <c r="G80">
        <v>1.5119084554401099E-2</v>
      </c>
      <c r="H80">
        <v>1.6131683996098201E-2</v>
      </c>
      <c r="I80">
        <v>2.2859002335105801E-2</v>
      </c>
      <c r="J80">
        <v>2.2859002335105801E-2</v>
      </c>
      <c r="K80">
        <v>-1.0535006971641701E-2</v>
      </c>
      <c r="L80" t="b">
        <v>1</v>
      </c>
      <c r="M80">
        <v>0.42088947661109399</v>
      </c>
      <c r="N80">
        <v>0.40949743382209502</v>
      </c>
      <c r="O80">
        <v>0.81771199999999999</v>
      </c>
      <c r="P80">
        <v>0.79027165974844604</v>
      </c>
      <c r="Q80">
        <v>2.7440340251553199E-2</v>
      </c>
      <c r="R80">
        <v>1.13920427889988E-2</v>
      </c>
    </row>
    <row r="81" spans="1:18">
      <c r="A81">
        <v>267</v>
      </c>
      <c r="B81" t="s">
        <v>488</v>
      </c>
      <c r="C81" t="s">
        <v>487</v>
      </c>
      <c r="E81">
        <v>6.7200740147564204E-3</v>
      </c>
      <c r="F81">
        <v>3.9011240716372103E-2</v>
      </c>
      <c r="G81">
        <v>3.4011993615074003E-2</v>
      </c>
      <c r="H81">
        <v>5.0274941767971801E-2</v>
      </c>
      <c r="I81">
        <v>0.111154938793145</v>
      </c>
      <c r="J81">
        <v>8.2830452822692704E-2</v>
      </c>
      <c r="K81">
        <v>-0.111154938793145</v>
      </c>
      <c r="L81" t="b">
        <v>1</v>
      </c>
      <c r="M81">
        <v>0.67480376342068005</v>
      </c>
      <c r="N81">
        <v>0.67087805363590902</v>
      </c>
      <c r="O81">
        <v>0.86797694052817598</v>
      </c>
      <c r="P81">
        <v>0.84131412713417297</v>
      </c>
      <c r="Q81">
        <v>2.6662813394002501E-2</v>
      </c>
      <c r="R81">
        <v>3.92570978477091E-3</v>
      </c>
    </row>
    <row r="82" spans="1:18">
      <c r="A82">
        <v>43</v>
      </c>
      <c r="B82" t="s">
        <v>90</v>
      </c>
      <c r="C82" t="s">
        <v>89</v>
      </c>
      <c r="E82">
        <v>1.9018202534882601E-2</v>
      </c>
      <c r="F82">
        <v>1.9862266424816699E-2</v>
      </c>
      <c r="G82">
        <v>2.0482064313841902E-2</v>
      </c>
      <c r="H82">
        <v>2.0976949052550702E-2</v>
      </c>
      <c r="I82">
        <v>2.7584476922324099E-2</v>
      </c>
      <c r="J82">
        <v>2.7584476922324099E-2</v>
      </c>
      <c r="K82">
        <v>1.5574904995982999E-3</v>
      </c>
      <c r="L82" t="b">
        <v>1</v>
      </c>
      <c r="M82">
        <v>0.92291982434528097</v>
      </c>
      <c r="N82">
        <v>0.90574892666891205</v>
      </c>
      <c r="O82">
        <v>1.20348421830484</v>
      </c>
      <c r="P82">
        <v>1.1784033567808101</v>
      </c>
      <c r="Q82">
        <v>2.5080861524025201E-2</v>
      </c>
      <c r="R82">
        <v>1.71708976763695E-2</v>
      </c>
    </row>
    <row r="83" spans="1:18">
      <c r="A83">
        <v>368</v>
      </c>
      <c r="B83" t="s">
        <v>592</v>
      </c>
      <c r="C83" t="s">
        <v>591</v>
      </c>
      <c r="E83">
        <v>1.6951069583877501E-2</v>
      </c>
      <c r="F83">
        <v>1.9891592402113901E-2</v>
      </c>
      <c r="G83">
        <v>2.16498740470818E-2</v>
      </c>
      <c r="H83">
        <v>2.2833463471472599E-2</v>
      </c>
      <c r="I83">
        <v>3.2005471809805702E-2</v>
      </c>
      <c r="J83">
        <v>3.2005471809805702E-2</v>
      </c>
      <c r="K83">
        <v>-1.1257816942643599E-3</v>
      </c>
      <c r="L83" t="b">
        <v>1</v>
      </c>
      <c r="M83">
        <v>1.0709044436006201</v>
      </c>
      <c r="N83">
        <v>1.0548685191894001</v>
      </c>
      <c r="O83">
        <v>1.8388758487858701</v>
      </c>
      <c r="P83">
        <v>1.8137980317000399</v>
      </c>
      <c r="Q83">
        <v>2.5077817085836999E-2</v>
      </c>
      <c r="R83">
        <v>1.6035924411221501E-2</v>
      </c>
    </row>
    <row r="84" spans="1:18">
      <c r="A84">
        <v>359</v>
      </c>
      <c r="B84" t="s">
        <v>574</v>
      </c>
      <c r="C84" t="s">
        <v>573</v>
      </c>
      <c r="E84">
        <v>3.4630280443363901E-2</v>
      </c>
      <c r="F84">
        <v>4.0606611607367601E-2</v>
      </c>
      <c r="G84">
        <v>4.5832658971459002E-2</v>
      </c>
      <c r="H84">
        <v>5.0154519852083398E-2</v>
      </c>
      <c r="I84">
        <v>9.1018065493632505E-2</v>
      </c>
      <c r="J84">
        <v>9.1018065493632505E-2</v>
      </c>
      <c r="K84">
        <v>2.0459240680317202E-3</v>
      </c>
      <c r="L84" t="b">
        <v>1</v>
      </c>
      <c r="M84">
        <v>1.2461231139643201</v>
      </c>
      <c r="N84">
        <v>1.21316332078925</v>
      </c>
      <c r="O84">
        <v>1.64280398196585</v>
      </c>
      <c r="P84">
        <v>1.6180792188247901</v>
      </c>
      <c r="Q84">
        <v>2.4724763141058499E-2</v>
      </c>
      <c r="R84">
        <v>3.2959793175072201E-2</v>
      </c>
    </row>
    <row r="85" spans="1:18">
      <c r="A85">
        <v>410</v>
      </c>
      <c r="B85" t="s">
        <v>674</v>
      </c>
      <c r="C85" t="s">
        <v>673</v>
      </c>
      <c r="E85">
        <v>7.71493914562841E-3</v>
      </c>
      <c r="F85">
        <v>1.9852816678816401E-2</v>
      </c>
      <c r="G85">
        <v>1.4916890705813399E-2</v>
      </c>
      <c r="H85">
        <v>2.3817389175784399E-2</v>
      </c>
      <c r="I85">
        <v>3.6257653546213103E-2</v>
      </c>
      <c r="J85">
        <v>3.6257653546213103E-2</v>
      </c>
      <c r="K85">
        <v>-3.3833276279167497E-2</v>
      </c>
      <c r="L85" t="b">
        <v>1</v>
      </c>
      <c r="M85">
        <v>1.2786245014776101</v>
      </c>
      <c r="N85">
        <v>1.2685112215246901</v>
      </c>
      <c r="O85">
        <v>2.3386911383018099</v>
      </c>
      <c r="P85">
        <v>2.3144216469751999</v>
      </c>
      <c r="Q85">
        <v>2.4269491326600098E-2</v>
      </c>
      <c r="R85">
        <v>1.0113279952923101E-2</v>
      </c>
    </row>
    <row r="86" spans="1:18">
      <c r="A86">
        <v>28</v>
      </c>
      <c r="B86" t="s">
        <v>64</v>
      </c>
      <c r="C86" t="s">
        <v>63</v>
      </c>
      <c r="E86">
        <v>6.39034566380281E-2</v>
      </c>
      <c r="F86">
        <v>8.0138551995048296E-2</v>
      </c>
      <c r="G86">
        <v>8.7478140282381295E-2</v>
      </c>
      <c r="H86">
        <v>9.3782981203310994E-2</v>
      </c>
      <c r="I86">
        <v>0.15721985190500001</v>
      </c>
      <c r="J86">
        <v>0.15721985190500001</v>
      </c>
      <c r="K86">
        <v>-3.5669279912713701E-2</v>
      </c>
      <c r="L86" t="b">
        <v>1</v>
      </c>
      <c r="M86">
        <v>1.5356311600916599</v>
      </c>
      <c r="N86">
        <v>1.4740251457496401</v>
      </c>
      <c r="O86">
        <v>2.0398604383482999</v>
      </c>
      <c r="P86">
        <v>2.0156527395736399</v>
      </c>
      <c r="Q86">
        <v>2.42076987746533E-2</v>
      </c>
      <c r="R86">
        <v>6.1606014342018699E-2</v>
      </c>
    </row>
    <row r="87" spans="1:18">
      <c r="A87">
        <v>156</v>
      </c>
      <c r="B87" t="s">
        <v>299</v>
      </c>
      <c r="C87" t="s">
        <v>298</v>
      </c>
      <c r="E87">
        <v>3.2653858310662302E-2</v>
      </c>
      <c r="F87">
        <v>3.36287812194766E-2</v>
      </c>
      <c r="G87">
        <v>3.44685313895245E-2</v>
      </c>
      <c r="H87">
        <v>3.5192395654601603E-2</v>
      </c>
      <c r="I87">
        <v>4.7128861348081197E-2</v>
      </c>
      <c r="J87">
        <v>4.7128861348081197E-2</v>
      </c>
      <c r="K87">
        <v>1.6510194582948098E-2</v>
      </c>
      <c r="L87" t="b">
        <v>1</v>
      </c>
      <c r="M87">
        <v>0.90249065929920802</v>
      </c>
      <c r="N87">
        <v>0.76116807014527399</v>
      </c>
      <c r="O87">
        <v>0.99269637962679702</v>
      </c>
      <c r="P87">
        <v>0.96875390743620104</v>
      </c>
      <c r="Q87">
        <v>2.3942472190596E-2</v>
      </c>
      <c r="R87">
        <v>0.141322589153934</v>
      </c>
    </row>
    <row r="88" spans="1:18">
      <c r="A88">
        <v>85</v>
      </c>
      <c r="B88" t="s">
        <v>166</v>
      </c>
      <c r="C88" t="s">
        <v>165</v>
      </c>
      <c r="E88">
        <v>2.4740879458640098E-2</v>
      </c>
      <c r="F88">
        <v>4.1272209904736602E-2</v>
      </c>
      <c r="G88">
        <v>4.69850213290849E-2</v>
      </c>
      <c r="H88">
        <v>5.3308306118495102E-2</v>
      </c>
      <c r="I88">
        <v>0.10387196045877101</v>
      </c>
      <c r="J88">
        <v>0.10387196045877101</v>
      </c>
      <c r="K88">
        <v>-3.5296038555840001E-2</v>
      </c>
      <c r="L88" t="b">
        <v>1</v>
      </c>
      <c r="M88">
        <v>1.45959321396755</v>
      </c>
      <c r="N88">
        <v>1.43617094702408</v>
      </c>
      <c r="O88">
        <v>2.2787600000000001</v>
      </c>
      <c r="P88">
        <v>2.2551436477896698</v>
      </c>
      <c r="Q88">
        <v>2.3616352210329799E-2</v>
      </c>
      <c r="R88">
        <v>2.3422266943470701E-2</v>
      </c>
    </row>
    <row r="89" spans="1:18">
      <c r="A89">
        <v>10</v>
      </c>
      <c r="B89" t="s">
        <v>36</v>
      </c>
      <c r="C89" t="s">
        <v>35</v>
      </c>
      <c r="E89">
        <v>2.5114096016375299E-2</v>
      </c>
      <c r="F89">
        <v>3.0482606121243799E-2</v>
      </c>
      <c r="G89">
        <v>3.4627800197279103E-2</v>
      </c>
      <c r="H89">
        <v>3.8022235401528999E-2</v>
      </c>
      <c r="I89">
        <v>7.0615295101433301E-2</v>
      </c>
      <c r="J89">
        <v>7.0615295101433301E-2</v>
      </c>
      <c r="K89">
        <v>-1.1031517272220401E-3</v>
      </c>
      <c r="L89" t="b">
        <v>1</v>
      </c>
      <c r="M89">
        <v>1.04795633119054</v>
      </c>
      <c r="N89">
        <v>1.02411130389121</v>
      </c>
      <c r="O89">
        <v>1.7515932140950301</v>
      </c>
      <c r="P89">
        <v>1.7295048643923601</v>
      </c>
      <c r="Q89">
        <v>2.20883497026651E-2</v>
      </c>
      <c r="R89">
        <v>2.38450272993346E-2</v>
      </c>
    </row>
    <row r="90" spans="1:18">
      <c r="A90">
        <v>167</v>
      </c>
      <c r="B90" t="s">
        <v>319</v>
      </c>
      <c r="C90" t="s">
        <v>318</v>
      </c>
      <c r="E90" s="1">
        <v>3.1296856866379601E-5</v>
      </c>
      <c r="F90">
        <v>1.98804101266612E-2</v>
      </c>
      <c r="G90">
        <v>-1.77512856201139E-2</v>
      </c>
      <c r="H90">
        <v>2.83671879384465E-2</v>
      </c>
      <c r="I90">
        <v>6.8185558511340505E-2</v>
      </c>
      <c r="J90">
        <v>4.3201233740199602E-2</v>
      </c>
      <c r="K90">
        <v>-6.8185558511340505E-2</v>
      </c>
      <c r="L90" t="b">
        <v>1</v>
      </c>
      <c r="M90">
        <v>0.74400884593549399</v>
      </c>
      <c r="N90">
        <v>0.78730195540887005</v>
      </c>
      <c r="O90">
        <v>1.4158200000000001</v>
      </c>
      <c r="P90">
        <v>1.3945757515747701</v>
      </c>
      <c r="Q90">
        <v>2.1244248425220599E-2</v>
      </c>
      <c r="R90">
        <v>-4.3293109473375703E-2</v>
      </c>
    </row>
    <row r="91" spans="1:18">
      <c r="A91">
        <v>110</v>
      </c>
      <c r="B91" t="s">
        <v>212</v>
      </c>
      <c r="C91" t="s">
        <v>211</v>
      </c>
      <c r="E91">
        <v>8.2760917028172995E-2</v>
      </c>
      <c r="F91">
        <v>0.10353580263751599</v>
      </c>
      <c r="G91">
        <v>0.11441896696717301</v>
      </c>
      <c r="H91">
        <v>0.123426322921993</v>
      </c>
      <c r="I91">
        <v>0.21075249160972301</v>
      </c>
      <c r="J91">
        <v>0.21075249160972301</v>
      </c>
      <c r="K91">
        <v>-5.8627152949945201E-2</v>
      </c>
      <c r="L91" t="b">
        <v>1</v>
      </c>
      <c r="M91">
        <v>1.1322403295227399</v>
      </c>
      <c r="N91">
        <v>1.06296897730822</v>
      </c>
      <c r="O91">
        <v>1.64623339735817</v>
      </c>
      <c r="P91">
        <v>1.62508899921664</v>
      </c>
      <c r="Q91">
        <v>2.1144398141528398E-2</v>
      </c>
      <c r="R91">
        <v>6.92713522145227E-2</v>
      </c>
    </row>
    <row r="92" spans="1:18">
      <c r="A92">
        <v>148</v>
      </c>
      <c r="B92" t="s">
        <v>283</v>
      </c>
      <c r="C92" t="s">
        <v>282</v>
      </c>
      <c r="E92">
        <v>2.9552668367687602E-4</v>
      </c>
      <c r="F92">
        <v>1.1390688830638899E-2</v>
      </c>
      <c r="G92">
        <v>4.7679220203322896E-3</v>
      </c>
      <c r="H92">
        <v>1.3126481565984401E-2</v>
      </c>
      <c r="I92">
        <v>2.0725057241797299E-2</v>
      </c>
      <c r="J92">
        <v>2.0259200305175199E-2</v>
      </c>
      <c r="K92">
        <v>-2.0725057241797299E-2</v>
      </c>
      <c r="L92" t="b">
        <v>1</v>
      </c>
      <c r="M92">
        <v>0.69109698893466598</v>
      </c>
      <c r="N92">
        <v>0.68796353410519895</v>
      </c>
      <c r="O92">
        <v>1.2745500000000001</v>
      </c>
      <c r="P92">
        <v>1.2540549102654499</v>
      </c>
      <c r="Q92">
        <v>2.04950897345492E-2</v>
      </c>
      <c r="R92">
        <v>3.13345482946691E-3</v>
      </c>
    </row>
    <row r="93" spans="1:18">
      <c r="A93">
        <v>217</v>
      </c>
      <c r="B93" t="s">
        <v>401</v>
      </c>
      <c r="C93" t="s">
        <v>400</v>
      </c>
      <c r="E93">
        <v>4.0402692180158501E-3</v>
      </c>
      <c r="F93">
        <v>8.0592597642521104E-3</v>
      </c>
      <c r="G93">
        <v>1.02744602001834E-2</v>
      </c>
      <c r="H93">
        <v>1.1833754886002201E-2</v>
      </c>
      <c r="I93">
        <v>1.99433204332394E-2</v>
      </c>
      <c r="J93">
        <v>1.99433204332394E-2</v>
      </c>
      <c r="K93">
        <v>-3.11038257089954E-3</v>
      </c>
      <c r="L93" t="b">
        <v>1</v>
      </c>
      <c r="M93">
        <v>0.37451340557337198</v>
      </c>
      <c r="N93">
        <v>0.36983714856836702</v>
      </c>
      <c r="O93">
        <v>0.72430668841761803</v>
      </c>
      <c r="P93">
        <v>0.70397744729036404</v>
      </c>
      <c r="Q93">
        <v>2.0329241127253501E-2</v>
      </c>
      <c r="R93">
        <v>4.6762570050055104E-3</v>
      </c>
    </row>
    <row r="94" spans="1:18">
      <c r="A94">
        <v>228</v>
      </c>
      <c r="B94" t="s">
        <v>423</v>
      </c>
      <c r="C94" t="s">
        <v>422</v>
      </c>
      <c r="E94">
        <v>-1.9046551734027499E-3</v>
      </c>
      <c r="F94">
        <v>7.2616849592509703E-3</v>
      </c>
      <c r="G94">
        <v>-7.0377209242793396E-3</v>
      </c>
      <c r="H94">
        <v>1.01068760996012E-2</v>
      </c>
      <c r="I94">
        <v>2.0574190469641901E-2</v>
      </c>
      <c r="J94">
        <v>2.0574190469641901E-2</v>
      </c>
      <c r="K94">
        <v>-2.0141568606058601E-2</v>
      </c>
      <c r="L94" t="b">
        <v>1</v>
      </c>
      <c r="M94">
        <v>0.79863988929808305</v>
      </c>
      <c r="N94">
        <v>0.80054454447148604</v>
      </c>
      <c r="O94">
        <v>1.45</v>
      </c>
      <c r="P94">
        <v>1.4301461476491999</v>
      </c>
      <c r="Q94">
        <v>1.9853852350792199E-2</v>
      </c>
      <c r="R94">
        <v>-1.9046551734030999E-3</v>
      </c>
    </row>
    <row r="95" spans="1:18">
      <c r="A95">
        <v>162</v>
      </c>
      <c r="B95" t="s">
        <v>309</v>
      </c>
      <c r="C95" t="s">
        <v>308</v>
      </c>
      <c r="E95">
        <v>3.09421673834295E-2</v>
      </c>
      <c r="F95">
        <v>3.9586665562766903E-2</v>
      </c>
      <c r="G95">
        <v>4.7958473325846802E-2</v>
      </c>
      <c r="H95">
        <v>5.5647047913456101E-2</v>
      </c>
      <c r="I95">
        <v>0.118050765533811</v>
      </c>
      <c r="J95">
        <v>0.118050765533811</v>
      </c>
      <c r="K95">
        <v>8.8378669169263103E-4</v>
      </c>
      <c r="L95" t="b">
        <v>1</v>
      </c>
      <c r="M95">
        <v>0.41019252291915898</v>
      </c>
      <c r="N95">
        <v>0.38044910015547601</v>
      </c>
      <c r="O95">
        <v>0.96533800000000003</v>
      </c>
      <c r="P95">
        <v>0.94550281949904103</v>
      </c>
      <c r="Q95">
        <v>1.9835180500958401E-2</v>
      </c>
      <c r="R95">
        <v>2.9743422763682598E-2</v>
      </c>
    </row>
    <row r="96" spans="1:18">
      <c r="A96">
        <v>191</v>
      </c>
      <c r="B96" t="s">
        <v>359</v>
      </c>
      <c r="C96" t="s">
        <v>358</v>
      </c>
      <c r="E96">
        <v>1.3639646236437699E-2</v>
      </c>
      <c r="F96">
        <v>3.9643904207794102E-2</v>
      </c>
      <c r="G96">
        <v>-3.8204556950332501E-2</v>
      </c>
      <c r="H96">
        <v>6.0371338084165699E-2</v>
      </c>
      <c r="I96">
        <v>0.15133770336553201</v>
      </c>
      <c r="J96">
        <v>5.10008680786605E-2</v>
      </c>
      <c r="K96">
        <v>-0.15133770336553201</v>
      </c>
      <c r="L96" t="b">
        <v>1</v>
      </c>
      <c r="M96">
        <v>1.02901071370165</v>
      </c>
      <c r="N96">
        <v>1.0341344486616599</v>
      </c>
      <c r="O96">
        <v>1.4869036427167499</v>
      </c>
      <c r="P96">
        <v>1.46707382054027</v>
      </c>
      <c r="Q96">
        <v>1.9829822176474301E-2</v>
      </c>
      <c r="R96">
        <v>-5.1237349600083901E-3</v>
      </c>
    </row>
    <row r="97" spans="1:18">
      <c r="A97">
        <v>363</v>
      </c>
      <c r="B97" t="s">
        <v>582</v>
      </c>
      <c r="C97" t="s">
        <v>581</v>
      </c>
      <c r="E97">
        <v>2.00072641361887E-3</v>
      </c>
      <c r="F97">
        <v>1.10291634028297E-2</v>
      </c>
      <c r="G97">
        <v>1.38478143663015E-2</v>
      </c>
      <c r="H97">
        <v>1.6434355920871301E-2</v>
      </c>
      <c r="I97">
        <v>3.0759693565938401E-2</v>
      </c>
      <c r="J97">
        <v>3.0759693565938401E-2</v>
      </c>
      <c r="K97">
        <v>-7.6655789810718897E-3</v>
      </c>
      <c r="L97" t="b">
        <v>1</v>
      </c>
      <c r="M97">
        <v>0.94363721516648202</v>
      </c>
      <c r="N97">
        <v>0.94163648875286399</v>
      </c>
      <c r="O97">
        <v>1.41427055263577</v>
      </c>
      <c r="P97">
        <v>1.3945692256472899</v>
      </c>
      <c r="Q97">
        <v>1.97013269884747E-2</v>
      </c>
      <c r="R97">
        <v>2.0007264136188102E-3</v>
      </c>
    </row>
    <row r="98" spans="1:18">
      <c r="A98">
        <v>283</v>
      </c>
      <c r="B98" t="s">
        <v>365</v>
      </c>
      <c r="C98" t="s">
        <v>364</v>
      </c>
      <c r="E98">
        <v>1.48267029463134E-2</v>
      </c>
      <c r="F98">
        <v>2.1232438960751401E-2</v>
      </c>
      <c r="G98">
        <v>2.04978369790512E-2</v>
      </c>
      <c r="H98">
        <v>2.3254833725645001E-2</v>
      </c>
      <c r="I98">
        <v>3.5842467772425203E-2</v>
      </c>
      <c r="J98">
        <v>3.5842467772425203E-2</v>
      </c>
      <c r="K98">
        <v>-3.5011817902355698E-2</v>
      </c>
      <c r="L98" t="b">
        <v>1</v>
      </c>
      <c r="M98">
        <v>0.78321255246937704</v>
      </c>
      <c r="N98">
        <v>0.76796767152212697</v>
      </c>
      <c r="O98">
        <v>1.32847</v>
      </c>
      <c r="P98">
        <v>1.3097711448023901</v>
      </c>
      <c r="Q98">
        <v>1.8698855197604801E-2</v>
      </c>
      <c r="R98">
        <v>1.52448809472498E-2</v>
      </c>
    </row>
    <row r="99" spans="1:18">
      <c r="A99">
        <v>76</v>
      </c>
      <c r="B99" t="s">
        <v>150</v>
      </c>
      <c r="C99" t="s">
        <v>149</v>
      </c>
      <c r="E99">
        <v>2.1318562311969599E-2</v>
      </c>
      <c r="F99">
        <v>5.2844089688615002E-2</v>
      </c>
      <c r="G99">
        <v>6.5836135134560603E-2</v>
      </c>
      <c r="H99">
        <v>7.5658905136361101E-2</v>
      </c>
      <c r="I99">
        <v>0.13357975509967199</v>
      </c>
      <c r="J99">
        <v>0.13357975509967199</v>
      </c>
      <c r="K99">
        <v>-5.1320046661371202E-2</v>
      </c>
      <c r="L99" t="b">
        <v>1</v>
      </c>
      <c r="M99">
        <v>0.119481981901793</v>
      </c>
      <c r="N99">
        <v>7.0776894166264495E-2</v>
      </c>
      <c r="O99">
        <v>0.35794782088878802</v>
      </c>
      <c r="P99">
        <v>0.33947519704798401</v>
      </c>
      <c r="Q99">
        <v>1.84726238408046E-2</v>
      </c>
      <c r="R99">
        <v>4.8705087735529402E-2</v>
      </c>
    </row>
    <row r="100" spans="1:18">
      <c r="A100">
        <v>395</v>
      </c>
      <c r="B100" t="s">
        <v>644</v>
      </c>
      <c r="C100" t="s">
        <v>643</v>
      </c>
      <c r="E100">
        <v>7.5612447742064003E-3</v>
      </c>
      <c r="F100">
        <v>3.7748969842066202E-2</v>
      </c>
      <c r="G100">
        <v>3.5420030473034998E-2</v>
      </c>
      <c r="H100">
        <v>4.56776439543869E-2</v>
      </c>
      <c r="I100">
        <v>7.0071689820389194E-2</v>
      </c>
      <c r="J100">
        <v>7.0071689820389194E-2</v>
      </c>
      <c r="K100">
        <v>-6.1225394327120097E-2</v>
      </c>
      <c r="L100" t="b">
        <v>1</v>
      </c>
      <c r="M100">
        <v>1.0885878422645401</v>
      </c>
      <c r="N100">
        <v>1.0810265974903399</v>
      </c>
      <c r="O100">
        <v>1.2898847866940899</v>
      </c>
      <c r="P100">
        <v>1.2717906738820099</v>
      </c>
      <c r="Q100">
        <v>1.8094112812075201E-2</v>
      </c>
      <c r="R100">
        <v>7.5612447742063804E-3</v>
      </c>
    </row>
    <row r="101" spans="1:18">
      <c r="A101">
        <v>197</v>
      </c>
      <c r="B101" t="s">
        <v>367</v>
      </c>
      <c r="C101" t="s">
        <v>366</v>
      </c>
      <c r="E101">
        <v>8.7908799938730998E-3</v>
      </c>
      <c r="F101">
        <v>1.1019669638478599E-2</v>
      </c>
      <c r="G101">
        <v>1.1739096849268899E-2</v>
      </c>
      <c r="H101">
        <v>1.24090416857589E-2</v>
      </c>
      <c r="I101">
        <v>1.8006178282024402E-2</v>
      </c>
      <c r="J101">
        <v>1.8006178282024402E-2</v>
      </c>
      <c r="K101">
        <v>-7.1889440034078001E-3</v>
      </c>
      <c r="L101" t="b">
        <v>1</v>
      </c>
      <c r="M101">
        <v>0.67050256263230701</v>
      </c>
      <c r="N101">
        <v>0.66186648504224199</v>
      </c>
      <c r="O101">
        <v>0.96032388663967605</v>
      </c>
      <c r="P101">
        <v>0.94232626821682497</v>
      </c>
      <c r="Q101">
        <v>1.79976184228503E-2</v>
      </c>
      <c r="R101">
        <v>8.6360775900650097E-3</v>
      </c>
    </row>
    <row r="102" spans="1:18">
      <c r="A102">
        <v>34</v>
      </c>
      <c r="B102" t="s">
        <v>72</v>
      </c>
      <c r="C102" t="s">
        <v>71</v>
      </c>
      <c r="E102">
        <v>6.7835933634124998E-3</v>
      </c>
      <c r="F102">
        <v>8.1850006316995707E-3</v>
      </c>
      <c r="G102">
        <v>8.9852368995466895E-3</v>
      </c>
      <c r="H102">
        <v>9.7681894021759592E-3</v>
      </c>
      <c r="I102">
        <v>1.8581416886969099E-2</v>
      </c>
      <c r="J102">
        <v>1.8581416886969099E-2</v>
      </c>
      <c r="K102">
        <v>-5.8141673876486097E-3</v>
      </c>
      <c r="L102" t="b">
        <v>1</v>
      </c>
      <c r="M102">
        <v>1.37597070291428</v>
      </c>
      <c r="N102">
        <v>1.3704979193068001</v>
      </c>
      <c r="O102">
        <v>1.8018702155189701</v>
      </c>
      <c r="P102">
        <v>1.7840280627866401</v>
      </c>
      <c r="Q102">
        <v>1.7842152732333999E-2</v>
      </c>
      <c r="R102">
        <v>5.4727836074826E-3</v>
      </c>
    </row>
    <row r="103" spans="1:18">
      <c r="A103">
        <v>185</v>
      </c>
      <c r="B103" t="s">
        <v>347</v>
      </c>
      <c r="C103" t="s">
        <v>346</v>
      </c>
      <c r="E103">
        <v>1.0075186978306099E-2</v>
      </c>
      <c r="F103">
        <v>1.07091592469034E-2</v>
      </c>
      <c r="G103">
        <v>1.11472710664708E-2</v>
      </c>
      <c r="H103">
        <v>1.1500854202105599E-2</v>
      </c>
      <c r="I103">
        <v>1.73657602325182E-2</v>
      </c>
      <c r="J103">
        <v>1.73657602325182E-2</v>
      </c>
      <c r="K103">
        <v>-9.7772135428385309E-4</v>
      </c>
      <c r="L103" t="b">
        <v>1</v>
      </c>
      <c r="M103">
        <v>0.30789685513680598</v>
      </c>
      <c r="N103">
        <v>0.29782166815849997</v>
      </c>
      <c r="O103">
        <v>0.55947973986993504</v>
      </c>
      <c r="P103">
        <v>0.54249771448572603</v>
      </c>
      <c r="Q103">
        <v>1.6982025384208999E-2</v>
      </c>
      <c r="R103">
        <v>1.0075186978306099E-2</v>
      </c>
    </row>
    <row r="104" spans="1:18">
      <c r="A104">
        <v>385</v>
      </c>
      <c r="B104" t="s">
        <v>624</v>
      </c>
      <c r="C104" t="s">
        <v>623</v>
      </c>
      <c r="E104">
        <v>9.3394047726710807E-3</v>
      </c>
      <c r="F104">
        <v>9.6342292066686208E-3</v>
      </c>
      <c r="G104">
        <v>9.9084605212787502E-3</v>
      </c>
      <c r="H104">
        <v>1.01696419222706E-2</v>
      </c>
      <c r="I104">
        <v>1.57421593172026E-2</v>
      </c>
      <c r="J104">
        <v>1.57421593172026E-2</v>
      </c>
      <c r="K104">
        <v>3.07537043609412E-3</v>
      </c>
      <c r="L104" t="b">
        <v>1</v>
      </c>
      <c r="M104">
        <v>0.92691004101011798</v>
      </c>
      <c r="N104">
        <v>0.91678637995142898</v>
      </c>
      <c r="O104">
        <v>1.3528795811518299</v>
      </c>
      <c r="P104">
        <v>1.33597596697392</v>
      </c>
      <c r="Q104">
        <v>1.6903614177909001E-2</v>
      </c>
      <c r="R104">
        <v>1.01236610586892E-2</v>
      </c>
    </row>
    <row r="105" spans="1:18">
      <c r="A105">
        <v>176</v>
      </c>
      <c r="B105" t="s">
        <v>335</v>
      </c>
      <c r="C105" t="s">
        <v>334</v>
      </c>
      <c r="E105">
        <v>1.17207066678014E-2</v>
      </c>
      <c r="F105">
        <v>1.50098891338278E-2</v>
      </c>
      <c r="G105">
        <v>1.64952875563898E-2</v>
      </c>
      <c r="H105">
        <v>1.7724087282720302E-2</v>
      </c>
      <c r="I105">
        <v>2.91975887718273E-2</v>
      </c>
      <c r="J105">
        <v>2.91975887718273E-2</v>
      </c>
      <c r="K105">
        <v>-9.8735375039982198E-3</v>
      </c>
      <c r="L105" t="b">
        <v>1</v>
      </c>
      <c r="M105">
        <v>0.94492924534591205</v>
      </c>
      <c r="N105">
        <v>0.93194113966580505</v>
      </c>
      <c r="O105">
        <v>1.3752899999999999</v>
      </c>
      <c r="P105">
        <v>1.3588029994148501</v>
      </c>
      <c r="Q105">
        <v>1.6487000585141999E-2</v>
      </c>
      <c r="R105">
        <v>1.2988105680106801E-2</v>
      </c>
    </row>
    <row r="106" spans="1:18">
      <c r="A106">
        <v>396</v>
      </c>
      <c r="B106" t="s">
        <v>646</v>
      </c>
      <c r="C106" t="s">
        <v>645</v>
      </c>
      <c r="E106">
        <v>5.9643986360650699E-4</v>
      </c>
      <c r="F106">
        <v>1.1940096189252101E-2</v>
      </c>
      <c r="G106">
        <v>-7.7439038118544499E-3</v>
      </c>
      <c r="H106">
        <v>1.33752654151886E-2</v>
      </c>
      <c r="I106">
        <v>2.1685914005592902E-2</v>
      </c>
      <c r="J106">
        <v>1.7777011750711301E-2</v>
      </c>
      <c r="K106">
        <v>-2.1685914005592902E-2</v>
      </c>
      <c r="L106" t="b">
        <v>1</v>
      </c>
      <c r="M106">
        <v>0.41603855900603598</v>
      </c>
      <c r="N106">
        <v>0.414722561612408</v>
      </c>
      <c r="O106">
        <v>0.77293909389686299</v>
      </c>
      <c r="P106">
        <v>0.75689820104920702</v>
      </c>
      <c r="Q106">
        <v>1.6040892847655398E-2</v>
      </c>
      <c r="R106">
        <v>1.31599739362825E-3</v>
      </c>
    </row>
    <row r="107" spans="1:18">
      <c r="A107">
        <v>388</v>
      </c>
      <c r="B107" t="s">
        <v>630</v>
      </c>
      <c r="C107" t="s">
        <v>629</v>
      </c>
      <c r="E107">
        <v>1.14199753895059E-2</v>
      </c>
      <c r="F107">
        <v>1.47562968477662E-2</v>
      </c>
      <c r="G107">
        <v>1.8226985219979001E-2</v>
      </c>
      <c r="H107">
        <v>2.1599607747113999E-2</v>
      </c>
      <c r="I107">
        <v>4.8023200891140899E-2</v>
      </c>
      <c r="J107">
        <v>4.8023200891140899E-2</v>
      </c>
      <c r="K107">
        <v>-6.8631243536359998E-3</v>
      </c>
      <c r="L107" t="b">
        <v>1</v>
      </c>
      <c r="M107">
        <v>0.72826039203944104</v>
      </c>
      <c r="N107">
        <v>0.719445441951023</v>
      </c>
      <c r="O107">
        <v>1.1367251046025</v>
      </c>
      <c r="P107">
        <v>1.12079465859608</v>
      </c>
      <c r="Q107">
        <v>1.5930446006420199E-2</v>
      </c>
      <c r="R107">
        <v>8.8149500884172598E-3</v>
      </c>
    </row>
    <row r="108" spans="1:18">
      <c r="A108">
        <v>70</v>
      </c>
      <c r="B108" t="s">
        <v>138</v>
      </c>
      <c r="C108" t="s">
        <v>137</v>
      </c>
      <c r="E108">
        <v>3.77265685764498E-2</v>
      </c>
      <c r="F108">
        <v>4.6128139564388999E-2</v>
      </c>
      <c r="G108">
        <v>5.2697667701097302E-2</v>
      </c>
      <c r="H108">
        <v>5.8033896670937703E-2</v>
      </c>
      <c r="I108">
        <v>0.110630326158686</v>
      </c>
      <c r="J108">
        <v>0.110630326158686</v>
      </c>
      <c r="K108">
        <v>-2.2212129120210899E-3</v>
      </c>
      <c r="L108" t="b">
        <v>1</v>
      </c>
      <c r="M108">
        <v>0.39092300987832301</v>
      </c>
      <c r="N108">
        <v>0.39936733100418298</v>
      </c>
      <c r="O108">
        <v>0.55435038000866999</v>
      </c>
      <c r="P108">
        <v>0.538604879494334</v>
      </c>
      <c r="Q108">
        <v>1.5745500514335601E-2</v>
      </c>
      <c r="R108">
        <v>-8.4443211258595201E-3</v>
      </c>
    </row>
    <row r="109" spans="1:18">
      <c r="A109">
        <v>207</v>
      </c>
      <c r="B109" t="s">
        <v>381</v>
      </c>
      <c r="C109" t="s">
        <v>380</v>
      </c>
      <c r="E109">
        <v>1.7209823857564002E-2</v>
      </c>
      <c r="F109">
        <v>2.3070301712746901E-2</v>
      </c>
      <c r="G109">
        <v>2.6095046628267001E-2</v>
      </c>
      <c r="H109">
        <v>2.8523187617714701E-2</v>
      </c>
      <c r="I109">
        <v>4.5881409484565802E-2</v>
      </c>
      <c r="J109">
        <v>4.5881409484565802E-2</v>
      </c>
      <c r="K109">
        <v>-1.40104968652899E-2</v>
      </c>
      <c r="L109" t="b">
        <v>1</v>
      </c>
      <c r="M109">
        <v>0.89213274389069896</v>
      </c>
      <c r="N109">
        <v>0.87898798191302796</v>
      </c>
      <c r="O109">
        <v>1.34962962962962</v>
      </c>
      <c r="P109">
        <v>1.3339760951528501</v>
      </c>
      <c r="Q109">
        <v>1.5653534476763199E-2</v>
      </c>
      <c r="R109">
        <v>1.31447619776705E-2</v>
      </c>
    </row>
    <row r="110" spans="1:18">
      <c r="A110">
        <v>137</v>
      </c>
      <c r="B110" t="s">
        <v>261</v>
      </c>
      <c r="C110" t="s">
        <v>260</v>
      </c>
      <c r="E110">
        <v>4.1931159148458803E-3</v>
      </c>
      <c r="F110">
        <v>9.4571246609940797E-3</v>
      </c>
      <c r="G110">
        <v>1.0764606952008499E-2</v>
      </c>
      <c r="H110">
        <v>1.2624146333535501E-2</v>
      </c>
      <c r="I110">
        <v>2.4696155831716599E-2</v>
      </c>
      <c r="J110">
        <v>2.4696155831716599E-2</v>
      </c>
      <c r="K110">
        <v>-1.2850030731937001E-2</v>
      </c>
      <c r="L110" t="b">
        <v>1</v>
      </c>
      <c r="M110">
        <v>0.33116868498628699</v>
      </c>
      <c r="N110">
        <v>0.32618222288012999</v>
      </c>
      <c r="O110">
        <v>0.63312100000000004</v>
      </c>
      <c r="P110">
        <v>0.61851235870398802</v>
      </c>
      <c r="Q110">
        <v>1.46086412960111E-2</v>
      </c>
      <c r="R110">
        <v>4.9864621061571001E-3</v>
      </c>
    </row>
    <row r="111" spans="1:18">
      <c r="A111">
        <v>406</v>
      </c>
      <c r="B111" t="s">
        <v>666</v>
      </c>
      <c r="C111" t="s">
        <v>665</v>
      </c>
      <c r="E111">
        <v>1.26133753265398E-2</v>
      </c>
      <c r="F111">
        <v>1.2783582054825399E-2</v>
      </c>
      <c r="G111">
        <v>1.29497914043743E-2</v>
      </c>
      <c r="H111">
        <v>1.31109750002992E-2</v>
      </c>
      <c r="I111">
        <v>1.73597567940546E-2</v>
      </c>
      <c r="J111">
        <v>1.73597567940546E-2</v>
      </c>
      <c r="K111">
        <v>8.5502163648192298E-3</v>
      </c>
      <c r="L111" t="b">
        <v>1</v>
      </c>
      <c r="M111">
        <v>1.1451321051034</v>
      </c>
      <c r="N111">
        <v>1.1331969794463601</v>
      </c>
      <c r="O111">
        <v>1.27822231570897</v>
      </c>
      <c r="P111">
        <v>1.2638143678692599</v>
      </c>
      <c r="Q111">
        <v>1.4407947839714901E-2</v>
      </c>
      <c r="R111">
        <v>1.1935125657038101E-2</v>
      </c>
    </row>
    <row r="112" spans="1:18">
      <c r="A112">
        <v>163</v>
      </c>
      <c r="B112" t="s">
        <v>311</v>
      </c>
      <c r="C112" t="s">
        <v>310</v>
      </c>
      <c r="E112">
        <v>6.00510034914363E-3</v>
      </c>
      <c r="F112">
        <v>7.7428744256543402E-3</v>
      </c>
      <c r="G112">
        <v>9.0185440936051599E-3</v>
      </c>
      <c r="H112">
        <v>1.00928315280072E-2</v>
      </c>
      <c r="I112">
        <v>1.9214455132471799E-2</v>
      </c>
      <c r="J112">
        <v>1.9214455132471799E-2</v>
      </c>
      <c r="K112">
        <v>-6.7948473688027502E-3</v>
      </c>
      <c r="L112" t="b">
        <v>1</v>
      </c>
      <c r="M112">
        <v>0.30949175270664903</v>
      </c>
      <c r="N112">
        <v>0.303729165547166</v>
      </c>
      <c r="O112">
        <v>0.692828</v>
      </c>
      <c r="P112">
        <v>0.67852202242596404</v>
      </c>
      <c r="Q112">
        <v>1.43059775740354E-2</v>
      </c>
      <c r="R112">
        <v>5.7625871594835197E-3</v>
      </c>
    </row>
    <row r="113" spans="1:18">
      <c r="A113">
        <v>73</v>
      </c>
      <c r="B113" t="s">
        <v>144</v>
      </c>
      <c r="C113" t="s">
        <v>143</v>
      </c>
      <c r="E113">
        <v>1.58580088156451E-2</v>
      </c>
      <c r="F113">
        <v>1.7468987322509299E-2</v>
      </c>
      <c r="G113">
        <v>1.8569749093951898E-2</v>
      </c>
      <c r="H113">
        <v>1.93946769893267E-2</v>
      </c>
      <c r="I113">
        <v>2.6747001563204999E-2</v>
      </c>
      <c r="J113">
        <v>2.6747001563204999E-2</v>
      </c>
      <c r="K113">
        <v>9.9379076396475391E-4</v>
      </c>
      <c r="L113" t="b">
        <v>1</v>
      </c>
      <c r="M113">
        <v>0.15845128026353</v>
      </c>
      <c r="N113">
        <v>0.14094669349724401</v>
      </c>
      <c r="O113">
        <v>0.396484</v>
      </c>
      <c r="P113">
        <v>0.38232300999521801</v>
      </c>
      <c r="Q113">
        <v>1.41609900047815E-2</v>
      </c>
      <c r="R113">
        <v>1.7504586766285399E-2</v>
      </c>
    </row>
    <row r="114" spans="1:18">
      <c r="A114">
        <v>213</v>
      </c>
      <c r="B114" t="s">
        <v>393</v>
      </c>
      <c r="C114" t="s">
        <v>392</v>
      </c>
      <c r="E114">
        <v>2.8776181146486599E-2</v>
      </c>
      <c r="F114">
        <v>3.4633010690168199E-2</v>
      </c>
      <c r="G114">
        <v>3.8206178574612698E-2</v>
      </c>
      <c r="H114">
        <v>4.06697120910961E-2</v>
      </c>
      <c r="I114">
        <v>5.7068117056543903E-2</v>
      </c>
      <c r="J114">
        <v>5.7068117056543903E-2</v>
      </c>
      <c r="K114">
        <v>5.6391425575205701E-4</v>
      </c>
      <c r="L114" t="b">
        <v>1</v>
      </c>
      <c r="M114">
        <v>0.63505391854086901</v>
      </c>
      <c r="N114">
        <v>0.60520276512055904</v>
      </c>
      <c r="O114">
        <v>1.17469</v>
      </c>
      <c r="P114">
        <v>1.1605444651411501</v>
      </c>
      <c r="Q114">
        <v>1.4145534858847199E-2</v>
      </c>
      <c r="R114">
        <v>2.9851153420309601E-2</v>
      </c>
    </row>
    <row r="115" spans="1:18">
      <c r="A115">
        <v>101</v>
      </c>
      <c r="B115" t="s">
        <v>196</v>
      </c>
      <c r="C115" t="s">
        <v>195</v>
      </c>
      <c r="E115">
        <v>1.13992130557672E-2</v>
      </c>
      <c r="F115">
        <v>1.53401094603612E-2</v>
      </c>
      <c r="G115">
        <v>1.8180476468034099E-2</v>
      </c>
      <c r="H115">
        <v>2.02327000400979E-2</v>
      </c>
      <c r="I115">
        <v>3.2087699033735803E-2</v>
      </c>
      <c r="J115">
        <v>3.2087699033735803E-2</v>
      </c>
      <c r="K115">
        <v>-2.88067902804878E-3</v>
      </c>
      <c r="L115" t="b">
        <v>1</v>
      </c>
      <c r="M115">
        <v>0.35773022357455903</v>
      </c>
      <c r="N115">
        <v>0.344348516244953</v>
      </c>
      <c r="O115">
        <v>0.954461</v>
      </c>
      <c r="P115">
        <v>0.940362059412859</v>
      </c>
      <c r="Q115">
        <v>1.4098940587140301E-2</v>
      </c>
      <c r="R115">
        <v>1.3381707329605899E-2</v>
      </c>
    </row>
    <row r="116" spans="1:18">
      <c r="A116">
        <v>366</v>
      </c>
      <c r="B116" t="s">
        <v>588</v>
      </c>
      <c r="C116" t="s">
        <v>587</v>
      </c>
      <c r="E116">
        <v>5.0601278728013999E-3</v>
      </c>
      <c r="F116">
        <v>1.8559534432577501E-2</v>
      </c>
      <c r="G116">
        <v>1.3264185994318599E-2</v>
      </c>
      <c r="H116">
        <v>2.2949970796411399E-2</v>
      </c>
      <c r="I116">
        <v>4.3098562600222198E-2</v>
      </c>
      <c r="J116">
        <v>3.10242633555197E-2</v>
      </c>
      <c r="K116">
        <v>-4.3098562600222198E-2</v>
      </c>
      <c r="L116" t="b">
        <v>1</v>
      </c>
      <c r="M116">
        <v>0.98018408871088103</v>
      </c>
      <c r="N116">
        <v>0.97819903208213199</v>
      </c>
      <c r="O116">
        <v>1.3204693611473199</v>
      </c>
      <c r="P116">
        <v>1.3068952182070099</v>
      </c>
      <c r="Q116">
        <v>1.3574142940306001E-2</v>
      </c>
      <c r="R116">
        <v>1.9850566287491398E-3</v>
      </c>
    </row>
    <row r="117" spans="1:18">
      <c r="A117">
        <v>244</v>
      </c>
      <c r="B117" t="s">
        <v>448</v>
      </c>
      <c r="C117" t="s">
        <v>447</v>
      </c>
      <c r="E117">
        <v>1.3403704596688E-2</v>
      </c>
      <c r="F117">
        <v>1.4288262890053201E-2</v>
      </c>
      <c r="G117">
        <v>1.4967596086513799E-2</v>
      </c>
      <c r="H117">
        <v>1.5537127424299701E-2</v>
      </c>
      <c r="I117">
        <v>2.2949367077623399E-2</v>
      </c>
      <c r="J117">
        <v>2.2949367077623399E-2</v>
      </c>
      <c r="K117">
        <v>-1.54028652966875E-4</v>
      </c>
      <c r="L117" t="b">
        <v>1</v>
      </c>
      <c r="M117">
        <v>0.93033685948200995</v>
      </c>
      <c r="N117">
        <v>0.92181182176079002</v>
      </c>
      <c r="O117">
        <v>1.19510886456537</v>
      </c>
      <c r="P117">
        <v>1.1816237735384301</v>
      </c>
      <c r="Q117">
        <v>1.3485091026947E-2</v>
      </c>
      <c r="R117">
        <v>8.5250377212193699E-3</v>
      </c>
    </row>
    <row r="118" spans="1:18">
      <c r="A118">
        <v>131</v>
      </c>
      <c r="B118" t="s">
        <v>249</v>
      </c>
      <c r="C118" t="s">
        <v>248</v>
      </c>
      <c r="E118">
        <v>2.1863785502926999E-2</v>
      </c>
      <c r="F118">
        <v>2.9341450047240501E-2</v>
      </c>
      <c r="G118">
        <v>3.5502881856213302E-2</v>
      </c>
      <c r="H118">
        <v>4.0207058453219903E-2</v>
      </c>
      <c r="I118">
        <v>7.1926171983081599E-2</v>
      </c>
      <c r="J118">
        <v>7.1926171983081599E-2</v>
      </c>
      <c r="K118">
        <v>5.7695145524994096E-4</v>
      </c>
      <c r="L118" t="b">
        <v>1</v>
      </c>
      <c r="M118">
        <v>0.29223291777743599</v>
      </c>
      <c r="N118">
        <v>0.27438426842256702</v>
      </c>
      <c r="O118">
        <v>0.74019599999999997</v>
      </c>
      <c r="P118">
        <v>0.72684076903958394</v>
      </c>
      <c r="Q118">
        <v>1.3355230960415E-2</v>
      </c>
      <c r="R118">
        <v>1.7848649354868198E-2</v>
      </c>
    </row>
    <row r="119" spans="1:18">
      <c r="A119">
        <v>68</v>
      </c>
      <c r="B119" t="s">
        <v>134</v>
      </c>
      <c r="C119" t="s">
        <v>133</v>
      </c>
      <c r="E119">
        <v>9.2170147232432994E-3</v>
      </c>
      <c r="F119">
        <v>1.0917770260474999E-2</v>
      </c>
      <c r="G119">
        <v>1.23886598997653E-2</v>
      </c>
      <c r="H119">
        <v>1.36400740996926E-2</v>
      </c>
      <c r="I119">
        <v>2.2917095335538901E-2</v>
      </c>
      <c r="J119">
        <v>2.2917095335538901E-2</v>
      </c>
      <c r="K119">
        <v>-1.43659601254853E-3</v>
      </c>
      <c r="L119" t="b">
        <v>1</v>
      </c>
      <c r="M119">
        <v>0.66382091539476595</v>
      </c>
      <c r="N119">
        <v>0.65611869395970701</v>
      </c>
      <c r="O119">
        <v>0.85643174026934998</v>
      </c>
      <c r="P119">
        <v>0.84333273479509796</v>
      </c>
      <c r="Q119">
        <v>1.30990054742515E-2</v>
      </c>
      <c r="R119">
        <v>7.7022214350594897E-3</v>
      </c>
    </row>
    <row r="120" spans="1:18">
      <c r="A120">
        <v>177</v>
      </c>
      <c r="B120" t="s">
        <v>337</v>
      </c>
      <c r="C120" t="s">
        <v>336</v>
      </c>
      <c r="E120">
        <v>9.5733075700918692E-3</v>
      </c>
      <c r="F120">
        <v>1.16592378472945E-2</v>
      </c>
      <c r="G120">
        <v>1.3047036389384901E-2</v>
      </c>
      <c r="H120">
        <v>1.4055381460921499E-2</v>
      </c>
      <c r="I120">
        <v>2.2434476948564999E-2</v>
      </c>
      <c r="J120">
        <v>2.2434476948564999E-2</v>
      </c>
      <c r="K120">
        <v>1.5163602266794599E-3</v>
      </c>
      <c r="L120" t="b">
        <v>1</v>
      </c>
      <c r="M120">
        <v>8.0763363340843997E-2</v>
      </c>
      <c r="N120">
        <v>6.9722106891550298E-2</v>
      </c>
      <c r="O120">
        <v>9.9386637860313598E-2</v>
      </c>
      <c r="P120">
        <v>8.6310024735891805E-2</v>
      </c>
      <c r="Q120">
        <v>1.30766131244218E-2</v>
      </c>
      <c r="R120">
        <v>1.10412564492936E-2</v>
      </c>
    </row>
    <row r="121" spans="1:18">
      <c r="A121">
        <v>16</v>
      </c>
      <c r="B121" t="s">
        <v>46</v>
      </c>
      <c r="C121" t="s">
        <v>45</v>
      </c>
      <c r="E121">
        <v>3.5173730161799002E-3</v>
      </c>
      <c r="F121">
        <v>4.85507298263743E-3</v>
      </c>
      <c r="G121">
        <v>5.6440651448338604E-3</v>
      </c>
      <c r="H121">
        <v>6.3207064776336598E-3</v>
      </c>
      <c r="I121">
        <v>1.2451919424977399E-2</v>
      </c>
      <c r="J121">
        <v>1.2451919424977399E-2</v>
      </c>
      <c r="K121">
        <v>-3.2766070262844E-3</v>
      </c>
      <c r="L121" t="b">
        <v>1</v>
      </c>
      <c r="M121">
        <v>0.98533934337182205</v>
      </c>
      <c r="N121">
        <v>0.982093094734101</v>
      </c>
      <c r="O121">
        <v>1.1037112932259501</v>
      </c>
      <c r="P121">
        <v>1.0915002325642</v>
      </c>
      <c r="Q121">
        <v>1.2211060661753301E-2</v>
      </c>
      <c r="R121">
        <v>3.24624863772027E-3</v>
      </c>
    </row>
    <row r="122" spans="1:18">
      <c r="A122">
        <v>241</v>
      </c>
      <c r="B122" t="s">
        <v>444</v>
      </c>
      <c r="C122" t="s">
        <v>443</v>
      </c>
      <c r="E122">
        <v>2.6079435963219399E-3</v>
      </c>
      <c r="F122">
        <v>4.5625802492658997E-3</v>
      </c>
      <c r="G122">
        <v>5.4581349288244504E-3</v>
      </c>
      <c r="H122">
        <v>6.1490996529079004E-3</v>
      </c>
      <c r="I122">
        <v>1.20611931147038E-2</v>
      </c>
      <c r="J122">
        <v>1.20611931147038E-2</v>
      </c>
      <c r="K122">
        <v>-2.70626684004238E-3</v>
      </c>
      <c r="L122" t="b">
        <v>1</v>
      </c>
      <c r="M122">
        <v>0.86683316876196104</v>
      </c>
      <c r="N122">
        <v>0.86422522516563904</v>
      </c>
      <c r="O122">
        <v>1.33905775075987</v>
      </c>
      <c r="P122">
        <v>1.3269965576451599</v>
      </c>
      <c r="Q122">
        <v>1.20611931147038E-2</v>
      </c>
      <c r="R122">
        <v>2.6079435963220999E-3</v>
      </c>
    </row>
    <row r="123" spans="1:18">
      <c r="A123">
        <v>206</v>
      </c>
      <c r="B123" t="s">
        <v>375</v>
      </c>
      <c r="C123" t="s">
        <v>374</v>
      </c>
      <c r="E123">
        <v>1.31533956528347E-2</v>
      </c>
      <c r="F123">
        <v>1.5157047351509301E-2</v>
      </c>
      <c r="G123">
        <v>1.7262606799211998E-2</v>
      </c>
      <c r="H123">
        <v>1.9311197587419698E-2</v>
      </c>
      <c r="I123">
        <v>3.92963385697159E-2</v>
      </c>
      <c r="J123">
        <v>3.92963385697159E-2</v>
      </c>
      <c r="K123">
        <v>3.3169459254356799E-3</v>
      </c>
      <c r="L123" t="b">
        <v>1</v>
      </c>
      <c r="M123">
        <v>0.29343997659362497</v>
      </c>
      <c r="N123">
        <v>0.28483129078671399</v>
      </c>
      <c r="O123">
        <v>0.38422282250000001</v>
      </c>
      <c r="P123">
        <v>0.37243208897282698</v>
      </c>
      <c r="Q123">
        <v>1.17907335271725E-2</v>
      </c>
      <c r="R123">
        <v>8.6086858069110896E-3</v>
      </c>
    </row>
    <row r="124" spans="1:18">
      <c r="A124">
        <v>358</v>
      </c>
      <c r="B124" t="s">
        <v>572</v>
      </c>
      <c r="C124" t="s">
        <v>571</v>
      </c>
      <c r="E124">
        <v>9.84066952203283E-3</v>
      </c>
      <c r="F124">
        <v>1.1818518858527499E-2</v>
      </c>
      <c r="G124">
        <v>1.3553822004733099E-2</v>
      </c>
      <c r="H124">
        <v>1.4979769401178599E-2</v>
      </c>
      <c r="I124">
        <v>2.5903078396978599E-2</v>
      </c>
      <c r="J124">
        <v>2.5903078396978599E-2</v>
      </c>
      <c r="K124">
        <v>1.7971892829098299E-3</v>
      </c>
      <c r="L124" t="b">
        <v>1</v>
      </c>
      <c r="M124">
        <v>1.8713694934829499</v>
      </c>
      <c r="N124">
        <v>1.86026927250948</v>
      </c>
      <c r="O124">
        <v>2.55318606627017</v>
      </c>
      <c r="P124">
        <v>2.5414646793184401</v>
      </c>
      <c r="Q124">
        <v>1.17213869517236E-2</v>
      </c>
      <c r="R124">
        <v>1.11002209734694E-2</v>
      </c>
    </row>
    <row r="125" spans="1:18">
      <c r="A125">
        <v>239</v>
      </c>
      <c r="B125" t="s">
        <v>442</v>
      </c>
      <c r="C125" t="s">
        <v>441</v>
      </c>
      <c r="E125">
        <v>1.706996475744E-2</v>
      </c>
      <c r="F125">
        <v>1.87819681221514E-2</v>
      </c>
      <c r="G125">
        <v>2.0202977470282098E-2</v>
      </c>
      <c r="H125">
        <v>2.1364277040808399E-2</v>
      </c>
      <c r="I125">
        <v>3.3452879869549E-2</v>
      </c>
      <c r="J125">
        <v>3.3452879869549E-2</v>
      </c>
      <c r="K125">
        <v>4.4573228898522298E-3</v>
      </c>
      <c r="L125" t="b">
        <v>1</v>
      </c>
      <c r="M125">
        <v>0.96190983550970099</v>
      </c>
      <c r="N125">
        <v>0.94524680715557996</v>
      </c>
      <c r="O125">
        <v>1.3265433115324801</v>
      </c>
      <c r="P125">
        <v>1.3149890049372901</v>
      </c>
      <c r="Q125">
        <v>1.15543065951897E-2</v>
      </c>
      <c r="R125">
        <v>1.66630283541211E-2</v>
      </c>
    </row>
    <row r="126" spans="1:18">
      <c r="A126">
        <v>246</v>
      </c>
      <c r="B126" t="s">
        <v>452</v>
      </c>
      <c r="C126" t="s">
        <v>451</v>
      </c>
      <c r="E126">
        <v>9.95586209266449E-3</v>
      </c>
      <c r="F126">
        <v>1.0526957580275701E-2</v>
      </c>
      <c r="G126">
        <v>1.09872983183683E-2</v>
      </c>
      <c r="H126">
        <v>1.13872230139577E-2</v>
      </c>
      <c r="I126">
        <v>1.6398949005577101E-2</v>
      </c>
      <c r="J126">
        <v>1.6398949005577101E-2</v>
      </c>
      <c r="K126">
        <v>-1.3611278654570499E-3</v>
      </c>
      <c r="L126" t="b">
        <v>1</v>
      </c>
      <c r="M126">
        <v>1.0838245756740199</v>
      </c>
      <c r="N126">
        <v>1.0738687135813501</v>
      </c>
      <c r="O126">
        <v>1.4642706329519599</v>
      </c>
      <c r="P126">
        <v>1.45309128564414</v>
      </c>
      <c r="Q126">
        <v>1.11793473078181E-2</v>
      </c>
      <c r="R126">
        <v>9.9558620926642992E-3</v>
      </c>
    </row>
    <row r="127" spans="1:18">
      <c r="A127">
        <v>402</v>
      </c>
      <c r="B127" t="s">
        <v>658</v>
      </c>
      <c r="C127" t="s">
        <v>657</v>
      </c>
      <c r="E127">
        <v>9.0047786181318701E-3</v>
      </c>
      <c r="F127">
        <v>1.58847362091122E-2</v>
      </c>
      <c r="G127">
        <v>1.93125978559479E-2</v>
      </c>
      <c r="H127">
        <v>2.2358087108972999E-2</v>
      </c>
      <c r="I127">
        <v>4.30629113363021E-2</v>
      </c>
      <c r="J127">
        <v>4.30629113363021E-2</v>
      </c>
      <c r="K127">
        <v>-1.40358838361485E-2</v>
      </c>
      <c r="L127" t="b">
        <v>1</v>
      </c>
      <c r="M127">
        <v>1.23008021221403</v>
      </c>
      <c r="N127">
        <v>1.22168968092167</v>
      </c>
      <c r="O127">
        <v>1.2930659518410099</v>
      </c>
      <c r="P127">
        <v>1.28215017244494</v>
      </c>
      <c r="Q127">
        <v>1.0915779396064499E-2</v>
      </c>
      <c r="R127">
        <v>8.3905312923615496E-3</v>
      </c>
    </row>
    <row r="128" spans="1:18">
      <c r="A128">
        <v>253</v>
      </c>
      <c r="B128" t="s">
        <v>466</v>
      </c>
      <c r="C128" t="s">
        <v>465</v>
      </c>
      <c r="E128">
        <v>1.4883615495245501E-3</v>
      </c>
      <c r="F128">
        <v>1.1888583549649201E-2</v>
      </c>
      <c r="G128">
        <v>1.46059587934951E-2</v>
      </c>
      <c r="H128">
        <v>1.7908375133391101E-2</v>
      </c>
      <c r="I128">
        <v>3.5181647596371497E-2</v>
      </c>
      <c r="J128">
        <v>3.5181647596371497E-2</v>
      </c>
      <c r="K128">
        <v>-1.18085026364197E-2</v>
      </c>
      <c r="L128" t="b">
        <v>1</v>
      </c>
      <c r="M128">
        <v>0.87849960846653397</v>
      </c>
      <c r="N128">
        <v>0.87536426326588102</v>
      </c>
      <c r="O128">
        <v>1.1148461137193499</v>
      </c>
      <c r="P128">
        <v>1.10401038863064</v>
      </c>
      <c r="Q128">
        <v>1.0835725088702499E-2</v>
      </c>
      <c r="R128">
        <v>3.1353452006531702E-3</v>
      </c>
    </row>
    <row r="129" spans="1:18">
      <c r="A129">
        <v>284</v>
      </c>
      <c r="B129" t="s">
        <v>516</v>
      </c>
      <c r="C129" t="s">
        <v>515</v>
      </c>
      <c r="E129">
        <v>1.45493669506934E-3</v>
      </c>
      <c r="F129">
        <v>1.3053113046641199E-2</v>
      </c>
      <c r="G129">
        <v>1.3632260569068201E-2</v>
      </c>
      <c r="H129">
        <v>1.8646798334443701E-2</v>
      </c>
      <c r="I129">
        <v>4.0501536950660701E-2</v>
      </c>
      <c r="J129">
        <v>4.0501536950660701E-2</v>
      </c>
      <c r="K129">
        <v>-3.9984484946281797E-2</v>
      </c>
      <c r="L129" t="b">
        <v>1</v>
      </c>
      <c r="M129">
        <v>0.70341572097383198</v>
      </c>
      <c r="N129">
        <v>0.78067065207441599</v>
      </c>
      <c r="O129">
        <v>1.30522388059701</v>
      </c>
      <c r="P129">
        <v>1.2948807422958899</v>
      </c>
      <c r="Q129">
        <v>1.0343138301115599E-2</v>
      </c>
      <c r="R129">
        <v>-7.7254931100583402E-2</v>
      </c>
    </row>
    <row r="130" spans="1:18">
      <c r="A130">
        <v>203</v>
      </c>
      <c r="B130" t="s">
        <v>375</v>
      </c>
      <c r="C130" t="s">
        <v>374</v>
      </c>
      <c r="E130">
        <v>1.7252098561022899E-2</v>
      </c>
      <c r="F130">
        <v>1.8398885317702101E-2</v>
      </c>
      <c r="G130">
        <v>1.9348716410165102E-2</v>
      </c>
      <c r="H130">
        <v>2.0128362767405199E-2</v>
      </c>
      <c r="I130">
        <v>2.81681607764739E-2</v>
      </c>
      <c r="J130">
        <v>2.81681607764739E-2</v>
      </c>
      <c r="K130">
        <v>3.4565637965762001E-3</v>
      </c>
      <c r="L130" t="b">
        <v>1</v>
      </c>
      <c r="M130">
        <v>0.41434741275896397</v>
      </c>
      <c r="N130">
        <v>0.406138938617853</v>
      </c>
      <c r="O130">
        <v>0.66511500000000001</v>
      </c>
      <c r="P130">
        <v>0.65479675682829097</v>
      </c>
      <c r="Q130">
        <v>1.0318243171708499E-2</v>
      </c>
      <c r="R130">
        <v>8.2084741411106998E-3</v>
      </c>
    </row>
    <row r="131" spans="1:18">
      <c r="A131">
        <v>12</v>
      </c>
      <c r="B131" t="s">
        <v>38</v>
      </c>
      <c r="C131" t="s">
        <v>37</v>
      </c>
      <c r="E131">
        <v>2.2181899643977598E-2</v>
      </c>
      <c r="F131">
        <v>2.5186359745254901E-2</v>
      </c>
      <c r="G131">
        <v>2.6844140354507998E-2</v>
      </c>
      <c r="H131">
        <v>2.80726208782659E-2</v>
      </c>
      <c r="I131">
        <v>3.9181069371610103E-2</v>
      </c>
      <c r="J131">
        <v>3.9181069371610103E-2</v>
      </c>
      <c r="K131">
        <v>-1.1180652655772E-2</v>
      </c>
      <c r="L131" t="b">
        <v>1</v>
      </c>
      <c r="M131">
        <v>1.42833502068764</v>
      </c>
      <c r="N131">
        <v>1.4045429277877901</v>
      </c>
      <c r="O131">
        <v>1.85714</v>
      </c>
      <c r="P131">
        <v>1.8471287811282799</v>
      </c>
      <c r="Q131">
        <v>1.00112188717182E-2</v>
      </c>
      <c r="R131">
        <v>2.37920928998471E-2</v>
      </c>
    </row>
    <row r="132" spans="1:18">
      <c r="A132">
        <v>280</v>
      </c>
      <c r="B132" t="s">
        <v>510</v>
      </c>
      <c r="C132" t="s">
        <v>509</v>
      </c>
      <c r="E132">
        <v>-1.07444518465131E-2</v>
      </c>
      <c r="F132">
        <v>2.0722736850398299E-2</v>
      </c>
      <c r="G132">
        <v>-2.2405288111560499E-2</v>
      </c>
      <c r="H132">
        <v>2.5351978766204999E-2</v>
      </c>
      <c r="I132">
        <v>4.1537597080389899E-2</v>
      </c>
      <c r="J132">
        <v>2.4154930003043099E-2</v>
      </c>
      <c r="K132">
        <v>-4.1537597080389899E-2</v>
      </c>
      <c r="L132" t="b">
        <v>1</v>
      </c>
      <c r="M132">
        <v>0.52601506571146595</v>
      </c>
      <c r="N132">
        <v>0.523165328354808</v>
      </c>
      <c r="O132">
        <v>0.903362</v>
      </c>
      <c r="P132">
        <v>0.89344752499910196</v>
      </c>
      <c r="Q132">
        <v>9.9144750008974807E-3</v>
      </c>
      <c r="R132">
        <v>2.84973735665861E-3</v>
      </c>
    </row>
    <row r="133" spans="1:18">
      <c r="A133">
        <v>159</v>
      </c>
      <c r="B133" t="s">
        <v>303</v>
      </c>
      <c r="C133" t="s">
        <v>302</v>
      </c>
      <c r="E133">
        <v>3.0079557936464798E-3</v>
      </c>
      <c r="F133">
        <v>1.5581190764858401E-2</v>
      </c>
      <c r="G133">
        <v>1.6384948355185398E-2</v>
      </c>
      <c r="H133">
        <v>2.13539814998727E-2</v>
      </c>
      <c r="I133">
        <v>4.08657822273088E-2</v>
      </c>
      <c r="J133">
        <v>4.08657822273088E-2</v>
      </c>
      <c r="K133">
        <v>-3.2773061753279903E-2</v>
      </c>
      <c r="L133" t="b">
        <v>1</v>
      </c>
      <c r="M133">
        <v>0.65845254160787103</v>
      </c>
      <c r="N133">
        <v>0.66172530800377705</v>
      </c>
      <c r="O133">
        <v>0.97526400000000002</v>
      </c>
      <c r="P133">
        <v>0.96575358510307696</v>
      </c>
      <c r="Q133">
        <v>9.5104148969221702E-3</v>
      </c>
      <c r="R133">
        <v>-3.2727663959061198E-3</v>
      </c>
    </row>
    <row r="134" spans="1:18">
      <c r="A134">
        <v>296</v>
      </c>
      <c r="B134" t="s">
        <v>538</v>
      </c>
      <c r="C134" t="s">
        <v>537</v>
      </c>
      <c r="E134">
        <v>-1.11614400878718E-2</v>
      </c>
      <c r="F134">
        <v>2.5918465269455099E-2</v>
      </c>
      <c r="G134">
        <v>-3.0308062381870698E-2</v>
      </c>
      <c r="H134">
        <v>3.4679666099281102E-2</v>
      </c>
      <c r="I134">
        <v>6.9830486461794905E-2</v>
      </c>
      <c r="J134">
        <v>2.6076275222571801E-2</v>
      </c>
      <c r="K134">
        <v>-6.9830486461794905E-2</v>
      </c>
      <c r="L134" t="b">
        <v>1</v>
      </c>
      <c r="M134">
        <v>0.457579704071788</v>
      </c>
      <c r="N134">
        <v>0.451798197739392</v>
      </c>
      <c r="O134">
        <v>1.0842099999999999</v>
      </c>
      <c r="P134">
        <v>1.07482206419431</v>
      </c>
      <c r="Q134">
        <v>9.38793580568675E-3</v>
      </c>
      <c r="R134">
        <v>5.7815063323956497E-3</v>
      </c>
    </row>
    <row r="135" spans="1:18">
      <c r="A135">
        <v>422</v>
      </c>
      <c r="B135" t="s">
        <v>695</v>
      </c>
      <c r="C135" t="s">
        <v>694</v>
      </c>
      <c r="E135">
        <v>-1.2559721006511501E-4</v>
      </c>
      <c r="F135">
        <v>2.70919800767818E-3</v>
      </c>
      <c r="G135">
        <v>1.75618966111809E-3</v>
      </c>
      <c r="H135">
        <v>3.2674407104106499E-3</v>
      </c>
      <c r="I135">
        <v>5.3434650296502097E-3</v>
      </c>
      <c r="J135">
        <v>5.0764981069807398E-3</v>
      </c>
      <c r="K135">
        <v>-5.3434650296502097E-3</v>
      </c>
      <c r="L135" t="b">
        <v>1</v>
      </c>
      <c r="M135">
        <v>0.92360018073984695</v>
      </c>
      <c r="N135">
        <v>0.91571033352647102</v>
      </c>
      <c r="O135">
        <v>1.5181818181818101</v>
      </c>
      <c r="P135">
        <v>1.5088073129047599</v>
      </c>
      <c r="Q135">
        <v>9.3745052770441897E-3</v>
      </c>
      <c r="R135">
        <v>7.8898472133761503E-3</v>
      </c>
    </row>
    <row r="136" spans="1:18">
      <c r="A136">
        <v>249</v>
      </c>
      <c r="B136" t="s">
        <v>458</v>
      </c>
      <c r="C136" t="s">
        <v>457</v>
      </c>
      <c r="E136">
        <v>6.0993977469344001E-3</v>
      </c>
      <c r="F136">
        <v>6.4757772539928904E-3</v>
      </c>
      <c r="G136">
        <v>6.8020770602579099E-3</v>
      </c>
      <c r="H136">
        <v>7.0736903841984904E-3</v>
      </c>
      <c r="I136">
        <v>9.5241149056850497E-3</v>
      </c>
      <c r="J136">
        <v>9.5241149056850497E-3</v>
      </c>
      <c r="K136">
        <v>1.8272012905817801E-3</v>
      </c>
      <c r="L136" t="b">
        <v>1</v>
      </c>
      <c r="M136">
        <v>1.3098105601568599</v>
      </c>
      <c r="N136">
        <v>1.3022739686148199</v>
      </c>
      <c r="O136">
        <v>1.5785657998423901</v>
      </c>
      <c r="P136">
        <v>1.5697436647249901</v>
      </c>
      <c r="Q136">
        <v>8.8221351173904897E-3</v>
      </c>
      <c r="R136">
        <v>7.5365915420440004E-3</v>
      </c>
    </row>
    <row r="137" spans="1:18">
      <c r="A137">
        <v>36</v>
      </c>
      <c r="B137" t="s">
        <v>76</v>
      </c>
      <c r="C137" t="s">
        <v>75</v>
      </c>
      <c r="E137">
        <v>7.1882747676787302E-3</v>
      </c>
      <c r="F137">
        <v>7.4907374082108001E-3</v>
      </c>
      <c r="G137">
        <v>7.6737984454208702E-3</v>
      </c>
      <c r="H137">
        <v>7.8198278872615191E-3</v>
      </c>
      <c r="I137">
        <v>9.8013374563326004E-3</v>
      </c>
      <c r="J137">
        <v>9.8013374563326004E-3</v>
      </c>
      <c r="K137">
        <v>-2.4352571175509899E-3</v>
      </c>
      <c r="L137" t="b">
        <v>1</v>
      </c>
      <c r="M137">
        <v>1.2859223246428799</v>
      </c>
      <c r="N137">
        <v>1.2806500134855301</v>
      </c>
      <c r="O137">
        <v>1.4181954160222701</v>
      </c>
      <c r="P137">
        <v>1.40943059606828</v>
      </c>
      <c r="Q137">
        <v>8.7648199539889192E-3</v>
      </c>
      <c r="R137">
        <v>5.27231115735316E-3</v>
      </c>
    </row>
    <row r="138" spans="1:18">
      <c r="A138">
        <v>196</v>
      </c>
      <c r="B138" t="s">
        <v>365</v>
      </c>
      <c r="C138" t="s">
        <v>364</v>
      </c>
      <c r="E138">
        <v>6.1051408960889099E-3</v>
      </c>
      <c r="F138">
        <v>1.1367429885989801E-2</v>
      </c>
      <c r="G138">
        <v>1.08019599666798E-2</v>
      </c>
      <c r="H138">
        <v>1.3205792789069099E-2</v>
      </c>
      <c r="I138">
        <v>2.0211014303433701E-2</v>
      </c>
      <c r="J138">
        <v>2.0211014303433701E-2</v>
      </c>
      <c r="K138">
        <v>-2.0126066662200001E-2</v>
      </c>
      <c r="L138" t="b">
        <v>1</v>
      </c>
      <c r="M138">
        <v>0.77782276162698805</v>
      </c>
      <c r="N138">
        <v>0.76833535091777105</v>
      </c>
      <c r="O138">
        <v>1.3213299999999999</v>
      </c>
      <c r="P138">
        <v>1.31278544543016</v>
      </c>
      <c r="Q138">
        <v>8.5445545698334905E-3</v>
      </c>
      <c r="R138">
        <v>9.4874107092169906E-3</v>
      </c>
    </row>
    <row r="139" spans="1:18">
      <c r="A139">
        <v>218</v>
      </c>
      <c r="B139" t="s">
        <v>403</v>
      </c>
      <c r="C139" t="s">
        <v>402</v>
      </c>
      <c r="E139">
        <v>3.3615019473399498E-3</v>
      </c>
      <c r="F139">
        <v>5.5553187335370098E-3</v>
      </c>
      <c r="G139">
        <v>6.5470338862203001E-3</v>
      </c>
      <c r="H139">
        <v>7.5052237789562798E-3</v>
      </c>
      <c r="I139">
        <v>1.3226546706167099E-2</v>
      </c>
      <c r="J139">
        <v>1.3226546706167099E-2</v>
      </c>
      <c r="K139">
        <v>-4.9457550344181797E-3</v>
      </c>
      <c r="L139" t="b">
        <v>1</v>
      </c>
      <c r="M139">
        <v>0.54738492748964895</v>
      </c>
      <c r="N139">
        <v>0.54319015855590602</v>
      </c>
      <c r="O139">
        <v>0.97318435754189903</v>
      </c>
      <c r="P139">
        <v>0.96470431386</v>
      </c>
      <c r="Q139">
        <v>8.48004368189814E-3</v>
      </c>
      <c r="R139">
        <v>4.1947689337437002E-3</v>
      </c>
    </row>
    <row r="140" spans="1:18">
      <c r="A140">
        <v>298</v>
      </c>
      <c r="B140" t="s">
        <v>542</v>
      </c>
      <c r="C140" t="s">
        <v>541</v>
      </c>
      <c r="E140">
        <v>2.61518430248439E-3</v>
      </c>
      <c r="F140">
        <v>3.9884877721818304E-3</v>
      </c>
      <c r="G140">
        <v>4.6518437292894996E-3</v>
      </c>
      <c r="H140">
        <v>5.2249526218434601E-3</v>
      </c>
      <c r="I140">
        <v>1.0033540461851301E-2</v>
      </c>
      <c r="J140">
        <v>1.0033540461851301E-2</v>
      </c>
      <c r="K140">
        <v>-2.4072561926068901E-3</v>
      </c>
      <c r="L140" t="b">
        <v>1</v>
      </c>
      <c r="M140">
        <v>0.69339370889597296</v>
      </c>
      <c r="N140">
        <v>0.71854366455861696</v>
      </c>
      <c r="O140">
        <v>0.96009227220299798</v>
      </c>
      <c r="P140">
        <v>0.95169224742777703</v>
      </c>
      <c r="Q140">
        <v>8.4000247752202793E-3</v>
      </c>
      <c r="R140">
        <v>-2.5149955662644101E-2</v>
      </c>
    </row>
    <row r="141" spans="1:18">
      <c r="A141">
        <v>398</v>
      </c>
      <c r="B141" t="s">
        <v>650</v>
      </c>
      <c r="C141" t="s">
        <v>649</v>
      </c>
      <c r="E141">
        <v>1.0947569549761201E-2</v>
      </c>
      <c r="F141">
        <v>1.64489160220073E-2</v>
      </c>
      <c r="G141">
        <v>2.09734238936835E-2</v>
      </c>
      <c r="H141">
        <v>2.4634653510138198E-2</v>
      </c>
      <c r="I141">
        <v>4.9047472080116603E-2</v>
      </c>
      <c r="J141">
        <v>4.9047472080116603E-2</v>
      </c>
      <c r="K141">
        <v>-4.4180356631031703E-3</v>
      </c>
      <c r="L141" t="b">
        <v>1</v>
      </c>
      <c r="M141">
        <v>1.1429525576199999</v>
      </c>
      <c r="N141">
        <v>1.1340135209586</v>
      </c>
      <c r="O141">
        <v>1.87724168805173</v>
      </c>
      <c r="P141">
        <v>1.86895990803099</v>
      </c>
      <c r="Q141">
        <v>8.2817800207479701E-3</v>
      </c>
      <c r="R141">
        <v>8.9390366613972799E-3</v>
      </c>
    </row>
    <row r="142" spans="1:18">
      <c r="A142">
        <v>4</v>
      </c>
      <c r="B142" t="s">
        <v>24</v>
      </c>
      <c r="C142" t="s">
        <v>23</v>
      </c>
      <c r="E142">
        <v>1.49446253281407E-2</v>
      </c>
      <c r="F142">
        <v>1.6709629367657599E-2</v>
      </c>
      <c r="G142">
        <v>1.76614013329328E-2</v>
      </c>
      <c r="H142">
        <v>1.8368201207710402E-2</v>
      </c>
      <c r="I142">
        <v>2.49523286725448E-2</v>
      </c>
      <c r="J142">
        <v>2.49523286725448E-2</v>
      </c>
      <c r="K142">
        <v>-5.9377965986109303E-3</v>
      </c>
      <c r="L142" t="b">
        <v>1</v>
      </c>
      <c r="M142">
        <v>0.88027226526082103</v>
      </c>
      <c r="N142">
        <v>0.86532763993268003</v>
      </c>
      <c r="O142">
        <v>1.46208</v>
      </c>
      <c r="P142">
        <v>1.4538872323118699</v>
      </c>
      <c r="Q142">
        <v>8.1927676881241498E-3</v>
      </c>
      <c r="R142">
        <v>1.4944625328140599E-2</v>
      </c>
    </row>
    <row r="143" spans="1:18">
      <c r="A143">
        <v>231</v>
      </c>
      <c r="B143" t="s">
        <v>427</v>
      </c>
      <c r="C143" t="s">
        <v>426</v>
      </c>
      <c r="E143">
        <v>1.61016158095721E-2</v>
      </c>
      <c r="F143">
        <v>2.1973808395061099E-2</v>
      </c>
      <c r="G143">
        <v>2.60298501150803E-2</v>
      </c>
      <c r="H143">
        <v>2.9180868032077301E-2</v>
      </c>
      <c r="I143">
        <v>5.2758963727947E-2</v>
      </c>
      <c r="J143">
        <v>5.2758963727947E-2</v>
      </c>
      <c r="K143">
        <v>-5.7437923958604201E-3</v>
      </c>
      <c r="L143" t="b">
        <v>1</v>
      </c>
      <c r="M143">
        <v>1.0403358893626899</v>
      </c>
      <c r="N143">
        <v>1.0221477442128</v>
      </c>
      <c r="O143">
        <v>1.6453899999999999</v>
      </c>
      <c r="P143">
        <v>1.63720791414636</v>
      </c>
      <c r="Q143">
        <v>8.1820858536347796E-3</v>
      </c>
      <c r="R143">
        <v>1.8188145149893E-2</v>
      </c>
    </row>
    <row r="144" spans="1:18">
      <c r="A144">
        <v>56</v>
      </c>
      <c r="B144" t="s">
        <v>116</v>
      </c>
      <c r="C144" t="s">
        <v>115</v>
      </c>
      <c r="E144">
        <v>-8.43447199417755E-3</v>
      </c>
      <c r="F144">
        <v>1.5644260144771899E-2</v>
      </c>
      <c r="G144">
        <v>-2.0316001748945801E-2</v>
      </c>
      <c r="H144">
        <v>2.3812181630658701E-2</v>
      </c>
      <c r="I144">
        <v>4.8284541919002798E-2</v>
      </c>
      <c r="J144">
        <v>5.1209524140280096E-3</v>
      </c>
      <c r="K144">
        <v>-4.8284541919002798E-2</v>
      </c>
      <c r="L144" t="b">
        <v>1</v>
      </c>
      <c r="M144">
        <v>0.59217088001257401</v>
      </c>
      <c r="N144">
        <v>0.59975325684178105</v>
      </c>
      <c r="O144">
        <v>0.96595299999999995</v>
      </c>
      <c r="P144">
        <v>0.95778137436397504</v>
      </c>
      <c r="Q144">
        <v>8.17162563602436E-3</v>
      </c>
      <c r="R144">
        <v>-7.5823768292078101E-3</v>
      </c>
    </row>
    <row r="145" spans="1:18">
      <c r="A145">
        <v>150</v>
      </c>
      <c r="B145" t="s">
        <v>287</v>
      </c>
      <c r="C145" t="s">
        <v>286</v>
      </c>
      <c r="E145">
        <v>1.3925262867868101E-3</v>
      </c>
      <c r="F145">
        <v>7.20884060714837E-3</v>
      </c>
      <c r="G145">
        <v>6.0225802299676296E-3</v>
      </c>
      <c r="H145">
        <v>8.8905649218560309E-3</v>
      </c>
      <c r="I145">
        <v>1.5677082715252501E-2</v>
      </c>
      <c r="J145">
        <v>1.5677082715252501E-2</v>
      </c>
      <c r="K145">
        <v>-1.34601147697059E-2</v>
      </c>
      <c r="L145" t="b">
        <v>1</v>
      </c>
      <c r="M145">
        <v>0.65154008705895705</v>
      </c>
      <c r="N145">
        <v>0.65027316238153798</v>
      </c>
      <c r="O145">
        <v>0.80475117538031105</v>
      </c>
      <c r="P145">
        <v>0.79660713293137198</v>
      </c>
      <c r="Q145">
        <v>8.1440424489392892E-3</v>
      </c>
      <c r="R145">
        <v>1.26692467741817E-3</v>
      </c>
    </row>
    <row r="146" spans="1:18">
      <c r="A146">
        <v>90</v>
      </c>
      <c r="B146" t="s">
        <v>176</v>
      </c>
      <c r="C146" t="s">
        <v>175</v>
      </c>
      <c r="E146">
        <v>-2.9169331264862399E-3</v>
      </c>
      <c r="F146">
        <v>1.3292143365287799E-2</v>
      </c>
      <c r="G146">
        <v>-1.41680564559351E-2</v>
      </c>
      <c r="H146">
        <v>1.8619289667004098E-2</v>
      </c>
      <c r="I146">
        <v>4.3188412104738498E-2</v>
      </c>
      <c r="J146">
        <v>2.6951764585007601E-2</v>
      </c>
      <c r="K146">
        <v>-4.3188412104738498E-2</v>
      </c>
      <c r="L146" t="b">
        <v>1</v>
      </c>
      <c r="M146">
        <v>0.75592755923107602</v>
      </c>
      <c r="N146">
        <v>0.75695876137038998</v>
      </c>
      <c r="O146">
        <v>1.20435</v>
      </c>
      <c r="P146">
        <v>1.19640707527617</v>
      </c>
      <c r="Q146">
        <v>7.9429247238205197E-3</v>
      </c>
      <c r="R146">
        <v>-1.03120213931373E-3</v>
      </c>
    </row>
    <row r="147" spans="1:18">
      <c r="A147">
        <v>424</v>
      </c>
      <c r="B147" t="s">
        <v>697</v>
      </c>
      <c r="C147" t="s">
        <v>696</v>
      </c>
      <c r="E147">
        <v>-8.47245704801817E-4</v>
      </c>
      <c r="F147">
        <v>2.61449250914772E-3</v>
      </c>
      <c r="G147">
        <v>-1.92550888936204E-3</v>
      </c>
      <c r="H147">
        <v>3.47333948243658E-3</v>
      </c>
      <c r="I147">
        <v>7.37061755000079E-3</v>
      </c>
      <c r="J147">
        <v>7.37061755000079E-3</v>
      </c>
      <c r="K147">
        <v>-5.5720039947653099E-3</v>
      </c>
      <c r="L147" t="b">
        <v>1</v>
      </c>
      <c r="M147">
        <v>1.1577898143730201</v>
      </c>
      <c r="N147">
        <v>1.1575660662909899</v>
      </c>
      <c r="O147">
        <v>1.7479073909171801</v>
      </c>
      <c r="P147">
        <v>1.7399891234076199</v>
      </c>
      <c r="Q147">
        <v>7.9182675095508196E-3</v>
      </c>
      <c r="R147">
        <v>2.23748082029739E-4</v>
      </c>
    </row>
    <row r="148" spans="1:18">
      <c r="A148">
        <v>44</v>
      </c>
      <c r="B148" t="s">
        <v>92</v>
      </c>
      <c r="C148" t="s">
        <v>91</v>
      </c>
      <c r="E148">
        <v>2.3448921738251898E-3</v>
      </c>
      <c r="F148">
        <v>1.0017840841906199E-2</v>
      </c>
      <c r="G148">
        <v>1.00547208140264E-2</v>
      </c>
      <c r="H148">
        <v>1.1993238715998901E-2</v>
      </c>
      <c r="I148">
        <v>1.9221323151370501E-2</v>
      </c>
      <c r="J148">
        <v>1.9221323151370501E-2</v>
      </c>
      <c r="K148">
        <v>-1.16651355414563E-2</v>
      </c>
      <c r="L148" t="b">
        <v>1</v>
      </c>
      <c r="M148">
        <v>1.0690813082097099</v>
      </c>
      <c r="N148">
        <v>1.06355321004836</v>
      </c>
      <c r="O148">
        <v>1.2305166625621899</v>
      </c>
      <c r="P148">
        <v>1.22278006830091</v>
      </c>
      <c r="Q148">
        <v>7.7365942612808098E-3</v>
      </c>
      <c r="R148">
        <v>5.5280981613496901E-3</v>
      </c>
    </row>
    <row r="149" spans="1:18">
      <c r="A149">
        <v>408</v>
      </c>
      <c r="B149" t="s">
        <v>670</v>
      </c>
      <c r="C149" t="s">
        <v>669</v>
      </c>
      <c r="E149">
        <v>8.6853774617018393E-3</v>
      </c>
      <c r="F149">
        <v>9.4780394255237904E-3</v>
      </c>
      <c r="G149">
        <v>1.00430520773186E-2</v>
      </c>
      <c r="H149">
        <v>1.04955579967029E-2</v>
      </c>
      <c r="I149">
        <v>1.48078128045916E-2</v>
      </c>
      <c r="J149">
        <v>1.48078128045916E-2</v>
      </c>
      <c r="K149">
        <v>-2.6506240711383598E-3</v>
      </c>
      <c r="L149" t="b">
        <v>1</v>
      </c>
      <c r="M149">
        <v>1.07809416332651</v>
      </c>
      <c r="N149">
        <v>1.0705712151937601</v>
      </c>
      <c r="O149">
        <v>1.45327570567068</v>
      </c>
      <c r="P149">
        <v>1.44554582299473</v>
      </c>
      <c r="Q149">
        <v>7.7298826759544196E-3</v>
      </c>
      <c r="R149">
        <v>7.52294813274745E-3</v>
      </c>
    </row>
    <row r="150" spans="1:18">
      <c r="A150">
        <v>87</v>
      </c>
      <c r="B150" t="s">
        <v>170</v>
      </c>
      <c r="C150" t="s">
        <v>169</v>
      </c>
      <c r="E150">
        <v>-1.18941567378119E-2</v>
      </c>
      <c r="F150">
        <v>1.3431017509126401E-2</v>
      </c>
      <c r="G150">
        <v>-1.46395441853718E-2</v>
      </c>
      <c r="H150">
        <v>1.60175679048901E-2</v>
      </c>
      <c r="I150">
        <v>3.1317430204430098E-2</v>
      </c>
      <c r="J150">
        <v>1.0592192958211601E-2</v>
      </c>
      <c r="K150">
        <v>-3.1317430204430098E-2</v>
      </c>
      <c r="L150" t="b">
        <v>1</v>
      </c>
      <c r="M150">
        <v>0.371049423568385</v>
      </c>
      <c r="N150">
        <v>0.38039501739790199</v>
      </c>
      <c r="O150">
        <v>0.61535499999999999</v>
      </c>
      <c r="P150">
        <v>0.60825810062283803</v>
      </c>
      <c r="Q150">
        <v>7.0968993771616199E-3</v>
      </c>
      <c r="R150">
        <v>-9.3455938295171608E-3</v>
      </c>
    </row>
    <row r="151" spans="1:18">
      <c r="A151">
        <v>117</v>
      </c>
      <c r="B151" t="s">
        <v>223</v>
      </c>
      <c r="C151" t="s">
        <v>222</v>
      </c>
      <c r="E151">
        <v>-1.2625569972472799E-3</v>
      </c>
      <c r="F151">
        <v>3.45929940384452E-2</v>
      </c>
      <c r="G151">
        <v>4.0152841969692897E-2</v>
      </c>
      <c r="H151">
        <v>5.1209118964561602E-2</v>
      </c>
      <c r="I151">
        <v>0.112440422464457</v>
      </c>
      <c r="J151">
        <v>0.112440422464457</v>
      </c>
      <c r="K151">
        <v>-3.6705023584552798E-2</v>
      </c>
      <c r="L151" t="b">
        <v>1</v>
      </c>
      <c r="M151">
        <v>1.0816534225676699</v>
      </c>
      <c r="N151">
        <v>1.10487057667115</v>
      </c>
      <c r="O151">
        <v>1.9470499999999999</v>
      </c>
      <c r="P151">
        <v>1.9400318294518899</v>
      </c>
      <c r="Q151">
        <v>7.0181705481011597E-3</v>
      </c>
      <c r="R151">
        <v>-2.3217154103483701E-2</v>
      </c>
    </row>
    <row r="152" spans="1:18">
      <c r="A152">
        <v>171</v>
      </c>
      <c r="B152" t="s">
        <v>325</v>
      </c>
      <c r="C152" t="s">
        <v>324</v>
      </c>
      <c r="E152">
        <v>3.6162508092683998E-3</v>
      </c>
      <c r="F152">
        <v>7.1394500118844399E-3</v>
      </c>
      <c r="G152">
        <v>5.5530468867744402E-3</v>
      </c>
      <c r="H152">
        <v>7.7428717712552404E-3</v>
      </c>
      <c r="I152">
        <v>1.09694996805442E-2</v>
      </c>
      <c r="J152">
        <v>1.0868726718206099E-2</v>
      </c>
      <c r="K152">
        <v>-1.09694996805442E-2</v>
      </c>
      <c r="L152" t="b">
        <v>1</v>
      </c>
      <c r="M152">
        <v>0.143868240685361</v>
      </c>
      <c r="N152">
        <v>0.14047063391823</v>
      </c>
      <c r="O152">
        <v>0.17543900000000001</v>
      </c>
      <c r="P152">
        <v>0.16847688518950801</v>
      </c>
      <c r="Q152">
        <v>6.9621148104910798E-3</v>
      </c>
      <c r="R152">
        <v>3.3976067671306299E-3</v>
      </c>
    </row>
    <row r="153" spans="1:18">
      <c r="A153">
        <v>67</v>
      </c>
      <c r="B153" t="s">
        <v>132</v>
      </c>
      <c r="C153" t="s">
        <v>131</v>
      </c>
      <c r="E153">
        <v>5.7410075334087896E-3</v>
      </c>
      <c r="F153">
        <v>7.4381027381133797E-3</v>
      </c>
      <c r="G153">
        <v>7.9342717649990794E-3</v>
      </c>
      <c r="H153">
        <v>8.5686533930755E-3</v>
      </c>
      <c r="I153">
        <v>1.5035342171161901E-2</v>
      </c>
      <c r="J153">
        <v>1.5035342171161901E-2</v>
      </c>
      <c r="K153">
        <v>-9.5794618173086193E-3</v>
      </c>
      <c r="L153" t="b">
        <v>1</v>
      </c>
      <c r="M153">
        <v>1.02245504773336</v>
      </c>
      <c r="N153">
        <v>1.0182312904386199</v>
      </c>
      <c r="O153">
        <v>1.15914646492035</v>
      </c>
      <c r="P153">
        <v>1.1524261529530899</v>
      </c>
      <c r="Q153">
        <v>6.7203119672545296E-3</v>
      </c>
      <c r="R153">
        <v>4.2237572947418896E-3</v>
      </c>
    </row>
    <row r="154" spans="1:18">
      <c r="A154">
        <v>39</v>
      </c>
      <c r="B154" t="s">
        <v>82</v>
      </c>
      <c r="C154" t="s">
        <v>81</v>
      </c>
      <c r="E154">
        <v>5.3671704037449204E-3</v>
      </c>
      <c r="F154">
        <v>6.1859772908557098E-3</v>
      </c>
      <c r="G154">
        <v>6.6191533328555999E-3</v>
      </c>
      <c r="H154">
        <v>6.9982822115630802E-3</v>
      </c>
      <c r="I154">
        <v>1.2557431307152299E-2</v>
      </c>
      <c r="J154">
        <v>1.2557431307152299E-2</v>
      </c>
      <c r="K154">
        <v>-3.0688085084109502E-3</v>
      </c>
      <c r="L154" t="b">
        <v>1</v>
      </c>
      <c r="M154">
        <v>1.24909154915516</v>
      </c>
      <c r="N154">
        <v>1.2452526854552199</v>
      </c>
      <c r="O154">
        <v>1.47006106536438</v>
      </c>
      <c r="P154">
        <v>1.46347906500502</v>
      </c>
      <c r="Q154">
        <v>6.5820003593581797E-3</v>
      </c>
      <c r="R154">
        <v>3.8388636999366899E-3</v>
      </c>
    </row>
    <row r="155" spans="1:18">
      <c r="A155">
        <v>99</v>
      </c>
      <c r="B155" t="s">
        <v>192</v>
      </c>
      <c r="C155" t="s">
        <v>191</v>
      </c>
      <c r="E155">
        <v>1.74812552238431E-3</v>
      </c>
      <c r="F155">
        <v>2.9617951382756402E-3</v>
      </c>
      <c r="G155">
        <v>3.4672115018921199E-3</v>
      </c>
      <c r="H155">
        <v>3.9584715132143797E-3</v>
      </c>
      <c r="I155">
        <v>6.8666843572920402E-3</v>
      </c>
      <c r="J155">
        <v>6.8666843572920402E-3</v>
      </c>
      <c r="K155">
        <v>-2.2831249974757301E-3</v>
      </c>
      <c r="L155" t="b">
        <v>1</v>
      </c>
      <c r="M155">
        <v>0.30481833966002803</v>
      </c>
      <c r="N155">
        <v>0.30289759134609001</v>
      </c>
      <c r="O155">
        <v>0.48073100000000002</v>
      </c>
      <c r="P155">
        <v>0.47426251858582003</v>
      </c>
      <c r="Q155">
        <v>6.4684814141791596E-3</v>
      </c>
      <c r="R155">
        <v>1.92074831393784E-3</v>
      </c>
    </row>
    <row r="156" spans="1:18">
      <c r="A156">
        <v>51</v>
      </c>
      <c r="B156" t="s">
        <v>106</v>
      </c>
      <c r="C156" t="s">
        <v>105</v>
      </c>
      <c r="E156">
        <v>-4.18325643261965E-3</v>
      </c>
      <c r="F156">
        <v>1.3618844895609101E-2</v>
      </c>
      <c r="G156">
        <v>-1.42244324888179E-2</v>
      </c>
      <c r="H156">
        <v>1.6407729508012302E-2</v>
      </c>
      <c r="I156">
        <v>2.6164076965845801E-2</v>
      </c>
      <c r="J156">
        <v>1.47607611449132E-2</v>
      </c>
      <c r="K156">
        <v>-2.6164076965845801E-2</v>
      </c>
      <c r="L156" t="b">
        <v>1</v>
      </c>
      <c r="M156">
        <v>0.83553645043982705</v>
      </c>
      <c r="N156">
        <v>0.84012178831026796</v>
      </c>
      <c r="O156">
        <v>0.90167362163223597</v>
      </c>
      <c r="P156">
        <v>0.89521859183054298</v>
      </c>
      <c r="Q156">
        <v>6.4550298016926499E-3</v>
      </c>
      <c r="R156">
        <v>-4.5853378704406797E-3</v>
      </c>
    </row>
    <row r="157" spans="1:18">
      <c r="A157">
        <v>242</v>
      </c>
      <c r="B157" t="s">
        <v>446</v>
      </c>
      <c r="C157" t="s">
        <v>445</v>
      </c>
      <c r="E157">
        <v>-5.7588605428017601E-4</v>
      </c>
      <c r="F157">
        <v>2.66496263817711E-3</v>
      </c>
      <c r="G157">
        <v>-1.7010008741672E-3</v>
      </c>
      <c r="H157">
        <v>3.4263424200812798E-3</v>
      </c>
      <c r="I157">
        <v>6.2905700038407E-3</v>
      </c>
      <c r="J157">
        <v>6.2905700038407E-3</v>
      </c>
      <c r="K157">
        <v>-5.4986912055480196E-3</v>
      </c>
      <c r="L157" t="b">
        <v>1</v>
      </c>
      <c r="M157">
        <v>0.70092066709367395</v>
      </c>
      <c r="N157">
        <v>0.701496553147955</v>
      </c>
      <c r="O157">
        <v>0.98761483911135295</v>
      </c>
      <c r="P157">
        <v>0.98132426910751203</v>
      </c>
      <c r="Q157">
        <v>6.2905700038407E-3</v>
      </c>
      <c r="R157">
        <v>-5.7588605428016105E-4</v>
      </c>
    </row>
    <row r="158" spans="1:18">
      <c r="A158">
        <v>55</v>
      </c>
      <c r="B158" t="s">
        <v>114</v>
      </c>
      <c r="C158" t="s">
        <v>113</v>
      </c>
      <c r="E158">
        <v>8.4671042625926608E-3</v>
      </c>
      <c r="F158">
        <v>1.3240011566107299E-2</v>
      </c>
      <c r="G158">
        <v>1.5948194277707699E-2</v>
      </c>
      <c r="H158">
        <v>1.7952256657064399E-2</v>
      </c>
      <c r="I158">
        <v>2.9214330183614499E-2</v>
      </c>
      <c r="J158">
        <v>2.9214330183614499E-2</v>
      </c>
      <c r="K158">
        <v>-5.4248544452510901E-3</v>
      </c>
      <c r="L158" t="b">
        <v>1</v>
      </c>
      <c r="M158">
        <v>0.94814972306325596</v>
      </c>
      <c r="N158">
        <v>0.94592311661597395</v>
      </c>
      <c r="O158">
        <v>1.09738951799131</v>
      </c>
      <c r="P158">
        <v>1.0914872882080799</v>
      </c>
      <c r="Q158">
        <v>5.9022297832280702E-3</v>
      </c>
      <c r="R158">
        <v>2.22660644728267E-3</v>
      </c>
    </row>
    <row r="159" spans="1:18">
      <c r="A159">
        <v>19</v>
      </c>
      <c r="B159" t="s">
        <v>52</v>
      </c>
      <c r="C159" t="s">
        <v>51</v>
      </c>
      <c r="E159">
        <v>2.0853437047689402E-3</v>
      </c>
      <c r="F159">
        <v>1.0182074781384E-2</v>
      </c>
      <c r="G159">
        <v>9.1178197714477105E-3</v>
      </c>
      <c r="H159">
        <v>1.20189836925166E-2</v>
      </c>
      <c r="I159">
        <v>2.1136761330187801E-2</v>
      </c>
      <c r="J159">
        <v>2.1136761330187801E-2</v>
      </c>
      <c r="K159">
        <v>-1.73997845004496E-2</v>
      </c>
      <c r="L159" t="b">
        <v>1</v>
      </c>
      <c r="M159">
        <v>1.23565208344889</v>
      </c>
      <c r="N159">
        <v>1.2338219912130499</v>
      </c>
      <c r="O159">
        <v>1.4401192292268199</v>
      </c>
      <c r="P159">
        <v>1.4347087026609799</v>
      </c>
      <c r="Q159">
        <v>5.4105265658377297E-3</v>
      </c>
      <c r="R159">
        <v>1.83009223583119E-3</v>
      </c>
    </row>
    <row r="160" spans="1:18">
      <c r="A160">
        <v>373</v>
      </c>
      <c r="B160" t="s">
        <v>600</v>
      </c>
      <c r="C160" t="s">
        <v>599</v>
      </c>
      <c r="E160">
        <v>5.6823745953058103E-3</v>
      </c>
      <c r="F160">
        <v>6.0511335396051099E-3</v>
      </c>
      <c r="G160">
        <v>6.3789449676840302E-3</v>
      </c>
      <c r="H160">
        <v>6.6746174545611802E-3</v>
      </c>
      <c r="I160">
        <v>1.01291029921675E-2</v>
      </c>
      <c r="J160">
        <v>1.01291029921675E-2</v>
      </c>
      <c r="K160">
        <v>-3.1892937451766202E-4</v>
      </c>
      <c r="L160" t="b">
        <v>1</v>
      </c>
      <c r="M160">
        <v>1.17359940212837</v>
      </c>
      <c r="N160">
        <v>1.1679170275330599</v>
      </c>
      <c r="O160">
        <v>1.55556900010499</v>
      </c>
      <c r="P160">
        <v>1.5502093528079299</v>
      </c>
      <c r="Q160">
        <v>5.35964729706095E-3</v>
      </c>
      <c r="R160">
        <v>5.6823745953060696E-3</v>
      </c>
    </row>
    <row r="161" spans="1:18">
      <c r="A161">
        <v>374</v>
      </c>
      <c r="B161" t="s">
        <v>602</v>
      </c>
      <c r="C161" t="s">
        <v>601</v>
      </c>
      <c r="E161">
        <v>-7.8456536998686606E-3</v>
      </c>
      <c r="F161">
        <v>1.8671843874432499E-2</v>
      </c>
      <c r="G161">
        <v>-1.87146226034434E-2</v>
      </c>
      <c r="H161">
        <v>2.5130205192966701E-2</v>
      </c>
      <c r="I161">
        <v>5.4488005767572498E-2</v>
      </c>
      <c r="J161">
        <v>5.4488005767572498E-2</v>
      </c>
      <c r="K161">
        <v>-4.9533463963551398E-2</v>
      </c>
      <c r="L161" t="b">
        <v>1</v>
      </c>
      <c r="M161">
        <v>1.27212584224821</v>
      </c>
      <c r="N161">
        <v>1.2646912218067199</v>
      </c>
      <c r="O161">
        <v>2.6129413538892501</v>
      </c>
      <c r="P161">
        <v>2.6076865559250302</v>
      </c>
      <c r="Q161">
        <v>5.2547979642110203E-3</v>
      </c>
      <c r="R161">
        <v>7.4346204414854596E-3</v>
      </c>
    </row>
    <row r="162" spans="1:18">
      <c r="A162">
        <v>104</v>
      </c>
      <c r="B162" t="s">
        <v>200</v>
      </c>
      <c r="C162" t="s">
        <v>199</v>
      </c>
      <c r="E162">
        <v>-3.8184113795147901E-3</v>
      </c>
      <c r="F162">
        <v>7.8261946687976699E-3</v>
      </c>
      <c r="G162">
        <v>-9.4709765372717695E-3</v>
      </c>
      <c r="H162">
        <v>1.12152486862629E-2</v>
      </c>
      <c r="I162">
        <v>2.4381369347410999E-2</v>
      </c>
      <c r="J162">
        <v>7.7752459262039296E-3</v>
      </c>
      <c r="K162">
        <v>-2.4381369347410999E-2</v>
      </c>
      <c r="L162" t="b">
        <v>1</v>
      </c>
      <c r="M162">
        <v>0.51093867057528497</v>
      </c>
      <c r="N162">
        <v>0.50578126461887096</v>
      </c>
      <c r="O162">
        <v>1.63392</v>
      </c>
      <c r="P162">
        <v>1.62872761041212</v>
      </c>
      <c r="Q162">
        <v>5.1923895878764796E-3</v>
      </c>
      <c r="R162">
        <v>5.1574059564143404E-3</v>
      </c>
    </row>
    <row r="163" spans="1:18">
      <c r="A163">
        <v>153</v>
      </c>
      <c r="B163" t="s">
        <v>293</v>
      </c>
      <c r="C163" t="s">
        <v>292</v>
      </c>
      <c r="E163">
        <v>1.12659929964554E-2</v>
      </c>
      <c r="F163">
        <v>1.6098403189627498E-2</v>
      </c>
      <c r="G163">
        <v>1.8496078687222299E-2</v>
      </c>
      <c r="H163">
        <v>2.07321596024964E-2</v>
      </c>
      <c r="I163">
        <v>3.67155875622256E-2</v>
      </c>
      <c r="J163">
        <v>3.67155875622256E-2</v>
      </c>
      <c r="K163">
        <v>-1.3156768663666499E-2</v>
      </c>
      <c r="L163" t="b">
        <v>1</v>
      </c>
      <c r="M163">
        <v>0.529611832505542</v>
      </c>
      <c r="N163">
        <v>0.52136838957347897</v>
      </c>
      <c r="O163">
        <v>0.97289199999999998</v>
      </c>
      <c r="P163">
        <v>0.96782036364225099</v>
      </c>
      <c r="Q163">
        <v>5.0716363577488696E-3</v>
      </c>
      <c r="R163">
        <v>8.2434429320622504E-3</v>
      </c>
    </row>
    <row r="164" spans="1:18">
      <c r="A164">
        <v>389</v>
      </c>
      <c r="B164" t="s">
        <v>632</v>
      </c>
      <c r="C164" t="s">
        <v>631</v>
      </c>
      <c r="E164">
        <v>5.53677767224199E-3</v>
      </c>
      <c r="F164">
        <v>7.0547629128947997E-3</v>
      </c>
      <c r="G164">
        <v>7.3909967867326499E-3</v>
      </c>
      <c r="H164">
        <v>8.0977578837435893E-3</v>
      </c>
      <c r="I164">
        <v>1.32659471874551E-2</v>
      </c>
      <c r="J164">
        <v>1.32659471874551E-2</v>
      </c>
      <c r="K164">
        <v>-1.02913804708121E-2</v>
      </c>
      <c r="L164" t="b">
        <v>1</v>
      </c>
      <c r="M164">
        <v>0.86378457759973504</v>
      </c>
      <c r="N164">
        <v>0.865862676952044</v>
      </c>
      <c r="O164">
        <v>1.6507267901925899</v>
      </c>
      <c r="P164">
        <v>1.6456743613004501</v>
      </c>
      <c r="Q164">
        <v>5.0524288921338601E-3</v>
      </c>
      <c r="R164">
        <v>-2.0780993523087299E-3</v>
      </c>
    </row>
    <row r="165" spans="1:18">
      <c r="A165">
        <v>86</v>
      </c>
      <c r="B165" t="s">
        <v>168</v>
      </c>
      <c r="C165" t="s">
        <v>167</v>
      </c>
      <c r="E165">
        <v>2.6495800389461201E-3</v>
      </c>
      <c r="F165">
        <v>3.4277449056849801E-3</v>
      </c>
      <c r="G165">
        <v>3.9831077474716103E-3</v>
      </c>
      <c r="H165">
        <v>4.4690797447709402E-3</v>
      </c>
      <c r="I165">
        <v>9.78655891936768E-3</v>
      </c>
      <c r="J165">
        <v>9.78655891936768E-3</v>
      </c>
      <c r="K165">
        <v>-1.8001938124728399E-3</v>
      </c>
      <c r="L165" t="b">
        <v>1</v>
      </c>
      <c r="M165">
        <v>9.2363223846153794E-2</v>
      </c>
      <c r="N165">
        <v>9.1671996766609407E-2</v>
      </c>
      <c r="O165">
        <v>0.27260699999999999</v>
      </c>
      <c r="P165">
        <v>0.26767023680382801</v>
      </c>
      <c r="Q165">
        <v>4.9367631961717501E-3</v>
      </c>
      <c r="R165">
        <v>6.9122707954444296E-4</v>
      </c>
    </row>
    <row r="166" spans="1:18">
      <c r="A166">
        <v>201</v>
      </c>
      <c r="B166" t="s">
        <v>373</v>
      </c>
      <c r="C166" t="s">
        <v>372</v>
      </c>
      <c r="E166">
        <v>8.7345291414085095E-4</v>
      </c>
      <c r="F166">
        <v>1.6194115039480199E-2</v>
      </c>
      <c r="G166">
        <v>1.2684846239177899E-2</v>
      </c>
      <c r="H166">
        <v>1.9286746285859298E-2</v>
      </c>
      <c r="I166">
        <v>3.1456578738406397E-2</v>
      </c>
      <c r="J166">
        <v>3.1456578738406397E-2</v>
      </c>
      <c r="K166">
        <v>-2.4458566639120001E-2</v>
      </c>
      <c r="L166" t="b">
        <v>1</v>
      </c>
      <c r="M166">
        <v>0.90097897187377796</v>
      </c>
      <c r="N166">
        <v>0.90687615757472795</v>
      </c>
      <c r="O166">
        <v>1.14608</v>
      </c>
      <c r="P166">
        <v>1.14169217162185</v>
      </c>
      <c r="Q166">
        <v>4.3878283781444401E-3</v>
      </c>
      <c r="R166">
        <v>-5.8971857009503196E-3</v>
      </c>
    </row>
    <row r="167" spans="1:18">
      <c r="A167">
        <v>32</v>
      </c>
      <c r="B167" t="s">
        <v>68</v>
      </c>
      <c r="C167" t="s">
        <v>67</v>
      </c>
      <c r="E167">
        <v>5.1668663109521E-3</v>
      </c>
      <c r="F167">
        <v>5.9041235899972297E-3</v>
      </c>
      <c r="G167">
        <v>6.36385345185947E-3</v>
      </c>
      <c r="H167">
        <v>6.76880150816472E-3</v>
      </c>
      <c r="I167">
        <v>1.21723475823525E-2</v>
      </c>
      <c r="J167">
        <v>1.21723475823525E-2</v>
      </c>
      <c r="K167">
        <v>-3.0547911699122499E-3</v>
      </c>
      <c r="L167" t="b">
        <v>1</v>
      </c>
      <c r="M167">
        <v>0.75488202126112103</v>
      </c>
      <c r="N167">
        <v>0.74973142819674798</v>
      </c>
      <c r="O167">
        <v>0.86301671026747195</v>
      </c>
      <c r="P167">
        <v>0.85874147916690902</v>
      </c>
      <c r="Q167">
        <v>4.2752311005628202E-3</v>
      </c>
      <c r="R167">
        <v>5.1505930643729299E-3</v>
      </c>
    </row>
    <row r="168" spans="1:18">
      <c r="A168">
        <v>272</v>
      </c>
      <c r="B168" t="s">
        <v>498</v>
      </c>
      <c r="C168" t="s">
        <v>497</v>
      </c>
      <c r="E168">
        <v>6.4806262380391003E-4</v>
      </c>
      <c r="F168">
        <v>2.44177175898363E-3</v>
      </c>
      <c r="G168">
        <v>-8.45156741326696E-4</v>
      </c>
      <c r="H168">
        <v>3.0068214513966599E-3</v>
      </c>
      <c r="I168">
        <v>5.7577473208414998E-3</v>
      </c>
      <c r="J168">
        <v>4.9028919811157003E-3</v>
      </c>
      <c r="K168">
        <v>-5.7577473208414998E-3</v>
      </c>
      <c r="L168" t="b">
        <v>1</v>
      </c>
      <c r="M168">
        <v>0.428162233974754</v>
      </c>
      <c r="N168">
        <v>0.42880730954488</v>
      </c>
      <c r="O168">
        <v>0.57197600000000004</v>
      </c>
      <c r="P168">
        <v>0.56771279325552404</v>
      </c>
      <c r="Q168">
        <v>4.2632067444756602E-3</v>
      </c>
      <c r="R168">
        <v>-6.4507557012577401E-4</v>
      </c>
    </row>
    <row r="169" spans="1:18">
      <c r="A169">
        <v>121</v>
      </c>
      <c r="B169" t="s">
        <v>229</v>
      </c>
      <c r="C169" t="s">
        <v>228</v>
      </c>
      <c r="E169">
        <v>2.3597420359366E-2</v>
      </c>
      <c r="F169">
        <v>3.2771455778043301E-2</v>
      </c>
      <c r="G169">
        <v>3.93746081761134E-2</v>
      </c>
      <c r="H169">
        <v>4.4516273176641398E-2</v>
      </c>
      <c r="I169">
        <v>8.5143007442228094E-2</v>
      </c>
      <c r="J169">
        <v>8.5143007442228094E-2</v>
      </c>
      <c r="K169">
        <v>-5.9090456011125503E-3</v>
      </c>
      <c r="L169" t="b">
        <v>1</v>
      </c>
      <c r="M169">
        <v>0.815995345078384</v>
      </c>
      <c r="N169">
        <v>0.79344894161789403</v>
      </c>
      <c r="O169">
        <v>1.29565</v>
      </c>
      <c r="P169">
        <v>1.2914378318965001</v>
      </c>
      <c r="Q169">
        <v>4.2121681034925596E-3</v>
      </c>
      <c r="R169">
        <v>2.2546403460489899E-2</v>
      </c>
    </row>
    <row r="170" spans="1:18">
      <c r="A170">
        <v>393</v>
      </c>
      <c r="B170" t="s">
        <v>640</v>
      </c>
      <c r="C170" t="s">
        <v>639</v>
      </c>
      <c r="E170">
        <v>6.0400495390551603E-3</v>
      </c>
      <c r="F170">
        <v>1.21662524747609E-2</v>
      </c>
      <c r="G170">
        <v>1.7832288410227701E-2</v>
      </c>
      <c r="H170">
        <v>2.2256963915926999E-2</v>
      </c>
      <c r="I170">
        <v>4.9927092716275302E-2</v>
      </c>
      <c r="J170">
        <v>4.9927092716275302E-2</v>
      </c>
      <c r="K170">
        <v>-8.4579761683694007E-3</v>
      </c>
      <c r="L170" t="b">
        <v>1</v>
      </c>
      <c r="M170">
        <v>1.3362576912328701</v>
      </c>
      <c r="N170">
        <v>1.32832171393684</v>
      </c>
      <c r="O170">
        <v>1.92311088899853</v>
      </c>
      <c r="P170">
        <v>1.91889936208095</v>
      </c>
      <c r="Q170">
        <v>4.2115269175795299E-3</v>
      </c>
      <c r="R170">
        <v>7.9359772960252394E-3</v>
      </c>
    </row>
    <row r="171" spans="1:18">
      <c r="A171">
        <v>41</v>
      </c>
      <c r="B171" t="s">
        <v>86</v>
      </c>
      <c r="C171" t="s">
        <v>85</v>
      </c>
      <c r="E171" s="1">
        <v>-6.7932137238519295E-5</v>
      </c>
      <c r="F171">
        <v>1.9164400809675601E-3</v>
      </c>
      <c r="G171">
        <v>1.13097083071886E-3</v>
      </c>
      <c r="H171">
        <v>2.68975870612928E-3</v>
      </c>
      <c r="I171">
        <v>6.0982983720657604E-3</v>
      </c>
      <c r="J171">
        <v>4.6565239313478496E-3</v>
      </c>
      <c r="K171">
        <v>-6.0982983720657604E-3</v>
      </c>
      <c r="L171" t="b">
        <v>1</v>
      </c>
      <c r="M171">
        <v>0.47918411098132002</v>
      </c>
      <c r="N171">
        <v>0.47925204311855801</v>
      </c>
      <c r="O171">
        <v>0.76745300000000005</v>
      </c>
      <c r="P171">
        <v>0.76327668704767604</v>
      </c>
      <c r="Q171">
        <v>4.1763129523234499E-3</v>
      </c>
      <c r="R171" s="1">
        <v>-6.7932137238491106E-5</v>
      </c>
    </row>
    <row r="172" spans="1:18">
      <c r="A172">
        <v>289</v>
      </c>
      <c r="B172" t="s">
        <v>526</v>
      </c>
      <c r="C172" t="s">
        <v>525</v>
      </c>
      <c r="E172">
        <v>8.0200704547171205E-3</v>
      </c>
      <c r="F172">
        <v>1.11479300246125E-2</v>
      </c>
      <c r="G172">
        <v>1.27217760121304E-2</v>
      </c>
      <c r="H172">
        <v>1.4128524954563701E-2</v>
      </c>
      <c r="I172">
        <v>2.63946307151725E-2</v>
      </c>
      <c r="J172">
        <v>2.63946307151725E-2</v>
      </c>
      <c r="K172">
        <v>-1.1372131232653E-2</v>
      </c>
      <c r="L172" t="b">
        <v>1</v>
      </c>
      <c r="M172">
        <v>0.83557636495417997</v>
      </c>
      <c r="N172">
        <v>0.82908111358710901</v>
      </c>
      <c r="O172">
        <v>1.2749999999999999</v>
      </c>
      <c r="P172">
        <v>1.2709191292664099</v>
      </c>
      <c r="Q172">
        <v>4.0808707335841998E-3</v>
      </c>
      <c r="R172">
        <v>6.4952513670712897E-3</v>
      </c>
    </row>
    <row r="173" spans="1:18">
      <c r="A173">
        <v>423</v>
      </c>
      <c r="B173" t="s">
        <v>592</v>
      </c>
      <c r="C173" t="s">
        <v>591</v>
      </c>
      <c r="E173">
        <v>1.0635364512626901E-2</v>
      </c>
      <c r="F173">
        <v>1.7786223653439001E-2</v>
      </c>
      <c r="G173">
        <v>2.1743652681247099E-2</v>
      </c>
      <c r="H173">
        <v>2.4793334954631902E-2</v>
      </c>
      <c r="I173">
        <v>4.4179182148621703E-2</v>
      </c>
      <c r="J173">
        <v>4.4179182148621703E-2</v>
      </c>
      <c r="K173">
        <v>-9.4234344826221693E-3</v>
      </c>
      <c r="L173" t="b">
        <v>1</v>
      </c>
      <c r="M173">
        <v>1.0280944715903899</v>
      </c>
      <c r="N173">
        <v>1.0174591070777601</v>
      </c>
      <c r="O173">
        <v>2.10293772032903</v>
      </c>
      <c r="P173">
        <v>2.0989706423759702</v>
      </c>
      <c r="Q173">
        <v>3.9670779530509501E-3</v>
      </c>
      <c r="R173">
        <v>1.06353645126271E-2</v>
      </c>
    </row>
    <row r="174" spans="1:18">
      <c r="A174">
        <v>419</v>
      </c>
      <c r="B174" t="s">
        <v>689</v>
      </c>
      <c r="C174" t="s">
        <v>688</v>
      </c>
      <c r="E174">
        <v>1.47228903584207E-2</v>
      </c>
      <c r="F174">
        <v>1.6992064497931399E-2</v>
      </c>
      <c r="G174">
        <v>1.9778738094294802E-2</v>
      </c>
      <c r="H174">
        <v>2.2690112736281201E-2</v>
      </c>
      <c r="I174">
        <v>4.8731721527927201E-2</v>
      </c>
      <c r="J174">
        <v>4.8731721527927201E-2</v>
      </c>
      <c r="K174">
        <v>1.1777522194782401E-3</v>
      </c>
      <c r="L174" t="b">
        <v>1</v>
      </c>
      <c r="M174">
        <v>0.86333537913578096</v>
      </c>
      <c r="N174">
        <v>0.84848937108414901</v>
      </c>
      <c r="O174">
        <v>1.6812698372435999</v>
      </c>
      <c r="P174">
        <v>1.67746134483606</v>
      </c>
      <c r="Q174">
        <v>3.80849240753611E-3</v>
      </c>
      <c r="R174">
        <v>1.4846008051631301E-2</v>
      </c>
    </row>
    <row r="175" spans="1:18">
      <c r="A175">
        <v>391</v>
      </c>
      <c r="B175" t="s">
        <v>636</v>
      </c>
      <c r="C175" t="s">
        <v>635</v>
      </c>
      <c r="E175">
        <v>3.5803068145919699E-3</v>
      </c>
      <c r="F175">
        <v>5.2104988690841996E-3</v>
      </c>
      <c r="G175">
        <v>6.0055504173524097E-3</v>
      </c>
      <c r="H175">
        <v>6.7731312550621398E-3</v>
      </c>
      <c r="I175">
        <v>1.26332114625502E-2</v>
      </c>
      <c r="J175">
        <v>1.26332114625502E-2</v>
      </c>
      <c r="K175">
        <v>-5.8342270118578697E-3</v>
      </c>
      <c r="L175" t="b">
        <v>1</v>
      </c>
      <c r="M175">
        <v>0.99249964604847796</v>
      </c>
      <c r="N175">
        <v>0.99122785904378696</v>
      </c>
      <c r="O175">
        <v>1.33059846087737</v>
      </c>
      <c r="P175">
        <v>1.3271089931394</v>
      </c>
      <c r="Q175">
        <v>3.4894677379708702E-3</v>
      </c>
      <c r="R175">
        <v>1.2717870046911001E-3</v>
      </c>
    </row>
    <row r="176" spans="1:18">
      <c r="A176">
        <v>232</v>
      </c>
      <c r="B176" t="s">
        <v>429</v>
      </c>
      <c r="C176" t="s">
        <v>428</v>
      </c>
      <c r="E176" s="1">
        <v>4.00135771830622E-5</v>
      </c>
      <c r="F176">
        <v>1.7169810389016499E-3</v>
      </c>
      <c r="G176">
        <v>-9.2289073892084801E-4</v>
      </c>
      <c r="H176">
        <v>2.1029928442361499E-3</v>
      </c>
      <c r="I176">
        <v>3.9195401252885001E-3</v>
      </c>
      <c r="J176">
        <v>3.9195401252885001E-3</v>
      </c>
      <c r="K176">
        <v>-3.8255642104491E-3</v>
      </c>
      <c r="L176" t="b">
        <v>1</v>
      </c>
      <c r="M176">
        <v>0.32635778748643901</v>
      </c>
      <c r="N176">
        <v>0.32603766133490297</v>
      </c>
      <c r="O176">
        <v>0.63293413173652602</v>
      </c>
      <c r="P176">
        <v>0.62998124856894</v>
      </c>
      <c r="Q176">
        <v>2.95288316758535E-3</v>
      </c>
      <c r="R176">
        <v>3.20126151536148E-4</v>
      </c>
    </row>
    <row r="177" spans="1:18">
      <c r="A177">
        <v>65</v>
      </c>
      <c r="B177" t="s">
        <v>128</v>
      </c>
      <c r="C177" t="s">
        <v>127</v>
      </c>
      <c r="E177">
        <v>7.3069735132689996E-4</v>
      </c>
      <c r="F177">
        <v>3.8559350583358999E-3</v>
      </c>
      <c r="G177">
        <v>3.2485440925777401E-3</v>
      </c>
      <c r="H177">
        <v>4.80416850478928E-3</v>
      </c>
      <c r="I177">
        <v>1.12426780528263E-2</v>
      </c>
      <c r="J177">
        <v>1.12426780528263E-2</v>
      </c>
      <c r="K177">
        <v>-7.1951909234551003E-3</v>
      </c>
      <c r="L177" t="b">
        <v>1</v>
      </c>
      <c r="M177">
        <v>0.98167856283942301</v>
      </c>
      <c r="N177">
        <v>0.98541662380040196</v>
      </c>
      <c r="O177">
        <v>1.276542198</v>
      </c>
      <c r="P177">
        <v>1.27375281141376</v>
      </c>
      <c r="Q177">
        <v>2.7893865862345102E-3</v>
      </c>
      <c r="R177">
        <v>-3.7380609609789501E-3</v>
      </c>
    </row>
    <row r="178" spans="1:18">
      <c r="A178">
        <v>405</v>
      </c>
      <c r="B178" t="s">
        <v>664</v>
      </c>
      <c r="C178" t="s">
        <v>663</v>
      </c>
      <c r="E178">
        <v>5.2769961755013003E-4</v>
      </c>
      <c r="F178">
        <v>2.4673112161438201E-3</v>
      </c>
      <c r="G178">
        <v>-2.8997108435531698E-3</v>
      </c>
      <c r="H178">
        <v>4.1962055387386897E-3</v>
      </c>
      <c r="I178">
        <v>1.1821135159163099E-2</v>
      </c>
      <c r="J178">
        <v>3.7144127734481899E-3</v>
      </c>
      <c r="K178">
        <v>-1.1821135159163099E-2</v>
      </c>
      <c r="L178" t="b">
        <v>1</v>
      </c>
      <c r="M178">
        <v>0.48137878955540497</v>
      </c>
      <c r="N178">
        <v>0.48085108993785503</v>
      </c>
      <c r="O178">
        <v>0.862144420131291</v>
      </c>
      <c r="P178">
        <v>0.85942122192519799</v>
      </c>
      <c r="Q178">
        <v>2.7231982060923398E-3</v>
      </c>
      <c r="R178">
        <v>5.2769961755011398E-4</v>
      </c>
    </row>
    <row r="179" spans="1:18">
      <c r="A179">
        <v>42</v>
      </c>
      <c r="B179" t="s">
        <v>88</v>
      </c>
      <c r="C179" t="s">
        <v>87</v>
      </c>
      <c r="E179">
        <v>1.15244051074455E-2</v>
      </c>
      <c r="F179">
        <v>1.3158632514438299E-2</v>
      </c>
      <c r="G179">
        <v>1.4262281523014699E-2</v>
      </c>
      <c r="H179">
        <v>1.5131444534931499E-2</v>
      </c>
      <c r="I179">
        <v>2.3759522379335801E-2</v>
      </c>
      <c r="J179">
        <v>2.3759522379335801E-2</v>
      </c>
      <c r="K179">
        <v>-3.8630299089031902E-3</v>
      </c>
      <c r="L179" t="b">
        <v>1</v>
      </c>
      <c r="M179">
        <v>0.89857551698840499</v>
      </c>
      <c r="N179">
        <v>0.88803500500030497</v>
      </c>
      <c r="O179">
        <v>1.0087684735481299</v>
      </c>
      <c r="P179">
        <v>1.00621361365741</v>
      </c>
      <c r="Q179">
        <v>2.5548598907170201E-3</v>
      </c>
      <c r="R179">
        <v>1.05405119881002E-2</v>
      </c>
    </row>
    <row r="180" spans="1:18">
      <c r="A180">
        <v>54</v>
      </c>
      <c r="B180" t="s">
        <v>112</v>
      </c>
      <c r="C180" t="s">
        <v>111</v>
      </c>
      <c r="E180">
        <v>3.69719997004448E-3</v>
      </c>
      <c r="F180">
        <v>4.4878989708822701E-3</v>
      </c>
      <c r="G180">
        <v>4.8997270004428996E-3</v>
      </c>
      <c r="H180">
        <v>5.1961522246872704E-3</v>
      </c>
      <c r="I180">
        <v>7.9241148403718098E-3</v>
      </c>
      <c r="J180">
        <v>7.9241148403718098E-3</v>
      </c>
      <c r="K180">
        <v>-1.15303183203152E-3</v>
      </c>
      <c r="L180" t="b">
        <v>1</v>
      </c>
      <c r="M180">
        <v>0.64382322585376295</v>
      </c>
      <c r="N180">
        <v>0.641101095348797</v>
      </c>
      <c r="O180">
        <v>0.70588200000000001</v>
      </c>
      <c r="P180">
        <v>0.70333821872763003</v>
      </c>
      <c r="Q180">
        <v>2.5437812723691998E-3</v>
      </c>
      <c r="R180">
        <v>2.7221305049662799E-3</v>
      </c>
    </row>
    <row r="181" spans="1:18">
      <c r="A181">
        <v>45</v>
      </c>
      <c r="B181" t="s">
        <v>94</v>
      </c>
      <c r="C181" t="s">
        <v>93</v>
      </c>
      <c r="E181">
        <v>3.5700483663404298E-4</v>
      </c>
      <c r="F181">
        <v>2.0918034176884599E-3</v>
      </c>
      <c r="G181">
        <v>2.1902241087876002E-3</v>
      </c>
      <c r="H181">
        <v>2.7736950033383301E-3</v>
      </c>
      <c r="I181">
        <v>4.9223002800546003E-3</v>
      </c>
      <c r="J181">
        <v>4.9223002800546003E-3</v>
      </c>
      <c r="K181">
        <v>-2.9015501124278198E-3</v>
      </c>
      <c r="L181" t="b">
        <v>1</v>
      </c>
      <c r="M181">
        <v>0.21698896896158101</v>
      </c>
      <c r="N181">
        <v>0.21710895932910501</v>
      </c>
      <c r="O181">
        <v>0.24422002694533201</v>
      </c>
      <c r="P181">
        <v>0.24206096078761599</v>
      </c>
      <c r="Q181">
        <v>2.1590661577157999E-3</v>
      </c>
      <c r="R181">
        <v>-1.19990367524053E-4</v>
      </c>
    </row>
    <row r="182" spans="1:18">
      <c r="A182">
        <v>412</v>
      </c>
      <c r="B182" t="s">
        <v>678</v>
      </c>
      <c r="C182" t="s">
        <v>677</v>
      </c>
      <c r="E182">
        <v>-5.8270793766771801E-4</v>
      </c>
      <c r="F182">
        <v>3.9647294147593598E-3</v>
      </c>
      <c r="G182">
        <v>3.5270590604512498E-3</v>
      </c>
      <c r="H182">
        <v>4.8874285639639104E-3</v>
      </c>
      <c r="I182">
        <v>9.4110490109465192E-3</v>
      </c>
      <c r="J182">
        <v>9.4110490109465192E-3</v>
      </c>
      <c r="K182">
        <v>-4.9537015926325303E-3</v>
      </c>
      <c r="L182" t="b">
        <v>1</v>
      </c>
      <c r="M182">
        <v>0.42802062658364498</v>
      </c>
      <c r="N182">
        <v>0.427637769042365</v>
      </c>
      <c r="O182">
        <v>0.66658296573790099</v>
      </c>
      <c r="P182">
        <v>0.66442521213961603</v>
      </c>
      <c r="Q182">
        <v>2.1577535982842898E-3</v>
      </c>
      <c r="R182">
        <v>3.82857541280423E-4</v>
      </c>
    </row>
    <row r="183" spans="1:18">
      <c r="A183">
        <v>14</v>
      </c>
      <c r="B183" t="s">
        <v>42</v>
      </c>
      <c r="C183" t="s">
        <v>41</v>
      </c>
      <c r="E183">
        <v>1.26373692756601E-2</v>
      </c>
      <c r="F183">
        <v>1.34845046846368E-2</v>
      </c>
      <c r="G183">
        <v>1.4195239677028799E-2</v>
      </c>
      <c r="H183">
        <v>1.4787027422877E-2</v>
      </c>
      <c r="I183">
        <v>2.06974162976023E-2</v>
      </c>
      <c r="J183">
        <v>2.06974162976023E-2</v>
      </c>
      <c r="K183">
        <v>2.1060852511292001E-3</v>
      </c>
      <c r="L183" t="b">
        <v>1</v>
      </c>
      <c r="M183">
        <v>0.97740771372788005</v>
      </c>
      <c r="N183">
        <v>0.96557794676631004</v>
      </c>
      <c r="O183">
        <v>1.05970712482371</v>
      </c>
      <c r="P183">
        <v>1.0576010395725799</v>
      </c>
      <c r="Q183">
        <v>2.1060852511292001E-3</v>
      </c>
      <c r="R183">
        <v>1.18297669615707E-2</v>
      </c>
    </row>
    <row r="184" spans="1:18">
      <c r="A184">
        <v>118</v>
      </c>
      <c r="B184" t="s">
        <v>225</v>
      </c>
      <c r="C184" t="s">
        <v>224</v>
      </c>
      <c r="E184">
        <v>-5.5700255424442696E-4</v>
      </c>
      <c r="F184">
        <v>3.2106895834218899E-3</v>
      </c>
      <c r="G184">
        <v>-2.9203544749818902E-3</v>
      </c>
      <c r="H184">
        <v>4.2071056440422701E-3</v>
      </c>
      <c r="I184">
        <v>8.7540761305302996E-3</v>
      </c>
      <c r="J184">
        <v>5.5613071537419199E-3</v>
      </c>
      <c r="K184">
        <v>-8.7540761305302996E-3</v>
      </c>
      <c r="L184" t="b">
        <v>1</v>
      </c>
      <c r="M184">
        <v>0.30855902967494703</v>
      </c>
      <c r="N184">
        <v>0.30911603222919098</v>
      </c>
      <c r="O184">
        <v>0.66689200000000004</v>
      </c>
      <c r="P184">
        <v>0.66480747175510302</v>
      </c>
      <c r="Q184">
        <v>2.0845282448966802E-3</v>
      </c>
      <c r="R184">
        <v>-5.5700255424440104E-4</v>
      </c>
    </row>
    <row r="185" spans="1:18">
      <c r="A185">
        <v>377</v>
      </c>
      <c r="B185" t="s">
        <v>608</v>
      </c>
      <c r="C185" t="s">
        <v>607</v>
      </c>
      <c r="E185">
        <v>3.0735394986292201E-3</v>
      </c>
      <c r="F185">
        <v>4.7103087835434999E-3</v>
      </c>
      <c r="G185">
        <v>5.4640182299288201E-3</v>
      </c>
      <c r="H185">
        <v>6.1493208831548398E-3</v>
      </c>
      <c r="I185">
        <v>1.0519170813210001E-2</v>
      </c>
      <c r="J185">
        <v>1.0519170813210001E-2</v>
      </c>
      <c r="K185">
        <v>-3.3771957875188201E-3</v>
      </c>
      <c r="L185" t="b">
        <v>1</v>
      </c>
      <c r="M185">
        <v>1.0164076840041301</v>
      </c>
      <c r="N185">
        <v>1.0133341445055</v>
      </c>
      <c r="O185">
        <v>1.1454241512393599</v>
      </c>
      <c r="P185">
        <v>1.1433876958617999</v>
      </c>
      <c r="Q185">
        <v>2.0364553775633599E-3</v>
      </c>
      <c r="R185">
        <v>3.0735394986292001E-3</v>
      </c>
    </row>
    <row r="186" spans="1:18">
      <c r="A186">
        <v>220</v>
      </c>
      <c r="B186" t="s">
        <v>407</v>
      </c>
      <c r="C186" t="s">
        <v>406</v>
      </c>
      <c r="E186">
        <v>-0.120916446806256</v>
      </c>
      <c r="F186">
        <v>0.16497061396724899</v>
      </c>
      <c r="G186">
        <v>-0.18269748141587</v>
      </c>
      <c r="H186">
        <v>0.19547294785191799</v>
      </c>
      <c r="I186">
        <v>0.29241081854674</v>
      </c>
      <c r="J186">
        <v>4.3862520959782103E-2</v>
      </c>
      <c r="K186">
        <v>-0.29241081854674</v>
      </c>
      <c r="L186" t="b">
        <v>1</v>
      </c>
      <c r="M186">
        <v>0.49171891144770602</v>
      </c>
      <c r="N186">
        <v>0.61263535825396198</v>
      </c>
      <c r="O186">
        <v>0.78107526881720402</v>
      </c>
      <c r="P186">
        <v>0.779124625338524</v>
      </c>
      <c r="Q186">
        <v>1.95064347867968E-3</v>
      </c>
      <c r="R186">
        <v>-0.120916446806256</v>
      </c>
    </row>
    <row r="187" spans="1:18">
      <c r="A187">
        <v>233</v>
      </c>
      <c r="B187" t="s">
        <v>431</v>
      </c>
      <c r="C187" t="s">
        <v>430</v>
      </c>
      <c r="E187">
        <v>1.09058287952656E-3</v>
      </c>
      <c r="F187">
        <v>1.9365446593065201E-3</v>
      </c>
      <c r="G187">
        <v>1.9577627327307702E-3</v>
      </c>
      <c r="H187">
        <v>2.4379951968988801E-3</v>
      </c>
      <c r="I187">
        <v>4.5079809438337498E-3</v>
      </c>
      <c r="J187">
        <v>4.4382651891157199E-3</v>
      </c>
      <c r="K187">
        <v>-4.5079809438337498E-3</v>
      </c>
      <c r="L187" t="b">
        <v>1</v>
      </c>
      <c r="M187">
        <v>0.63731059751858299</v>
      </c>
      <c r="N187">
        <v>0.63531352820100495</v>
      </c>
      <c r="O187">
        <v>1.1093969144460001</v>
      </c>
      <c r="P187">
        <v>1.10747388722614</v>
      </c>
      <c r="Q187">
        <v>1.9230272198598099E-3</v>
      </c>
      <c r="R187">
        <v>1.9970693175779199E-3</v>
      </c>
    </row>
    <row r="188" spans="1:18">
      <c r="A188">
        <v>173</v>
      </c>
      <c r="B188" t="s">
        <v>329</v>
      </c>
      <c r="C188" t="s">
        <v>328</v>
      </c>
      <c r="E188" s="1">
        <v>6.1868116491180696E-6</v>
      </c>
      <c r="F188">
        <v>6.4547480750523395E-4</v>
      </c>
      <c r="G188">
        <v>2.5983624037012501E-4</v>
      </c>
      <c r="H188">
        <v>9.2630705113928705E-4</v>
      </c>
      <c r="I188">
        <v>2.4504878539278701E-3</v>
      </c>
      <c r="J188">
        <v>2.4504878539278701E-3</v>
      </c>
      <c r="K188">
        <v>-2.2945506773643098E-3</v>
      </c>
      <c r="L188" t="b">
        <v>1</v>
      </c>
      <c r="M188">
        <v>9.0767718158230801E-2</v>
      </c>
      <c r="N188">
        <v>9.2942852863955205E-2</v>
      </c>
      <c r="O188">
        <v>0.16591170784145101</v>
      </c>
      <c r="P188">
        <v>0.16450535729261601</v>
      </c>
      <c r="Q188">
        <v>1.40635054883483E-3</v>
      </c>
      <c r="R188">
        <v>-2.1751347057244802E-3</v>
      </c>
    </row>
    <row r="189" spans="1:18">
      <c r="A189">
        <v>372</v>
      </c>
      <c r="B189" t="s">
        <v>598</v>
      </c>
      <c r="C189" t="s">
        <v>597</v>
      </c>
      <c r="E189">
        <v>2.9843549285845798E-4</v>
      </c>
      <c r="F189">
        <v>4.49822959526615E-3</v>
      </c>
      <c r="G189">
        <v>-2.7262819004727499E-3</v>
      </c>
      <c r="H189">
        <v>5.7447397588375202E-3</v>
      </c>
      <c r="I189">
        <v>1.40340920000504E-2</v>
      </c>
      <c r="J189">
        <v>8.8132662227084994E-3</v>
      </c>
      <c r="K189">
        <v>-1.40340920000504E-2</v>
      </c>
      <c r="L189" t="b">
        <v>1</v>
      </c>
      <c r="M189">
        <v>1.13329710981688</v>
      </c>
      <c r="N189">
        <v>1.13425655041993</v>
      </c>
      <c r="O189">
        <v>1.3738309390165599</v>
      </c>
      <c r="P189">
        <v>1.37295733247912</v>
      </c>
      <c r="Q189">
        <v>8.73606537444393E-4</v>
      </c>
      <c r="R189">
        <v>-9.5944060304375902E-4</v>
      </c>
    </row>
    <row r="190" spans="1:18">
      <c r="A190">
        <v>278</v>
      </c>
      <c r="B190" t="s">
        <v>506</v>
      </c>
      <c r="C190" t="s">
        <v>505</v>
      </c>
      <c r="E190">
        <v>7.0174943963386002E-4</v>
      </c>
      <c r="F190">
        <v>7.9889899296619205E-4</v>
      </c>
      <c r="G190">
        <v>8.5507368062884802E-4</v>
      </c>
      <c r="H190">
        <v>8.9203571403865601E-4</v>
      </c>
      <c r="I190">
        <v>1.23728951377436E-3</v>
      </c>
      <c r="J190">
        <v>1.23728951377436E-3</v>
      </c>
      <c r="K190" s="1">
        <v>3.5663585717202902E-5</v>
      </c>
      <c r="L190" t="b">
        <v>1</v>
      </c>
      <c r="M190">
        <v>2.4339083613882E-3</v>
      </c>
      <c r="N190">
        <v>1.7280701503971101E-3</v>
      </c>
      <c r="O190">
        <v>4.7772800000000001E-3</v>
      </c>
      <c r="P190">
        <v>4.1083602641712597E-3</v>
      </c>
      <c r="Q190">
        <v>6.6891973582873499E-4</v>
      </c>
      <c r="R190">
        <v>7.0583821099108395E-4</v>
      </c>
    </row>
    <row r="191" spans="1:18">
      <c r="A191">
        <v>60</v>
      </c>
      <c r="B191" t="s">
        <v>120</v>
      </c>
      <c r="C191" t="s">
        <v>119</v>
      </c>
      <c r="E191">
        <v>1.12663156662435E-3</v>
      </c>
      <c r="F191">
        <v>1.8334949302706599E-3</v>
      </c>
      <c r="G191">
        <v>2.0587786626111702E-3</v>
      </c>
      <c r="H191">
        <v>2.3389093039905499E-3</v>
      </c>
      <c r="I191">
        <v>4.4348675188715598E-3</v>
      </c>
      <c r="J191">
        <v>4.4348675188715598E-3</v>
      </c>
      <c r="K191">
        <v>-2.5539311045777399E-3</v>
      </c>
      <c r="L191" t="b">
        <v>1</v>
      </c>
      <c r="M191">
        <v>0.130687991063174</v>
      </c>
      <c r="N191">
        <v>0.12863136537110201</v>
      </c>
      <c r="O191">
        <v>0.313448</v>
      </c>
      <c r="P191">
        <v>0.31303120872119999</v>
      </c>
      <c r="Q191">
        <v>4.1679127879912199E-4</v>
      </c>
      <c r="R191">
        <v>2.0566256920719599E-3</v>
      </c>
    </row>
    <row r="192" spans="1:18">
      <c r="A192">
        <v>295</v>
      </c>
      <c r="B192" t="s">
        <v>536</v>
      </c>
      <c r="C192" t="s">
        <v>535</v>
      </c>
      <c r="E192">
        <v>-1.89177093173629E-3</v>
      </c>
      <c r="F192">
        <v>4.5256529996827704E-3</v>
      </c>
      <c r="G192">
        <v>-4.4400272392469903E-3</v>
      </c>
      <c r="H192">
        <v>5.5029628581818703E-3</v>
      </c>
      <c r="I192">
        <v>1.35463193750346E-2</v>
      </c>
      <c r="J192">
        <v>6.2997815759655504E-3</v>
      </c>
      <c r="K192">
        <v>-1.35463193750346E-2</v>
      </c>
      <c r="L192" t="b">
        <v>1</v>
      </c>
      <c r="M192">
        <v>0.71108971424281497</v>
      </c>
      <c r="N192">
        <v>0.71343212651297505</v>
      </c>
      <c r="O192">
        <v>1.53157894736842</v>
      </c>
      <c r="P192">
        <v>1.53122866976246</v>
      </c>
      <c r="Q192">
        <v>3.5027760595118801E-4</v>
      </c>
      <c r="R192">
        <v>-2.3424122701599598E-3</v>
      </c>
    </row>
    <row r="193" spans="1:18">
      <c r="A193">
        <v>141</v>
      </c>
      <c r="B193" t="s">
        <v>269</v>
      </c>
      <c r="C193" t="s">
        <v>268</v>
      </c>
      <c r="E193">
        <v>1.0849733312489E-2</v>
      </c>
      <c r="F193">
        <v>1.65912893249732E-2</v>
      </c>
      <c r="G193">
        <v>1.89244943108954E-2</v>
      </c>
      <c r="H193">
        <v>2.0954455276412799E-2</v>
      </c>
      <c r="I193">
        <v>3.84732888633545E-2</v>
      </c>
      <c r="J193">
        <v>3.84732888633545E-2</v>
      </c>
      <c r="K193">
        <v>-1.3047280579473E-2</v>
      </c>
      <c r="L193" t="b">
        <v>1</v>
      </c>
      <c r="M193">
        <v>0.85640836542848597</v>
      </c>
      <c r="N193">
        <v>0.85393917404489705</v>
      </c>
      <c r="O193">
        <v>1.6366000000000001</v>
      </c>
      <c r="P193">
        <v>1.6363331210495999</v>
      </c>
      <c r="Q193">
        <v>2.66878950394788E-4</v>
      </c>
      <c r="R193">
        <v>2.4691913835893598E-3</v>
      </c>
    </row>
    <row r="194" spans="1:18">
      <c r="A194">
        <v>147</v>
      </c>
      <c r="B194" t="s">
        <v>281</v>
      </c>
      <c r="C194" t="s">
        <v>280</v>
      </c>
      <c r="E194">
        <v>6.4584082522236999E-3</v>
      </c>
      <c r="F194">
        <v>1.2642473228409201E-2</v>
      </c>
      <c r="G194">
        <v>1.5927616734810999E-2</v>
      </c>
      <c r="H194">
        <v>1.9128954459926299E-2</v>
      </c>
      <c r="I194">
        <v>3.8584286036460802E-2</v>
      </c>
      <c r="J194">
        <v>3.8584286036460802E-2</v>
      </c>
      <c r="K194">
        <v>-1.53055575022424E-2</v>
      </c>
      <c r="L194" t="b">
        <v>1</v>
      </c>
      <c r="M194">
        <v>0.51481581627536899</v>
      </c>
      <c r="N194">
        <v>0.51003846795319896</v>
      </c>
      <c r="O194">
        <v>0.91384100000000001</v>
      </c>
      <c r="P194">
        <v>0.91358314738594604</v>
      </c>
      <c r="Q194">
        <v>2.5785261405342203E-4</v>
      </c>
      <c r="R194">
        <v>4.77734832217024E-3</v>
      </c>
    </row>
    <row r="195" spans="1:18">
      <c r="A195">
        <v>224</v>
      </c>
      <c r="B195" t="s">
        <v>415</v>
      </c>
      <c r="C195" t="s">
        <v>414</v>
      </c>
      <c r="E195">
        <v>-1.8530612637696401E-2</v>
      </c>
      <c r="F195">
        <v>2.0112223331708E-2</v>
      </c>
      <c r="G195">
        <v>-2.0939747882761602E-2</v>
      </c>
      <c r="H195">
        <v>2.15374062353841E-2</v>
      </c>
      <c r="I195">
        <v>2.7796376130643698E-2</v>
      </c>
      <c r="J195">
        <v>3.9900214035116701E-3</v>
      </c>
      <c r="K195">
        <v>-2.7796376130643698E-2</v>
      </c>
      <c r="L195" t="b">
        <v>1</v>
      </c>
      <c r="M195">
        <v>0.57352820384333203</v>
      </c>
      <c r="N195">
        <v>0.59205881648102898</v>
      </c>
      <c r="O195">
        <v>0.87847262952101601</v>
      </c>
      <c r="P195">
        <v>0.87821655307375901</v>
      </c>
      <c r="Q195">
        <v>2.5607644725700302E-4</v>
      </c>
      <c r="R195">
        <v>-1.85306126376962E-2</v>
      </c>
    </row>
    <row r="196" spans="1:18">
      <c r="A196">
        <v>52</v>
      </c>
      <c r="B196" t="s">
        <v>108</v>
      </c>
      <c r="C196" t="s">
        <v>107</v>
      </c>
      <c r="E196">
        <v>-4.8629247048096E-4</v>
      </c>
      <c r="F196">
        <v>7.4794422028739798E-4</v>
      </c>
      <c r="G196">
        <v>-8.4829285800259199E-4</v>
      </c>
      <c r="H196">
        <v>9.5099952806078705E-4</v>
      </c>
      <c r="I196">
        <v>1.6848425047581901E-3</v>
      </c>
      <c r="J196">
        <v>7.5935351373529404E-4</v>
      </c>
      <c r="K196">
        <v>-1.6848425047581901E-3</v>
      </c>
      <c r="L196" t="b">
        <v>1</v>
      </c>
      <c r="M196">
        <v>0.43106653148982998</v>
      </c>
      <c r="N196">
        <v>0.43198717985270502</v>
      </c>
      <c r="O196">
        <v>0.45264788103651299</v>
      </c>
      <c r="P196">
        <v>0.45239275738453899</v>
      </c>
      <c r="Q196">
        <v>2.5512365197416498E-4</v>
      </c>
      <c r="R196">
        <v>-9.2064836287492004E-4</v>
      </c>
    </row>
    <row r="197" spans="1:18">
      <c r="A197">
        <v>209</v>
      </c>
      <c r="B197" t="s">
        <v>385</v>
      </c>
      <c r="C197" t="s">
        <v>384</v>
      </c>
      <c r="E197">
        <v>1.3198614867901499E-3</v>
      </c>
      <c r="F197">
        <v>2.93625184386963E-3</v>
      </c>
      <c r="G197">
        <v>2.8857423395010498E-3</v>
      </c>
      <c r="H197">
        <v>3.50706444199344E-3</v>
      </c>
      <c r="I197">
        <v>5.8034726297980701E-3</v>
      </c>
      <c r="J197">
        <v>5.8034726297980701E-3</v>
      </c>
      <c r="K197">
        <v>-4.7252968558399401E-3</v>
      </c>
      <c r="L197" t="b">
        <v>1</v>
      </c>
      <c r="M197">
        <v>0.193513387498878</v>
      </c>
      <c r="N197">
        <v>0.19327848920712301</v>
      </c>
      <c r="O197">
        <v>0.388235</v>
      </c>
      <c r="P197">
        <v>0.38803052529666499</v>
      </c>
      <c r="Q197">
        <v>2.0447470333495501E-4</v>
      </c>
      <c r="R197">
        <v>2.3489829175502E-4</v>
      </c>
    </row>
    <row r="198" spans="1:18">
      <c r="A198">
        <v>420</v>
      </c>
      <c r="B198" t="s">
        <v>691</v>
      </c>
      <c r="C198" t="s">
        <v>690</v>
      </c>
      <c r="E198">
        <v>2.2688467867176599E-3</v>
      </c>
      <c r="F198">
        <v>4.59183554025359E-3</v>
      </c>
      <c r="G198">
        <v>4.9372948623496796E-3</v>
      </c>
      <c r="H198">
        <v>5.94329058157053E-3</v>
      </c>
      <c r="I198">
        <v>1.1485694092760099E-2</v>
      </c>
      <c r="J198">
        <v>1.1485694092760099E-2</v>
      </c>
      <c r="K198">
        <v>-8.86338866976699E-3</v>
      </c>
      <c r="L198" t="b">
        <v>1</v>
      </c>
      <c r="M198">
        <v>1.33368863470257</v>
      </c>
      <c r="N198">
        <v>1.41162544943583</v>
      </c>
      <c r="O198">
        <v>2.40798226164079</v>
      </c>
      <c r="P198">
        <v>2.4078335946625802</v>
      </c>
      <c r="Q198">
        <v>1.4866697820359301E-4</v>
      </c>
      <c r="R198">
        <v>-7.7936814733256199E-2</v>
      </c>
    </row>
    <row r="199" spans="1:18">
      <c r="A199">
        <v>184</v>
      </c>
      <c r="B199" t="s">
        <v>345</v>
      </c>
      <c r="C199" t="s">
        <v>344</v>
      </c>
      <c r="E199">
        <v>6.6723293673771802E-3</v>
      </c>
      <c r="F199">
        <v>8.1919821663981197E-3</v>
      </c>
      <c r="G199">
        <v>9.1715491128602292E-3</v>
      </c>
      <c r="H199">
        <v>9.8691534057085695E-3</v>
      </c>
      <c r="I199">
        <v>1.45690361773441E-2</v>
      </c>
      <c r="J199">
        <v>1.45690361773441E-2</v>
      </c>
      <c r="K199">
        <v>-1.120824801679E-3</v>
      </c>
      <c r="L199" t="b">
        <v>1</v>
      </c>
      <c r="M199">
        <v>0.19671067506459</v>
      </c>
      <c r="N199">
        <v>0.189945313892385</v>
      </c>
      <c r="O199">
        <v>0.32398399999999999</v>
      </c>
      <c r="P199">
        <v>0.32385994011821401</v>
      </c>
      <c r="Q199">
        <v>1.2405988178537601E-4</v>
      </c>
      <c r="R199">
        <v>6.7653611722053499E-3</v>
      </c>
    </row>
    <row r="200" spans="1:18">
      <c r="A200">
        <v>237</v>
      </c>
      <c r="B200" t="s">
        <v>438</v>
      </c>
      <c r="C200" t="s">
        <v>437</v>
      </c>
      <c r="E200">
        <v>9.0997605937270798E-4</v>
      </c>
      <c r="F200">
        <v>1.22302341258756E-3</v>
      </c>
      <c r="G200">
        <v>1.33193188825999E-3</v>
      </c>
      <c r="H200">
        <v>1.4795886623654099E-3</v>
      </c>
      <c r="I200">
        <v>2.6014893524783302E-3</v>
      </c>
      <c r="J200">
        <v>2.6014893524783302E-3</v>
      </c>
      <c r="K200">
        <v>-1.5327487477199901E-3</v>
      </c>
      <c r="L200" t="b">
        <v>1</v>
      </c>
      <c r="M200">
        <v>0.204168461047887</v>
      </c>
      <c r="N200">
        <v>0.20325848498851401</v>
      </c>
      <c r="O200">
        <v>0.32</v>
      </c>
      <c r="P200">
        <v>0.31990052514428202</v>
      </c>
      <c r="Q200" s="1">
        <v>9.9474855717873706E-5</v>
      </c>
      <c r="R200">
        <v>9.0997605937265203E-4</v>
      </c>
    </row>
    <row r="201" spans="1:18">
      <c r="A201">
        <v>31</v>
      </c>
      <c r="B201" t="s">
        <v>66</v>
      </c>
      <c r="C201" t="s">
        <v>65</v>
      </c>
      <c r="E201">
        <v>9.2957408780718E-4</v>
      </c>
      <c r="F201">
        <v>1.0669094961431301E-3</v>
      </c>
      <c r="G201">
        <v>1.1596011438700701E-3</v>
      </c>
      <c r="H201">
        <v>1.2366148198416399E-3</v>
      </c>
      <c r="I201">
        <v>2.0146960745401898E-3</v>
      </c>
      <c r="J201">
        <v>2.0146960745401898E-3</v>
      </c>
      <c r="K201">
        <v>-2.4371121872190899E-4</v>
      </c>
      <c r="L201" t="b">
        <v>1</v>
      </c>
      <c r="M201">
        <v>0.74614072597352299</v>
      </c>
      <c r="N201">
        <v>0.74608221612083703</v>
      </c>
      <c r="O201">
        <v>0.85602350636630697</v>
      </c>
      <c r="P201">
        <v>0.85593838892610496</v>
      </c>
      <c r="Q201" s="1">
        <v>8.5117440201565295E-5</v>
      </c>
      <c r="R201" s="1">
        <v>5.8509852686183799E-5</v>
      </c>
    </row>
    <row r="202" spans="1:18">
      <c r="A202">
        <v>216</v>
      </c>
      <c r="B202" t="s">
        <v>399</v>
      </c>
      <c r="C202" t="s">
        <v>398</v>
      </c>
      <c r="E202" s="1">
        <v>-6.0599362613434397E-5</v>
      </c>
      <c r="F202">
        <v>5.2946654711108097E-4</v>
      </c>
      <c r="G202">
        <v>-5.2507784747749995E-4</v>
      </c>
      <c r="H202">
        <v>7.0826759004867501E-4</v>
      </c>
      <c r="I202">
        <v>1.4203991565647899E-3</v>
      </c>
      <c r="J202">
        <v>1.3215012401811799E-3</v>
      </c>
      <c r="K202">
        <v>-1.4203991565647899E-3</v>
      </c>
      <c r="L202" t="b">
        <v>1</v>
      </c>
      <c r="M202">
        <v>7.5380380624671797E-2</v>
      </c>
      <c r="N202">
        <v>7.4576794956533396E-2</v>
      </c>
      <c r="O202">
        <v>0.100784462301526</v>
      </c>
      <c r="P202">
        <v>0.10072695147878701</v>
      </c>
      <c r="Q202" s="1">
        <v>5.75108227385545E-5</v>
      </c>
      <c r="R202">
        <v>8.0358566813840105E-4</v>
      </c>
    </row>
    <row r="203" spans="1:18">
      <c r="A203">
        <v>387</v>
      </c>
      <c r="B203" t="s">
        <v>628</v>
      </c>
      <c r="C203" t="s">
        <v>627</v>
      </c>
      <c r="E203">
        <v>3.2414178290826302E-2</v>
      </c>
      <c r="F203">
        <v>3.87359000730143E-2</v>
      </c>
      <c r="G203">
        <v>4.28105895992167E-2</v>
      </c>
      <c r="H203">
        <v>4.5600527550199499E-2</v>
      </c>
      <c r="I203">
        <v>6.4584998741500699E-2</v>
      </c>
      <c r="J203">
        <v>6.4584998741500699E-2</v>
      </c>
      <c r="K203">
        <v>3.6567512948737502E-4</v>
      </c>
      <c r="L203" t="b">
        <v>1</v>
      </c>
      <c r="M203">
        <v>0.71984223523361601</v>
      </c>
      <c r="N203">
        <v>0.69440161539929701</v>
      </c>
      <c r="O203">
        <v>1.33698536056388</v>
      </c>
      <c r="P203">
        <v>1.3369613551045501</v>
      </c>
      <c r="Q203" s="1">
        <v>2.4005459328346701E-5</v>
      </c>
      <c r="R203">
        <v>2.5440619834319202E-2</v>
      </c>
    </row>
    <row r="204" spans="1:18">
      <c r="A204">
        <v>258</v>
      </c>
      <c r="B204" t="s">
        <v>476</v>
      </c>
      <c r="C204" t="s">
        <v>475</v>
      </c>
      <c r="E204">
        <v>2.22731504953462E-3</v>
      </c>
      <c r="F204">
        <v>5.66478659023894E-3</v>
      </c>
      <c r="G204">
        <v>5.3048739072312804E-3</v>
      </c>
      <c r="H204">
        <v>7.0042219503167599E-3</v>
      </c>
      <c r="I204">
        <v>1.1494690087433999E-2</v>
      </c>
      <c r="J204">
        <v>1.1494690087433999E-2</v>
      </c>
      <c r="K204">
        <v>-1.10446865864461E-2</v>
      </c>
      <c r="L204" t="b">
        <v>1</v>
      </c>
      <c r="M204">
        <v>0.80338541867532398</v>
      </c>
      <c r="N204">
        <v>0.80535066294166402</v>
      </c>
      <c r="O204">
        <v>1.0139137351160099</v>
      </c>
      <c r="P204">
        <v>1.01398804915857</v>
      </c>
      <c r="Q204" s="1">
        <v>-7.4314042561640593E-5</v>
      </c>
      <c r="R204">
        <v>-1.9652442663402598E-3</v>
      </c>
    </row>
    <row r="205" spans="1:18">
      <c r="A205">
        <v>205</v>
      </c>
      <c r="B205" t="s">
        <v>379</v>
      </c>
      <c r="C205" t="s">
        <v>378</v>
      </c>
      <c r="E205" s="1">
        <v>-5.7249025526434801E-5</v>
      </c>
      <c r="F205">
        <v>2.8440567109887E-4</v>
      </c>
      <c r="G205">
        <v>-3.0094491006531497E-4</v>
      </c>
      <c r="H205">
        <v>3.7191603162976898E-4</v>
      </c>
      <c r="I205">
        <v>6.6701989889797302E-4</v>
      </c>
      <c r="J205">
        <v>3.3742385803757198E-4</v>
      </c>
      <c r="K205">
        <v>-6.6701989889797302E-4</v>
      </c>
      <c r="L205" t="b">
        <v>1</v>
      </c>
      <c r="M205">
        <v>5.4138214685594804E-3</v>
      </c>
      <c r="N205">
        <v>5.4199321947513797E-3</v>
      </c>
      <c r="O205">
        <v>1.2749999999999999E-2</v>
      </c>
      <c r="P205">
        <v>1.3028013461124401E-2</v>
      </c>
      <c r="Q205">
        <v>-2.7801346112440599E-4</v>
      </c>
      <c r="R205" s="1">
        <v>-6.1107261919036203E-6</v>
      </c>
    </row>
    <row r="206" spans="1:18">
      <c r="A206">
        <v>20</v>
      </c>
      <c r="B206" t="s">
        <v>54</v>
      </c>
      <c r="C206" t="s">
        <v>53</v>
      </c>
      <c r="E206">
        <v>-3.3249219648534202E-2</v>
      </c>
      <c r="F206">
        <v>4.6597336688111501E-2</v>
      </c>
      <c r="G206">
        <v>-5.39500004177959E-2</v>
      </c>
      <c r="H206">
        <v>5.8904080154762298E-2</v>
      </c>
      <c r="I206">
        <v>9.5895426147755106E-2</v>
      </c>
      <c r="J206">
        <v>5.8439915895598304E-3</v>
      </c>
      <c r="K206">
        <v>-9.5895426147755106E-2</v>
      </c>
      <c r="L206" t="b">
        <v>1</v>
      </c>
      <c r="M206">
        <v>0.45247990340220601</v>
      </c>
      <c r="N206">
        <v>0.45391680397702999</v>
      </c>
      <c r="O206">
        <v>1.48173913043478</v>
      </c>
      <c r="P206">
        <v>1.4821012767724699</v>
      </c>
      <c r="Q206">
        <v>-3.6214633769016098E-4</v>
      </c>
      <c r="R206">
        <v>-1.4369005748242601E-3</v>
      </c>
    </row>
    <row r="207" spans="1:18">
      <c r="A207">
        <v>149</v>
      </c>
      <c r="B207" t="s">
        <v>285</v>
      </c>
      <c r="C207" t="s">
        <v>284</v>
      </c>
      <c r="E207">
        <v>8.7248867875951899E-3</v>
      </c>
      <c r="F207">
        <v>1.4504072072893901E-2</v>
      </c>
      <c r="G207">
        <v>1.6384479721182801E-2</v>
      </c>
      <c r="H207">
        <v>1.87989402284039E-2</v>
      </c>
      <c r="I207">
        <v>3.6388898653855098E-2</v>
      </c>
      <c r="J207">
        <v>3.6388898653855098E-2</v>
      </c>
      <c r="K207">
        <v>-1.6035730922884399E-2</v>
      </c>
      <c r="L207" t="b">
        <v>1</v>
      </c>
      <c r="M207">
        <v>1.2911248960647099</v>
      </c>
      <c r="N207">
        <v>1.28612831831203</v>
      </c>
      <c r="O207">
        <v>1.7537499999999999</v>
      </c>
      <c r="P207">
        <v>1.7543801463258299</v>
      </c>
      <c r="Q207">
        <v>-6.3014632583513399E-4</v>
      </c>
      <c r="R207">
        <v>4.9965777526816899E-3</v>
      </c>
    </row>
    <row r="208" spans="1:18">
      <c r="A208">
        <v>169</v>
      </c>
      <c r="B208" t="s">
        <v>323</v>
      </c>
      <c r="C208" t="s">
        <v>322</v>
      </c>
      <c r="E208">
        <v>4.6088350085377698E-3</v>
      </c>
      <c r="F208">
        <v>6.0901648204149802E-3</v>
      </c>
      <c r="G208">
        <v>7.0195196362803202E-3</v>
      </c>
      <c r="H208">
        <v>7.68470069745349E-3</v>
      </c>
      <c r="I208">
        <v>1.3121026403042E-2</v>
      </c>
      <c r="J208">
        <v>1.3121026403042E-2</v>
      </c>
      <c r="K208">
        <v>-9.9963341427369802E-4</v>
      </c>
      <c r="L208" t="b">
        <v>1</v>
      </c>
      <c r="M208">
        <v>7.6555877041704704E-2</v>
      </c>
      <c r="N208">
        <v>7.1941955791501602E-2</v>
      </c>
      <c r="O208">
        <v>0.126072610758</v>
      </c>
      <c r="P208">
        <v>0.12671108194771</v>
      </c>
      <c r="Q208">
        <v>-6.3847118971047101E-4</v>
      </c>
      <c r="R208">
        <v>4.6139212502031004E-3</v>
      </c>
    </row>
    <row r="209" spans="1:18">
      <c r="A209">
        <v>204</v>
      </c>
      <c r="B209" t="s">
        <v>377</v>
      </c>
      <c r="C209" t="s">
        <v>376</v>
      </c>
      <c r="E209">
        <v>-1.3284798214135199E-3</v>
      </c>
      <c r="F209">
        <v>2.6392784828711499E-3</v>
      </c>
      <c r="G209">
        <v>-3.5341306951875602E-3</v>
      </c>
      <c r="H209">
        <v>4.1720580127147496E-3</v>
      </c>
      <c r="I209">
        <v>8.5853006747802895E-3</v>
      </c>
      <c r="J209">
        <v>4.9244214702295203E-4</v>
      </c>
      <c r="K209">
        <v>-8.5853006747802895E-3</v>
      </c>
      <c r="L209" t="b">
        <v>1</v>
      </c>
      <c r="M209">
        <v>2.7142287822810699E-2</v>
      </c>
      <c r="N209">
        <v>2.8471403943049301E-2</v>
      </c>
      <c r="O209">
        <v>5.2091809641012198E-2</v>
      </c>
      <c r="P209">
        <v>5.2746969898182901E-2</v>
      </c>
      <c r="Q209">
        <v>-6.5516025717062595E-4</v>
      </c>
      <c r="R209">
        <v>-1.32911612023854E-3</v>
      </c>
    </row>
    <row r="210" spans="1:18">
      <c r="A210">
        <v>397</v>
      </c>
      <c r="B210" t="s">
        <v>648</v>
      </c>
      <c r="C210" t="s">
        <v>647</v>
      </c>
      <c r="E210">
        <v>-1.6452836682879801E-3</v>
      </c>
      <c r="F210">
        <v>1.8509361080664001E-3</v>
      </c>
      <c r="G210">
        <v>-2.0243067870065099E-3</v>
      </c>
      <c r="H210">
        <v>2.1733435450072502E-3</v>
      </c>
      <c r="I210">
        <v>4.0851449920588897E-3</v>
      </c>
      <c r="J210">
        <v>-1.9143719254802099E-4</v>
      </c>
      <c r="K210">
        <v>-4.0851449920588897E-3</v>
      </c>
      <c r="L210" t="b">
        <v>1</v>
      </c>
      <c r="M210">
        <v>0.22343669251849699</v>
      </c>
      <c r="N210">
        <v>0.225546787293675</v>
      </c>
      <c r="O210">
        <v>0.35606454627449202</v>
      </c>
      <c r="P210">
        <v>0.35673272206189599</v>
      </c>
      <c r="Q210">
        <v>-6.68175787404523E-4</v>
      </c>
      <c r="R210">
        <v>-2.1100947751784499E-3</v>
      </c>
    </row>
    <row r="211" spans="1:18">
      <c r="A211">
        <v>236</v>
      </c>
      <c r="B211" t="s">
        <v>436</v>
      </c>
      <c r="C211" t="s">
        <v>435</v>
      </c>
      <c r="E211">
        <v>-7.1419290154484095E-4</v>
      </c>
      <c r="F211">
        <v>1.9938256558141802E-3</v>
      </c>
      <c r="G211">
        <v>-2.4301632101117201E-3</v>
      </c>
      <c r="H211">
        <v>3.0877836915207098E-3</v>
      </c>
      <c r="I211">
        <v>8.0313573670820395E-3</v>
      </c>
      <c r="J211">
        <v>2.52379082150211E-3</v>
      </c>
      <c r="K211">
        <v>-8.0313573670820395E-3</v>
      </c>
      <c r="L211" t="b">
        <v>1</v>
      </c>
      <c r="M211">
        <v>0.70393845918511799</v>
      </c>
      <c r="N211">
        <v>0.70465265208666295</v>
      </c>
      <c r="O211">
        <v>1.1210174029451101</v>
      </c>
      <c r="P211">
        <v>1.12176872454348</v>
      </c>
      <c r="Q211">
        <v>-7.5132159837010195E-4</v>
      </c>
      <c r="R211">
        <v>-7.1419290154484095E-4</v>
      </c>
    </row>
    <row r="212" spans="1:18">
      <c r="A212">
        <v>250</v>
      </c>
      <c r="B212" t="s">
        <v>460</v>
      </c>
      <c r="C212" t="s">
        <v>459</v>
      </c>
      <c r="E212">
        <v>4.4929721181205104E-3</v>
      </c>
      <c r="F212">
        <v>5.1945002089661503E-3</v>
      </c>
      <c r="G212">
        <v>5.7744918843347197E-3</v>
      </c>
      <c r="H212">
        <v>6.2369581121117E-3</v>
      </c>
      <c r="I212">
        <v>9.9141338548716096E-3</v>
      </c>
      <c r="J212">
        <v>9.9141338548716096E-3</v>
      </c>
      <c r="K212">
        <v>-8.3512549483621902E-4</v>
      </c>
      <c r="L212" t="b">
        <v>1</v>
      </c>
      <c r="M212">
        <v>1.1849583227043301</v>
      </c>
      <c r="N212">
        <v>1.1804653505862099</v>
      </c>
      <c r="O212">
        <v>1.37413554633471</v>
      </c>
      <c r="P212">
        <v>1.37497067182954</v>
      </c>
      <c r="Q212">
        <v>-8.3512549483621902E-4</v>
      </c>
      <c r="R212">
        <v>4.4929721181203803E-3</v>
      </c>
    </row>
    <row r="213" spans="1:18">
      <c r="A213">
        <v>416</v>
      </c>
      <c r="B213" t="s">
        <v>683</v>
      </c>
      <c r="C213" t="s">
        <v>682</v>
      </c>
      <c r="E213">
        <v>-6.2399036977761899E-3</v>
      </c>
      <c r="F213">
        <v>6.71542043842245E-3</v>
      </c>
      <c r="G213">
        <v>-7.0691012885833104E-3</v>
      </c>
      <c r="H213">
        <v>7.35165897582391E-3</v>
      </c>
      <c r="I213">
        <v>1.14244740474479E-2</v>
      </c>
      <c r="J213">
        <v>-9.83564387267321E-4</v>
      </c>
      <c r="K213">
        <v>-1.14244740474479E-2</v>
      </c>
      <c r="L213" t="b">
        <v>1</v>
      </c>
      <c r="M213">
        <v>0.63534380998946605</v>
      </c>
      <c r="N213">
        <v>0.64232520640344204</v>
      </c>
      <c r="O213">
        <v>0.94079226847918296</v>
      </c>
      <c r="P213">
        <v>0.94177583286644995</v>
      </c>
      <c r="Q213">
        <v>-9.83564387267321E-4</v>
      </c>
      <c r="R213">
        <v>-6.98139641397521E-3</v>
      </c>
    </row>
    <row r="214" spans="1:18">
      <c r="A214">
        <v>259</v>
      </c>
      <c r="B214" t="s">
        <v>478</v>
      </c>
      <c r="C214" t="s">
        <v>477</v>
      </c>
      <c r="E214">
        <v>-4.2364782715170897E-4</v>
      </c>
      <c r="F214">
        <v>1.7543899506306498E-2</v>
      </c>
      <c r="G214">
        <v>-3.70168566661768E-3</v>
      </c>
      <c r="H214">
        <v>2.0559747081745201E-2</v>
      </c>
      <c r="I214">
        <v>3.28270161241873E-2</v>
      </c>
      <c r="J214">
        <v>3.28270161241873E-2</v>
      </c>
      <c r="K214">
        <v>-3.2690892886230102E-2</v>
      </c>
      <c r="L214" t="b">
        <v>1</v>
      </c>
      <c r="M214">
        <v>0.74354359488782096</v>
      </c>
      <c r="N214">
        <v>0.73832352624841902</v>
      </c>
      <c r="O214">
        <v>1.2849299999999999</v>
      </c>
      <c r="P214">
        <v>1.28641806194342</v>
      </c>
      <c r="Q214">
        <v>-1.4880619434243199E-3</v>
      </c>
      <c r="R214">
        <v>5.2200686394017204E-3</v>
      </c>
    </row>
    <row r="215" spans="1:18">
      <c r="A215">
        <v>214</v>
      </c>
      <c r="B215" t="s">
        <v>395</v>
      </c>
      <c r="C215" t="s">
        <v>394</v>
      </c>
      <c r="E215">
        <v>-4.07745421109212E-4</v>
      </c>
      <c r="F215">
        <v>7.8852951540750395E-4</v>
      </c>
      <c r="G215">
        <v>-8.0833683316543898E-4</v>
      </c>
      <c r="H215">
        <v>9.917411826439839E-4</v>
      </c>
      <c r="I215">
        <v>1.6193551743875301E-3</v>
      </c>
      <c r="J215">
        <v>1.58313019862296E-3</v>
      </c>
      <c r="K215">
        <v>-1.6193551743875301E-3</v>
      </c>
      <c r="L215" t="b">
        <v>1</v>
      </c>
      <c r="M215">
        <v>7.4525040587948996E-2</v>
      </c>
      <c r="N215">
        <v>7.4745255697256596E-2</v>
      </c>
      <c r="O215">
        <v>0.113427628745631</v>
      </c>
      <c r="P215">
        <v>0.115012279941113</v>
      </c>
      <c r="Q215">
        <v>-1.5846511954816301E-3</v>
      </c>
      <c r="R215">
        <v>-2.2021510930755799E-4</v>
      </c>
    </row>
    <row r="216" spans="1:18">
      <c r="A216">
        <v>392</v>
      </c>
      <c r="B216" t="s">
        <v>638</v>
      </c>
      <c r="C216" t="s">
        <v>637</v>
      </c>
      <c r="E216">
        <v>-2.2410916412787898E-3</v>
      </c>
      <c r="F216">
        <v>4.8437234008379404E-3</v>
      </c>
      <c r="G216">
        <v>-6.2701026872166799E-3</v>
      </c>
      <c r="H216">
        <v>7.5128214264151699E-3</v>
      </c>
      <c r="I216">
        <v>1.85738991096542E-2</v>
      </c>
      <c r="J216">
        <v>2.9617840080877699E-3</v>
      </c>
      <c r="K216">
        <v>-1.85738991096542E-2</v>
      </c>
      <c r="L216" t="b">
        <v>1</v>
      </c>
      <c r="M216">
        <v>1.4130396127068701</v>
      </c>
      <c r="N216">
        <v>1.4158113953412099</v>
      </c>
      <c r="O216">
        <v>1.6076663200458301</v>
      </c>
      <c r="P216">
        <v>1.6092638887717501</v>
      </c>
      <c r="Q216">
        <v>-1.5975687259277499E-3</v>
      </c>
      <c r="R216">
        <v>-2.7717826343367502E-3</v>
      </c>
    </row>
    <row r="217" spans="1:18">
      <c r="A217">
        <v>74</v>
      </c>
      <c r="B217" t="s">
        <v>146</v>
      </c>
      <c r="C217" t="s">
        <v>145</v>
      </c>
      <c r="E217">
        <v>-9.5971183387269401E-4</v>
      </c>
      <c r="F217">
        <v>1.4615116494017799E-3</v>
      </c>
      <c r="G217">
        <v>-1.4960976946413801E-3</v>
      </c>
      <c r="H217">
        <v>1.72715516140952E-3</v>
      </c>
      <c r="I217">
        <v>3.3135160883412899E-3</v>
      </c>
      <c r="J217">
        <v>2.0730437133129002E-3</v>
      </c>
      <c r="K217">
        <v>-3.3135160883412899E-3</v>
      </c>
      <c r="L217" t="b">
        <v>1</v>
      </c>
      <c r="M217">
        <v>0.43139877349310701</v>
      </c>
      <c r="N217">
        <v>0.43293060548479401</v>
      </c>
      <c r="O217">
        <v>0.47883685153010802</v>
      </c>
      <c r="P217">
        <v>0.480440606988217</v>
      </c>
      <c r="Q217">
        <v>-1.60375545810842E-3</v>
      </c>
      <c r="R217">
        <v>-1.53183199168688E-3</v>
      </c>
    </row>
    <row r="218" spans="1:18">
      <c r="A218">
        <v>71</v>
      </c>
      <c r="B218" t="s">
        <v>140</v>
      </c>
      <c r="C218" t="s">
        <v>139</v>
      </c>
      <c r="E218">
        <v>-3.0556461382569601E-3</v>
      </c>
      <c r="F218">
        <v>7.4300704026820904E-3</v>
      </c>
      <c r="G218">
        <v>-7.9422487257185693E-3</v>
      </c>
      <c r="H218">
        <v>9.4745307677283896E-3</v>
      </c>
      <c r="I218">
        <v>1.5681452175793399E-2</v>
      </c>
      <c r="J218">
        <v>8.9775223576103996E-3</v>
      </c>
      <c r="K218">
        <v>-1.5681452175793399E-2</v>
      </c>
      <c r="L218" t="b">
        <v>1</v>
      </c>
      <c r="M218">
        <v>0.76631746163013503</v>
      </c>
      <c r="N218">
        <v>0.76937310776839196</v>
      </c>
      <c r="O218">
        <v>0.95364364978358895</v>
      </c>
      <c r="P218">
        <v>0.95550200063083501</v>
      </c>
      <c r="Q218">
        <v>-1.85835084724594E-3</v>
      </c>
      <c r="R218">
        <v>-3.0556461382566999E-3</v>
      </c>
    </row>
    <row r="219" spans="1:18">
      <c r="A219">
        <v>37</v>
      </c>
      <c r="B219" t="s">
        <v>78</v>
      </c>
      <c r="C219" t="s">
        <v>77</v>
      </c>
      <c r="E219">
        <v>3.57521414064282E-3</v>
      </c>
      <c r="F219">
        <v>5.6327693560733298E-3</v>
      </c>
      <c r="G219">
        <v>6.2460383636320704E-3</v>
      </c>
      <c r="H219">
        <v>6.8219859571227101E-3</v>
      </c>
      <c r="I219">
        <v>1.17201429871416E-2</v>
      </c>
      <c r="J219">
        <v>1.17201429871416E-2</v>
      </c>
      <c r="K219">
        <v>-4.9695400857800998E-3</v>
      </c>
      <c r="L219" t="b">
        <v>1</v>
      </c>
      <c r="M219">
        <v>0.96087581336330397</v>
      </c>
      <c r="N219">
        <v>0.95973486197571201</v>
      </c>
      <c r="O219">
        <v>1.2265014859521299</v>
      </c>
      <c r="P219">
        <v>1.22848070062538</v>
      </c>
      <c r="Q219">
        <v>-1.9792146732504601E-3</v>
      </c>
      <c r="R219">
        <v>1.1409513875916199E-3</v>
      </c>
    </row>
    <row r="220" spans="1:18">
      <c r="A220">
        <v>88</v>
      </c>
      <c r="B220" t="s">
        <v>172</v>
      </c>
      <c r="C220" t="s">
        <v>171</v>
      </c>
      <c r="E220">
        <v>1.04022609609995E-2</v>
      </c>
      <c r="F220">
        <v>1.7562023906482701E-2</v>
      </c>
      <c r="G220">
        <v>1.8311943025294E-2</v>
      </c>
      <c r="H220">
        <v>2.1154839249153599E-2</v>
      </c>
      <c r="I220">
        <v>4.4017236571966399E-2</v>
      </c>
      <c r="J220">
        <v>4.4017236571966399E-2</v>
      </c>
      <c r="K220">
        <v>-2.05719862622121E-2</v>
      </c>
      <c r="L220" t="b">
        <v>1</v>
      </c>
      <c r="M220">
        <v>0.58743613078115497</v>
      </c>
      <c r="N220">
        <v>0.573875827401232</v>
      </c>
      <c r="O220">
        <v>1.0612299999999999</v>
      </c>
      <c r="P220">
        <v>1.0634826275233999</v>
      </c>
      <c r="Q220">
        <v>-2.2526275234098199E-3</v>
      </c>
      <c r="R220">
        <v>1.35603033799229E-2</v>
      </c>
    </row>
    <row r="221" spans="1:18">
      <c r="A221">
        <v>352</v>
      </c>
      <c r="B221" t="s">
        <v>560</v>
      </c>
      <c r="C221" t="s">
        <v>559</v>
      </c>
      <c r="E221">
        <v>1.9633760531636399E-3</v>
      </c>
      <c r="F221">
        <v>2.92804203232001E-3</v>
      </c>
      <c r="G221">
        <v>3.3293600337309902E-3</v>
      </c>
      <c r="H221">
        <v>3.6773576350375399E-3</v>
      </c>
      <c r="I221">
        <v>5.7872118042314701E-3</v>
      </c>
      <c r="J221">
        <v>5.7872118042314701E-3</v>
      </c>
      <c r="K221">
        <v>-2.7753164766968199E-3</v>
      </c>
      <c r="L221" t="b">
        <v>1</v>
      </c>
      <c r="M221">
        <v>0.94002764012426698</v>
      </c>
      <c r="N221">
        <v>0.93817344646433098</v>
      </c>
      <c r="O221">
        <v>1.00861304619176</v>
      </c>
      <c r="P221">
        <v>1.01087289755706</v>
      </c>
      <c r="Q221">
        <v>-2.25985136530448E-3</v>
      </c>
      <c r="R221">
        <v>1.85419365993577E-3</v>
      </c>
    </row>
    <row r="222" spans="1:18">
      <c r="A222">
        <v>294</v>
      </c>
      <c r="B222" t="s">
        <v>534</v>
      </c>
      <c r="C222" t="s">
        <v>533</v>
      </c>
      <c r="E222">
        <v>3.39295950823953E-3</v>
      </c>
      <c r="F222">
        <v>1.6488258675676201E-2</v>
      </c>
      <c r="G222">
        <v>3.0855959001382698E-2</v>
      </c>
      <c r="H222">
        <v>4.7115452421809902E-2</v>
      </c>
      <c r="I222">
        <v>0.168752695637572</v>
      </c>
      <c r="J222">
        <v>0.168752695637572</v>
      </c>
      <c r="K222">
        <v>-4.0905629703469303E-2</v>
      </c>
      <c r="L222" t="b">
        <v>1</v>
      </c>
      <c r="M222">
        <v>0.49442236995037198</v>
      </c>
      <c r="N222">
        <v>0.48706836809923598</v>
      </c>
      <c r="O222">
        <v>2.2585309427414502</v>
      </c>
      <c r="P222">
        <v>2.2607970326304301</v>
      </c>
      <c r="Q222">
        <v>-2.2660898889745799E-3</v>
      </c>
      <c r="R222">
        <v>7.3540018511352697E-3</v>
      </c>
    </row>
    <row r="223" spans="1:18">
      <c r="A223">
        <v>330</v>
      </c>
      <c r="B223" t="s">
        <v>552</v>
      </c>
      <c r="C223" t="s">
        <v>551</v>
      </c>
      <c r="E223">
        <v>6.3198308010318401E-3</v>
      </c>
      <c r="F223">
        <v>1.2240791165765499E-2</v>
      </c>
      <c r="G223">
        <v>1.7187723052653502E-2</v>
      </c>
      <c r="H223">
        <v>2.17335512126712E-2</v>
      </c>
      <c r="I223">
        <v>5.9097908526349198E-2</v>
      </c>
      <c r="J223">
        <v>5.9097908526349198E-2</v>
      </c>
      <c r="K223">
        <v>-7.0995339108863497E-3</v>
      </c>
      <c r="L223" t="b">
        <v>1</v>
      </c>
      <c r="M223">
        <v>1.5826275461452399</v>
      </c>
      <c r="N223">
        <v>1.5972850208780001</v>
      </c>
      <c r="O223">
        <v>3.0819200000000002</v>
      </c>
      <c r="P223">
        <v>3.0842800315599201</v>
      </c>
      <c r="Q223">
        <v>-2.3600315599230301E-3</v>
      </c>
      <c r="R223">
        <v>-1.46574747327583E-2</v>
      </c>
    </row>
    <row r="224" spans="1:18">
      <c r="A224">
        <v>212</v>
      </c>
      <c r="B224" t="s">
        <v>391</v>
      </c>
      <c r="C224" t="s">
        <v>390</v>
      </c>
      <c r="E224">
        <v>-2.8371561393933999E-4</v>
      </c>
      <c r="F224">
        <v>1.0610357984854101E-3</v>
      </c>
      <c r="G224">
        <v>-9.5351793585380295E-4</v>
      </c>
      <c r="H224">
        <v>1.2484387002045E-3</v>
      </c>
      <c r="I224">
        <v>2.5263118186002998E-3</v>
      </c>
      <c r="J224">
        <v>1.6888820830658899E-3</v>
      </c>
      <c r="K224">
        <v>-2.5263118186002998E-3</v>
      </c>
      <c r="L224" t="b">
        <v>1</v>
      </c>
      <c r="M224">
        <v>0.54241539937210503</v>
      </c>
      <c r="N224">
        <v>0.54269911498604395</v>
      </c>
      <c r="O224">
        <v>0.95097719869706798</v>
      </c>
      <c r="P224">
        <v>0.95350351051566795</v>
      </c>
      <c r="Q224">
        <v>-2.5263118186002998E-3</v>
      </c>
      <c r="R224">
        <v>-2.8371561393936102E-4</v>
      </c>
    </row>
    <row r="225" spans="1:18">
      <c r="A225">
        <v>273</v>
      </c>
      <c r="B225" t="s">
        <v>500</v>
      </c>
      <c r="C225" t="s">
        <v>499</v>
      </c>
      <c r="E225">
        <v>1.19782160399117E-3</v>
      </c>
      <c r="F225">
        <v>8.8109320135465394E-3</v>
      </c>
      <c r="G225">
        <v>1.31329968397969E-2</v>
      </c>
      <c r="H225">
        <v>1.70179845701381E-2</v>
      </c>
      <c r="I225">
        <v>4.5959449990734202E-2</v>
      </c>
      <c r="J225">
        <v>4.5959449990734202E-2</v>
      </c>
      <c r="K225">
        <v>-7.5597506535185401E-3</v>
      </c>
      <c r="L225" t="b">
        <v>1</v>
      </c>
      <c r="M225">
        <v>0.91988968155148099</v>
      </c>
      <c r="N225">
        <v>0.91724346647269295</v>
      </c>
      <c r="O225">
        <v>1.3742692767912601</v>
      </c>
      <c r="P225">
        <v>1.37713539418696</v>
      </c>
      <c r="Q225">
        <v>-2.86611739569786E-3</v>
      </c>
      <c r="R225">
        <v>2.6462150787876998E-3</v>
      </c>
    </row>
    <row r="226" spans="1:18">
      <c r="A226">
        <v>390</v>
      </c>
      <c r="B226" t="s">
        <v>634</v>
      </c>
      <c r="C226" t="s">
        <v>633</v>
      </c>
      <c r="E226">
        <v>1.7632997605474599E-3</v>
      </c>
      <c r="F226">
        <v>2.94069920740329E-3</v>
      </c>
      <c r="G226">
        <v>3.4241669676104598E-3</v>
      </c>
      <c r="H226">
        <v>3.8632562544212499E-3</v>
      </c>
      <c r="I226">
        <v>6.3994258051542898E-3</v>
      </c>
      <c r="J226">
        <v>6.3994258051542898E-3</v>
      </c>
      <c r="K226">
        <v>-3.15939764655759E-3</v>
      </c>
      <c r="L226" t="b">
        <v>1</v>
      </c>
      <c r="M226">
        <v>1.3113539764329301</v>
      </c>
      <c r="N226">
        <v>1.31141712601032</v>
      </c>
      <c r="O226">
        <v>1.70180102656431</v>
      </c>
      <c r="P226">
        <v>1.70476356805296</v>
      </c>
      <c r="Q226">
        <v>-2.9625414886480499E-3</v>
      </c>
      <c r="R226" s="1">
        <v>-6.3149577389509605E-5</v>
      </c>
    </row>
    <row r="227" spans="1:18">
      <c r="A227">
        <v>47</v>
      </c>
      <c r="B227" t="s">
        <v>98</v>
      </c>
      <c r="C227" t="s">
        <v>97</v>
      </c>
      <c r="E227">
        <v>-8.3529618592245996E-4</v>
      </c>
      <c r="F227">
        <v>2.4499389874543401E-3</v>
      </c>
      <c r="G227">
        <v>-2.5157406322545701E-3</v>
      </c>
      <c r="H227">
        <v>3.0835393698406899E-3</v>
      </c>
      <c r="I227">
        <v>7.31962797997687E-3</v>
      </c>
      <c r="J227">
        <v>2.9972386741284802E-3</v>
      </c>
      <c r="K227">
        <v>-7.31962797997687E-3</v>
      </c>
      <c r="L227" t="b">
        <v>1</v>
      </c>
      <c r="M227">
        <v>0.83144027496643302</v>
      </c>
      <c r="N227">
        <v>0.83363849256623401</v>
      </c>
      <c r="O227">
        <v>0.89265510594279296</v>
      </c>
      <c r="P227">
        <v>0.89561849587030395</v>
      </c>
      <c r="Q227">
        <v>-2.9633899275109902E-3</v>
      </c>
      <c r="R227">
        <v>-2.1982175998011E-3</v>
      </c>
    </row>
    <row r="228" spans="1:18">
      <c r="A228">
        <v>351</v>
      </c>
      <c r="B228" t="s">
        <v>560</v>
      </c>
      <c r="C228" t="s">
        <v>559</v>
      </c>
      <c r="E228">
        <v>-4.19425640612121E-3</v>
      </c>
      <c r="F228">
        <v>5.4650036091821001E-3</v>
      </c>
      <c r="G228">
        <v>-5.73528596101993E-3</v>
      </c>
      <c r="H228">
        <v>6.1852371133154999E-3</v>
      </c>
      <c r="I228">
        <v>1.00342603502214E-2</v>
      </c>
      <c r="J228">
        <v>4.6874392675265702E-3</v>
      </c>
      <c r="K228">
        <v>-1.00342603502214E-2</v>
      </c>
      <c r="L228" t="b">
        <v>1</v>
      </c>
      <c r="M228">
        <v>0.93602795815304096</v>
      </c>
      <c r="N228">
        <v>0.94135671235642304</v>
      </c>
      <c r="O228">
        <v>1.15927113863849</v>
      </c>
      <c r="P228">
        <v>1.162326004783</v>
      </c>
      <c r="Q228">
        <v>-3.05486614451244E-3</v>
      </c>
      <c r="R228">
        <v>-5.3287542033829604E-3</v>
      </c>
    </row>
    <row r="229" spans="1:18">
      <c r="A229">
        <v>276</v>
      </c>
      <c r="B229" t="s">
        <v>504</v>
      </c>
      <c r="C229" t="s">
        <v>503</v>
      </c>
      <c r="E229">
        <v>1.7947273737400299E-4</v>
      </c>
      <c r="F229">
        <v>3.7808700819518901E-3</v>
      </c>
      <c r="G229">
        <v>4.3076123079884903E-3</v>
      </c>
      <c r="H229">
        <v>5.91836668178106E-3</v>
      </c>
      <c r="I229">
        <v>1.28072809919062E-2</v>
      </c>
      <c r="J229">
        <v>1.28072809919062E-2</v>
      </c>
      <c r="K229">
        <v>-8.9868670887338596E-3</v>
      </c>
      <c r="L229" t="b">
        <v>1</v>
      </c>
      <c r="M229">
        <v>0.47289838476326601</v>
      </c>
      <c r="N229">
        <v>0.47171228114111102</v>
      </c>
      <c r="O229">
        <v>0.86749769159741397</v>
      </c>
      <c r="P229">
        <v>0.87056760194652705</v>
      </c>
      <c r="Q229">
        <v>-3.0699103491138502E-3</v>
      </c>
      <c r="R229">
        <v>1.1861036221549801E-3</v>
      </c>
    </row>
    <row r="230" spans="1:18">
      <c r="A230">
        <v>40</v>
      </c>
      <c r="B230" t="s">
        <v>84</v>
      </c>
      <c r="C230" t="s">
        <v>83</v>
      </c>
      <c r="E230">
        <v>-1.3940536096089799E-2</v>
      </c>
      <c r="F230">
        <v>1.5343790397599699E-2</v>
      </c>
      <c r="G230">
        <v>-1.6438159246859301E-2</v>
      </c>
      <c r="H230">
        <v>1.72795562702414E-2</v>
      </c>
      <c r="I230">
        <v>2.54905174213183E-2</v>
      </c>
      <c r="J230">
        <v>-3.2569965690354401E-3</v>
      </c>
      <c r="K230">
        <v>-2.54905174213183E-2</v>
      </c>
      <c r="L230" t="b">
        <v>1</v>
      </c>
      <c r="M230">
        <v>0.73950652036396702</v>
      </c>
      <c r="N230">
        <v>0.75312557956991699</v>
      </c>
      <c r="O230">
        <v>0.79991554666200604</v>
      </c>
      <c r="P230">
        <v>0.80317254323104104</v>
      </c>
      <c r="Q230">
        <v>-3.2569965690354401E-3</v>
      </c>
      <c r="R230">
        <v>-1.3619059205949399E-2</v>
      </c>
    </row>
    <row r="231" spans="1:18">
      <c r="A231">
        <v>223</v>
      </c>
      <c r="B231" t="s">
        <v>413</v>
      </c>
      <c r="C231" t="s">
        <v>412</v>
      </c>
      <c r="E231">
        <v>4.6606396010353702E-3</v>
      </c>
      <c r="F231">
        <v>1.2651058456155001E-2</v>
      </c>
      <c r="G231">
        <v>1.1414209841631599E-2</v>
      </c>
      <c r="H231">
        <v>1.45929472225018E-2</v>
      </c>
      <c r="I231">
        <v>2.6399824437265101E-2</v>
      </c>
      <c r="J231">
        <v>2.6399824437265101E-2</v>
      </c>
      <c r="K231">
        <v>-2.0380226956936E-2</v>
      </c>
      <c r="L231" t="b">
        <v>1</v>
      </c>
      <c r="M231">
        <v>0.54974113836698002</v>
      </c>
      <c r="N231">
        <v>0.54777732878976504</v>
      </c>
      <c r="O231">
        <v>0.90242699999999998</v>
      </c>
      <c r="P231">
        <v>0.90591327375947295</v>
      </c>
      <c r="Q231">
        <v>-3.4862737594734102E-3</v>
      </c>
      <c r="R231">
        <v>1.9638095772146402E-3</v>
      </c>
    </row>
    <row r="232" spans="1:18">
      <c r="A232">
        <v>248</v>
      </c>
      <c r="B232" t="s">
        <v>456</v>
      </c>
      <c r="C232" t="s">
        <v>455</v>
      </c>
      <c r="E232">
        <v>-5.0339191228512097E-3</v>
      </c>
      <c r="F232">
        <v>5.3871902677632404E-3</v>
      </c>
      <c r="G232">
        <v>-5.8030119111762302E-3</v>
      </c>
      <c r="H232">
        <v>6.2815069384675503E-3</v>
      </c>
      <c r="I232">
        <v>1.3485386233055899E-2</v>
      </c>
      <c r="J232">
        <v>-1.88942692878923E-3</v>
      </c>
      <c r="K232">
        <v>-1.3485386233055899E-2</v>
      </c>
      <c r="L232" t="b">
        <v>1</v>
      </c>
      <c r="M232">
        <v>0.74038234320891105</v>
      </c>
      <c r="N232">
        <v>0.74550618119015699</v>
      </c>
      <c r="O232">
        <v>0.87258773300010295</v>
      </c>
      <c r="P232">
        <v>0.87650881267956804</v>
      </c>
      <c r="Q232">
        <v>-3.9210796794649696E-3</v>
      </c>
      <c r="R232">
        <v>-5.1238379812458199E-3</v>
      </c>
    </row>
    <row r="233" spans="1:18">
      <c r="A233">
        <v>219</v>
      </c>
      <c r="B233" t="s">
        <v>405</v>
      </c>
      <c r="C233" t="s">
        <v>404</v>
      </c>
      <c r="E233">
        <v>-5.2563529749172504E-4</v>
      </c>
      <c r="F233">
        <v>6.3580172434732404E-3</v>
      </c>
      <c r="G233">
        <v>-4.31593053221478E-3</v>
      </c>
      <c r="H233">
        <v>7.4372099798635004E-3</v>
      </c>
      <c r="I233">
        <v>1.3206700070805599E-2</v>
      </c>
      <c r="J233">
        <v>8.7916429828243606E-3</v>
      </c>
      <c r="K233">
        <v>-1.3206700070805599E-2</v>
      </c>
      <c r="L233" t="b">
        <v>1</v>
      </c>
      <c r="M233">
        <v>0.61795500421309901</v>
      </c>
      <c r="N233">
        <v>0.61958747325762498</v>
      </c>
      <c r="O233">
        <v>0.91858799999999996</v>
      </c>
      <c r="P233">
        <v>0.92258186108863605</v>
      </c>
      <c r="Q233">
        <v>-3.9938610886367503E-3</v>
      </c>
      <c r="R233">
        <v>-1.63246904452607E-3</v>
      </c>
    </row>
    <row r="234" spans="1:18">
      <c r="A234">
        <v>105</v>
      </c>
      <c r="B234" t="s">
        <v>202</v>
      </c>
      <c r="C234" t="s">
        <v>201</v>
      </c>
      <c r="E234">
        <v>8.8579945461381305E-3</v>
      </c>
      <c r="F234">
        <v>1.05638244562798E-2</v>
      </c>
      <c r="G234">
        <v>1.1813708919309E-2</v>
      </c>
      <c r="H234">
        <v>1.2896171062076399E-2</v>
      </c>
      <c r="I234">
        <v>2.2678728351634501E-2</v>
      </c>
      <c r="J234">
        <v>2.2678728351634501E-2</v>
      </c>
      <c r="K234">
        <v>-4.1862803092857998E-3</v>
      </c>
      <c r="L234" t="b">
        <v>1</v>
      </c>
      <c r="M234">
        <v>0.62528688792473697</v>
      </c>
      <c r="N234">
        <v>0.61642889337859896</v>
      </c>
      <c r="O234">
        <v>1.33944</v>
      </c>
      <c r="P234">
        <v>1.34362628030928</v>
      </c>
      <c r="Q234">
        <v>-4.1862803092857998E-3</v>
      </c>
      <c r="R234">
        <v>8.8579945461382207E-3</v>
      </c>
    </row>
    <row r="235" spans="1:18">
      <c r="A235">
        <v>399</v>
      </c>
      <c r="B235" t="s">
        <v>652</v>
      </c>
      <c r="C235" t="s">
        <v>651</v>
      </c>
      <c r="E235">
        <v>5.0951385494562998E-3</v>
      </c>
      <c r="F235">
        <v>1.50195000192168E-2</v>
      </c>
      <c r="G235">
        <v>1.55477842519719E-2</v>
      </c>
      <c r="H235">
        <v>1.9079043034779999E-2</v>
      </c>
      <c r="I235">
        <v>3.2460185767954203E-2</v>
      </c>
      <c r="J235">
        <v>3.2460185767954203E-2</v>
      </c>
      <c r="K235">
        <v>-2.2303429435586299E-2</v>
      </c>
      <c r="L235" t="b">
        <v>1</v>
      </c>
      <c r="M235">
        <v>0.92545364797027496</v>
      </c>
      <c r="N235">
        <v>0.92313079428895395</v>
      </c>
      <c r="O235">
        <v>1.3148716699897101</v>
      </c>
      <c r="P235">
        <v>1.3191149802248701</v>
      </c>
      <c r="Q235">
        <v>-4.2433102351686599E-3</v>
      </c>
      <c r="R235">
        <v>2.3228536813206802E-3</v>
      </c>
    </row>
    <row r="236" spans="1:18">
      <c r="A236">
        <v>261</v>
      </c>
      <c r="B236" t="s">
        <v>482</v>
      </c>
      <c r="C236" t="s">
        <v>481</v>
      </c>
      <c r="E236">
        <v>-8.1920728075934399E-3</v>
      </c>
      <c r="F236">
        <v>8.3090573763490803E-3</v>
      </c>
      <c r="G236">
        <v>-8.4010993427703993E-3</v>
      </c>
      <c r="H236">
        <v>8.4815500500104394E-3</v>
      </c>
      <c r="I236">
        <v>1.1811978753883699E-2</v>
      </c>
      <c r="J236">
        <v>-1.59616379770022E-3</v>
      </c>
      <c r="K236">
        <v>-1.1811978753883699E-2</v>
      </c>
      <c r="L236" t="b">
        <v>1</v>
      </c>
      <c r="M236">
        <v>0.695175739986438</v>
      </c>
      <c r="N236">
        <v>0.70337015423618399</v>
      </c>
      <c r="O236">
        <v>0.75276699999999996</v>
      </c>
      <c r="P236">
        <v>0.75750157883577995</v>
      </c>
      <c r="Q236">
        <v>-4.7345788357804298E-3</v>
      </c>
      <c r="R236">
        <v>-8.1944142497459797E-3</v>
      </c>
    </row>
    <row r="237" spans="1:18">
      <c r="A237">
        <v>178</v>
      </c>
      <c r="B237" t="s">
        <v>339</v>
      </c>
      <c r="C237" t="s">
        <v>338</v>
      </c>
      <c r="E237">
        <v>1.21934627616993E-2</v>
      </c>
      <c r="F237">
        <v>3.1822046228035201E-2</v>
      </c>
      <c r="G237">
        <v>2.5774857574187199E-2</v>
      </c>
      <c r="H237">
        <v>4.0762373017158002E-2</v>
      </c>
      <c r="I237">
        <v>8.4268451191558597E-2</v>
      </c>
      <c r="J237">
        <v>8.4268451191558597E-2</v>
      </c>
      <c r="K237">
        <v>-6.1750378795727701E-2</v>
      </c>
      <c r="L237" t="b">
        <v>1</v>
      </c>
      <c r="M237">
        <v>0.59747900564088596</v>
      </c>
      <c r="N237">
        <v>0.58924661153092595</v>
      </c>
      <c r="O237">
        <v>0.98092360409493795</v>
      </c>
      <c r="P237">
        <v>0.98578413144680699</v>
      </c>
      <c r="Q237">
        <v>-4.8605273518698101E-3</v>
      </c>
      <c r="R237">
        <v>8.2323941099600104E-3</v>
      </c>
    </row>
    <row r="238" spans="1:18">
      <c r="A238">
        <v>132</v>
      </c>
      <c r="B238" t="s">
        <v>251</v>
      </c>
      <c r="C238" t="s">
        <v>250</v>
      </c>
      <c r="E238">
        <v>-8.5548853132629398E-3</v>
      </c>
      <c r="F238">
        <v>1.82481010671557E-2</v>
      </c>
      <c r="G238">
        <v>-2.2369759043572499E-2</v>
      </c>
      <c r="H238">
        <v>2.5505035704192901E-2</v>
      </c>
      <c r="I238">
        <v>4.7549771164384899E-2</v>
      </c>
      <c r="J238">
        <v>7.0963874227444202E-3</v>
      </c>
      <c r="K238">
        <v>-4.7549771164384899E-2</v>
      </c>
      <c r="L238" t="b">
        <v>1</v>
      </c>
      <c r="M238">
        <v>0.24202023380075699</v>
      </c>
      <c r="N238">
        <v>0.247730904665736</v>
      </c>
      <c r="O238">
        <v>1.02189</v>
      </c>
      <c r="P238">
        <v>1.0268264652459</v>
      </c>
      <c r="Q238">
        <v>-4.9364652459038504E-3</v>
      </c>
      <c r="R238">
        <v>-5.7106708649787199E-3</v>
      </c>
    </row>
    <row r="239" spans="1:18">
      <c r="A239">
        <v>89</v>
      </c>
      <c r="B239" t="s">
        <v>174</v>
      </c>
      <c r="C239" t="s">
        <v>173</v>
      </c>
      <c r="E239">
        <v>9.8500528410439409E-3</v>
      </c>
      <c r="F239">
        <v>1.3426106152968799E-2</v>
      </c>
      <c r="G239">
        <v>1.5208432346597099E-2</v>
      </c>
      <c r="H239">
        <v>1.67128933181829E-2</v>
      </c>
      <c r="I239">
        <v>2.7953603906528401E-2</v>
      </c>
      <c r="J239">
        <v>2.7953603906528401E-2</v>
      </c>
      <c r="K239">
        <v>-9.1537435041135692E-3</v>
      </c>
      <c r="L239" t="b">
        <v>1</v>
      </c>
      <c r="M239">
        <v>0.68014610511732898</v>
      </c>
      <c r="N239">
        <v>0.67427406963732195</v>
      </c>
      <c r="O239">
        <v>1.0225200000000001</v>
      </c>
      <c r="P239">
        <v>1.02759406883199</v>
      </c>
      <c r="Q239">
        <v>-5.0740688319921203E-3</v>
      </c>
      <c r="R239">
        <v>5.8720354800062503E-3</v>
      </c>
    </row>
    <row r="240" spans="1:18">
      <c r="A240">
        <v>354</v>
      </c>
      <c r="B240" t="s">
        <v>564</v>
      </c>
      <c r="C240" t="s">
        <v>563</v>
      </c>
      <c r="E240">
        <v>-5.9325054747598003E-3</v>
      </c>
      <c r="F240">
        <v>6.9104041052484204E-3</v>
      </c>
      <c r="G240">
        <v>-7.6202025874728E-3</v>
      </c>
      <c r="H240">
        <v>8.2040980651634492E-3</v>
      </c>
      <c r="I240">
        <v>1.383389236921E-2</v>
      </c>
      <c r="J240">
        <v>1.8539345271010299E-3</v>
      </c>
      <c r="K240">
        <v>-1.383389236921E-2</v>
      </c>
      <c r="L240" t="b">
        <v>1</v>
      </c>
      <c r="M240">
        <v>1.09286946340005</v>
      </c>
      <c r="N240">
        <v>1.1051958149457699</v>
      </c>
      <c r="O240">
        <v>1.6308056872037899</v>
      </c>
      <c r="P240">
        <v>1.63606813705314</v>
      </c>
      <c r="Q240">
        <v>-5.2624498493540799E-3</v>
      </c>
      <c r="R240">
        <v>-1.23263515457223E-2</v>
      </c>
    </row>
    <row r="241" spans="1:18">
      <c r="A241">
        <v>362</v>
      </c>
      <c r="B241" t="s">
        <v>580</v>
      </c>
      <c r="C241" t="s">
        <v>579</v>
      </c>
      <c r="E241">
        <v>-3.0170502223413899E-3</v>
      </c>
      <c r="F241">
        <v>4.6708680275390898E-3</v>
      </c>
      <c r="G241">
        <v>-5.3851221393121998E-3</v>
      </c>
      <c r="H241">
        <v>6.0294056045705298E-3</v>
      </c>
      <c r="I241">
        <v>1.13025601759038E-2</v>
      </c>
      <c r="J241">
        <v>2.8747114207380198E-3</v>
      </c>
      <c r="K241">
        <v>-1.13025601759038E-2</v>
      </c>
      <c r="L241" t="b">
        <v>1</v>
      </c>
      <c r="M241">
        <v>0.80289416983102901</v>
      </c>
      <c r="N241">
        <v>0.80721777016584595</v>
      </c>
      <c r="O241">
        <v>1.3708185053380699</v>
      </c>
      <c r="P241">
        <v>1.3762331989774099</v>
      </c>
      <c r="Q241">
        <v>-5.4146936393442103E-3</v>
      </c>
      <c r="R241">
        <v>-4.3236003348168196E-3</v>
      </c>
    </row>
    <row r="242" spans="1:18">
      <c r="A242">
        <v>356</v>
      </c>
      <c r="B242" t="s">
        <v>568</v>
      </c>
      <c r="C242" t="s">
        <v>567</v>
      </c>
      <c r="E242">
        <v>-8.8081977221423809E-3</v>
      </c>
      <c r="F242">
        <v>1.11762788649048E-2</v>
      </c>
      <c r="G242">
        <v>-1.26112847459186E-2</v>
      </c>
      <c r="H242">
        <v>1.3680080991613301E-2</v>
      </c>
      <c r="I242">
        <v>2.3621634018806601E-2</v>
      </c>
      <c r="J242">
        <v>2.8238870964637499E-3</v>
      </c>
      <c r="K242">
        <v>-2.3621634018806601E-2</v>
      </c>
      <c r="L242" t="b">
        <v>1</v>
      </c>
      <c r="M242">
        <v>0.736480154252101</v>
      </c>
      <c r="N242">
        <v>0.74683973046624397</v>
      </c>
      <c r="O242">
        <v>1.2948083313449601</v>
      </c>
      <c r="P242">
        <v>1.3004028587734999</v>
      </c>
      <c r="Q242">
        <v>-5.5945274285447103E-3</v>
      </c>
      <c r="R242">
        <v>-1.03595762141429E-2</v>
      </c>
    </row>
    <row r="243" spans="1:18">
      <c r="A243">
        <v>48</v>
      </c>
      <c r="B243" t="s">
        <v>100</v>
      </c>
      <c r="C243" t="s">
        <v>99</v>
      </c>
      <c r="E243">
        <v>-2.6152769253122601E-3</v>
      </c>
      <c r="F243">
        <v>4.2005007449187996E-3</v>
      </c>
      <c r="G243">
        <v>-4.2111007868771101E-3</v>
      </c>
      <c r="H243">
        <v>4.8675032188288999E-3</v>
      </c>
      <c r="I243">
        <v>8.7363379581562005E-3</v>
      </c>
      <c r="J243">
        <v>7.0576716369589697E-3</v>
      </c>
      <c r="K243">
        <v>-8.7363379581562005E-3</v>
      </c>
      <c r="L243" t="b">
        <v>1</v>
      </c>
      <c r="M243">
        <v>0.56160032519460001</v>
      </c>
      <c r="N243">
        <v>0.56403721675378005</v>
      </c>
      <c r="O243">
        <v>0.59712508200000003</v>
      </c>
      <c r="P243">
        <v>0.60290693413309104</v>
      </c>
      <c r="Q243">
        <v>-5.7818521330913397E-3</v>
      </c>
      <c r="R243">
        <v>-2.4368915591799199E-3</v>
      </c>
    </row>
    <row r="244" spans="1:18">
      <c r="A244">
        <v>187</v>
      </c>
      <c r="B244" t="s">
        <v>351</v>
      </c>
      <c r="C244" t="s">
        <v>350</v>
      </c>
      <c r="E244">
        <v>4.4385836824981104E-3</v>
      </c>
      <c r="F244">
        <v>1.05970466924166E-2</v>
      </c>
      <c r="G244">
        <v>1.0138792872489E-2</v>
      </c>
      <c r="H244">
        <v>1.2782227130239601E-2</v>
      </c>
      <c r="I244">
        <v>2.5932052737831501E-2</v>
      </c>
      <c r="J244">
        <v>2.5932052737831501E-2</v>
      </c>
      <c r="K244">
        <v>-1.6283267809297199E-2</v>
      </c>
      <c r="L244" t="b">
        <v>1</v>
      </c>
      <c r="M244">
        <v>0.99442945922485404</v>
      </c>
      <c r="N244">
        <v>0.99825649830950702</v>
      </c>
      <c r="O244">
        <v>1.4549700000000001</v>
      </c>
      <c r="P244">
        <v>1.4607824107615901</v>
      </c>
      <c r="Q244">
        <v>-5.81241076159733E-3</v>
      </c>
      <c r="R244">
        <v>-3.8270390846528702E-3</v>
      </c>
    </row>
    <row r="245" spans="1:18">
      <c r="A245">
        <v>109</v>
      </c>
      <c r="B245" t="s">
        <v>210</v>
      </c>
      <c r="C245" t="s">
        <v>209</v>
      </c>
      <c r="E245">
        <v>2.2622152004579801E-2</v>
      </c>
      <c r="F245">
        <v>3.7535741113658698E-2</v>
      </c>
      <c r="G245">
        <v>4.0956350665208301E-2</v>
      </c>
      <c r="H245">
        <v>4.5823868239004202E-2</v>
      </c>
      <c r="I245">
        <v>7.29981117971579E-2</v>
      </c>
      <c r="J245">
        <v>7.29981117971579E-2</v>
      </c>
      <c r="K245">
        <v>-4.51042226693407E-2</v>
      </c>
      <c r="L245" t="b">
        <v>1</v>
      </c>
      <c r="M245">
        <v>0.73970228940348604</v>
      </c>
      <c r="N245">
        <v>0.72087615830940699</v>
      </c>
      <c r="O245">
        <v>1.13887728097647</v>
      </c>
      <c r="P245">
        <v>1.1448133834519101</v>
      </c>
      <c r="Q245">
        <v>-5.9361024754482896E-3</v>
      </c>
      <c r="R245">
        <v>1.8826131094079799E-2</v>
      </c>
    </row>
    <row r="246" spans="1:18">
      <c r="A246">
        <v>275</v>
      </c>
      <c r="B246" t="s">
        <v>502</v>
      </c>
      <c r="C246" t="s">
        <v>501</v>
      </c>
      <c r="E246">
        <v>1.1087702358744201E-2</v>
      </c>
      <c r="F246">
        <v>1.8141918024051198E-2</v>
      </c>
      <c r="G246">
        <v>2.1533059792522801E-2</v>
      </c>
      <c r="H246">
        <v>2.41733752807093E-2</v>
      </c>
      <c r="I246">
        <v>4.8615784136394301E-2</v>
      </c>
      <c r="J246">
        <v>4.8615784136394301E-2</v>
      </c>
      <c r="K246">
        <v>-9.9840405709887801E-3</v>
      </c>
      <c r="L246" t="b">
        <v>1</v>
      </c>
      <c r="M246">
        <v>0.94648911842495198</v>
      </c>
      <c r="N246">
        <v>0.94360377024730901</v>
      </c>
      <c r="O246">
        <v>1.5016</v>
      </c>
      <c r="P246">
        <v>1.5076841724452399</v>
      </c>
      <c r="Q246">
        <v>-6.08417244524939E-3</v>
      </c>
      <c r="R246">
        <v>2.8853481776435199E-3</v>
      </c>
    </row>
    <row r="247" spans="1:18">
      <c r="A247">
        <v>215</v>
      </c>
      <c r="B247" t="s">
        <v>397</v>
      </c>
      <c r="C247" t="s">
        <v>396</v>
      </c>
      <c r="E247">
        <v>1.3155678765904601E-2</v>
      </c>
      <c r="F247">
        <v>1.50874173430384E-2</v>
      </c>
      <c r="G247">
        <v>1.6160857059318402E-2</v>
      </c>
      <c r="H247">
        <v>1.6970906845136201E-2</v>
      </c>
      <c r="I247">
        <v>2.2607343371408201E-2</v>
      </c>
      <c r="J247">
        <v>2.2607343371408201E-2</v>
      </c>
      <c r="K247">
        <v>-7.6945101603110803E-3</v>
      </c>
      <c r="L247" t="b">
        <v>1</v>
      </c>
      <c r="M247">
        <v>0.39391693928832999</v>
      </c>
      <c r="N247">
        <v>0.38080235103718502</v>
      </c>
      <c r="O247">
        <v>0.68437499999999996</v>
      </c>
      <c r="P247">
        <v>0.69059594502575505</v>
      </c>
      <c r="Q247">
        <v>-6.2209450257552003E-3</v>
      </c>
      <c r="R247">
        <v>1.31145882511446E-2</v>
      </c>
    </row>
    <row r="248" spans="1:18">
      <c r="A248">
        <v>83</v>
      </c>
      <c r="B248" t="s">
        <v>162</v>
      </c>
      <c r="C248" t="s">
        <v>161</v>
      </c>
      <c r="E248">
        <v>-1.1031817220061101E-2</v>
      </c>
      <c r="F248">
        <v>1.3413389110317401E-2</v>
      </c>
      <c r="G248">
        <v>-1.51640276361228E-2</v>
      </c>
      <c r="H248">
        <v>1.64993191980006E-2</v>
      </c>
      <c r="I248">
        <v>2.5861886974622099E-2</v>
      </c>
      <c r="J248">
        <v>3.0425841676222599E-3</v>
      </c>
      <c r="K248">
        <v>-2.5861886974622099E-2</v>
      </c>
      <c r="L248" t="b">
        <v>1</v>
      </c>
      <c r="M248">
        <v>0.57258649334848999</v>
      </c>
      <c r="N248">
        <v>0.58152691739676199</v>
      </c>
      <c r="O248">
        <v>0.78963000000000005</v>
      </c>
      <c r="P248">
        <v>0.79610106525791202</v>
      </c>
      <c r="Q248">
        <v>-6.4710652579119598E-3</v>
      </c>
      <c r="R248">
        <v>-8.9404240482725498E-3</v>
      </c>
    </row>
    <row r="249" spans="1:18">
      <c r="A249">
        <v>221</v>
      </c>
      <c r="B249" t="s">
        <v>409</v>
      </c>
      <c r="C249" t="s">
        <v>408</v>
      </c>
      <c r="E249">
        <v>-5.1071049097619102E-3</v>
      </c>
      <c r="F249">
        <v>2.9766564404291401E-2</v>
      </c>
      <c r="G249">
        <v>-2.7556731957940402E-2</v>
      </c>
      <c r="H249">
        <v>4.1062703578959997E-2</v>
      </c>
      <c r="I249">
        <v>8.6233416402226204E-2</v>
      </c>
      <c r="J249">
        <v>5.40935034825719E-2</v>
      </c>
      <c r="K249">
        <v>-8.6233416402226204E-2</v>
      </c>
      <c r="L249" t="b">
        <v>1</v>
      </c>
      <c r="M249">
        <v>0.74208192429395903</v>
      </c>
      <c r="N249">
        <v>0.74612459217761196</v>
      </c>
      <c r="O249">
        <v>1.30209318028359</v>
      </c>
      <c r="P249">
        <v>1.3087737272397</v>
      </c>
      <c r="Q249">
        <v>-6.6805469561121902E-3</v>
      </c>
      <c r="R249">
        <v>-4.0426678836535902E-3</v>
      </c>
    </row>
    <row r="250" spans="1:18">
      <c r="A250">
        <v>179</v>
      </c>
      <c r="B250" t="s">
        <v>339</v>
      </c>
      <c r="C250" t="s">
        <v>338</v>
      </c>
      <c r="E250">
        <v>5.9175244069844197E-3</v>
      </c>
      <c r="F250">
        <v>1.02242218775376E-2</v>
      </c>
      <c r="G250">
        <v>1.16703617230671E-2</v>
      </c>
      <c r="H250">
        <v>1.3522993177484999E-2</v>
      </c>
      <c r="I250">
        <v>2.3390920871168099E-2</v>
      </c>
      <c r="J250">
        <v>2.3390920871168099E-2</v>
      </c>
      <c r="K250">
        <v>-1.8270978874862401E-2</v>
      </c>
      <c r="L250" t="b">
        <v>1</v>
      </c>
      <c r="M250">
        <v>0.139706881898921</v>
      </c>
      <c r="N250">
        <v>0.126617520954487</v>
      </c>
      <c r="O250">
        <v>0.25657999999999997</v>
      </c>
      <c r="P250">
        <v>0.26385485239867101</v>
      </c>
      <c r="Q250">
        <v>-7.27485239867198E-3</v>
      </c>
      <c r="R250">
        <v>1.30893609444332E-2</v>
      </c>
    </row>
    <row r="251" spans="1:18">
      <c r="A251">
        <v>154</v>
      </c>
      <c r="B251" t="s">
        <v>295</v>
      </c>
      <c r="C251" t="s">
        <v>294</v>
      </c>
      <c r="E251">
        <v>7.1961662450253797E-4</v>
      </c>
      <c r="F251">
        <v>9.8546080131711004E-3</v>
      </c>
      <c r="G251">
        <v>5.4704645363347799E-3</v>
      </c>
      <c r="H251">
        <v>1.42726456545367E-2</v>
      </c>
      <c r="I251">
        <v>2.7701976534577601E-2</v>
      </c>
      <c r="J251">
        <v>2.7701976534577601E-2</v>
      </c>
      <c r="K251">
        <v>-2.70171379058049E-2</v>
      </c>
      <c r="L251" t="b">
        <v>1</v>
      </c>
      <c r="M251">
        <v>0.34866347391479902</v>
      </c>
      <c r="N251">
        <v>0.348501299099855</v>
      </c>
      <c r="O251">
        <v>0.42979000000000001</v>
      </c>
      <c r="P251">
        <v>0.43723165313255102</v>
      </c>
      <c r="Q251">
        <v>-7.4416531325510703E-3</v>
      </c>
      <c r="R251">
        <v>1.62174814943405E-4</v>
      </c>
    </row>
    <row r="252" spans="1:18">
      <c r="A252">
        <v>72</v>
      </c>
      <c r="B252" t="s">
        <v>142</v>
      </c>
      <c r="C252" t="s">
        <v>141</v>
      </c>
      <c r="E252">
        <v>-6.8254881170989696E-3</v>
      </c>
      <c r="F252">
        <v>7.7931797962291598E-3</v>
      </c>
      <c r="G252">
        <v>-8.4655150466549593E-3</v>
      </c>
      <c r="H252">
        <v>8.9835114480149997E-3</v>
      </c>
      <c r="I252">
        <v>1.42930686130047E-2</v>
      </c>
      <c r="J252">
        <v>8.9634159360168998E-4</v>
      </c>
      <c r="K252">
        <v>-1.42930686130047E-2</v>
      </c>
      <c r="L252" t="b">
        <v>1</v>
      </c>
      <c r="M252">
        <v>0.25447712164268199</v>
      </c>
      <c r="N252">
        <v>0.26164350190371299</v>
      </c>
      <c r="O252">
        <v>0.29034338019245198</v>
      </c>
      <c r="P252">
        <v>0.29791883993832302</v>
      </c>
      <c r="Q252">
        <v>-7.5754597458711397E-3</v>
      </c>
      <c r="R252">
        <v>-7.1663802610309399E-3</v>
      </c>
    </row>
    <row r="253" spans="1:18">
      <c r="A253">
        <v>165</v>
      </c>
      <c r="B253" t="s">
        <v>315</v>
      </c>
      <c r="C253" t="s">
        <v>314</v>
      </c>
      <c r="E253">
        <v>-5.4195953682386201E-2</v>
      </c>
      <c r="F253">
        <v>9.6913819251896294E-2</v>
      </c>
      <c r="G253">
        <v>-0.120182955796899</v>
      </c>
      <c r="H253">
        <v>0.13514184495962001</v>
      </c>
      <c r="I253">
        <v>0.22782581428307</v>
      </c>
      <c r="J253">
        <v>1.6027519860685201E-2</v>
      </c>
      <c r="K253">
        <v>-0.22782581428307</v>
      </c>
      <c r="L253" t="b">
        <v>1</v>
      </c>
      <c r="M253">
        <v>0.78672121398694606</v>
      </c>
      <c r="N253">
        <v>0.84692005412924498</v>
      </c>
      <c r="O253">
        <v>1.0512603589743501</v>
      </c>
      <c r="P253">
        <v>1.0590021855651099</v>
      </c>
      <c r="Q253">
        <v>-7.7418265907551699E-3</v>
      </c>
      <c r="R253">
        <v>-6.0198840142298697E-2</v>
      </c>
    </row>
    <row r="254" spans="1:18">
      <c r="A254">
        <v>157</v>
      </c>
      <c r="B254" t="s">
        <v>301</v>
      </c>
      <c r="C254" t="s">
        <v>300</v>
      </c>
      <c r="E254">
        <v>-5.4578660162674401E-3</v>
      </c>
      <c r="F254">
        <v>9.0167210093823006E-3</v>
      </c>
      <c r="G254">
        <v>-1.08148496342061E-2</v>
      </c>
      <c r="H254">
        <v>1.26486343776765E-2</v>
      </c>
      <c r="I254">
        <v>2.90211077104796E-2</v>
      </c>
      <c r="J254">
        <v>6.8269910920486501E-3</v>
      </c>
      <c r="K254">
        <v>-2.90211077104796E-2</v>
      </c>
      <c r="L254" t="b">
        <v>1</v>
      </c>
      <c r="M254">
        <v>1.1240038498018099</v>
      </c>
      <c r="N254">
        <v>1.1274883115249801</v>
      </c>
      <c r="O254">
        <v>1.4087784278872399</v>
      </c>
      <c r="P254">
        <v>1.41664411010896</v>
      </c>
      <c r="Q254">
        <v>-7.8656822217255604E-3</v>
      </c>
      <c r="R254">
        <v>-3.4844617231635198E-3</v>
      </c>
    </row>
    <row r="255" spans="1:18">
      <c r="A255">
        <v>38</v>
      </c>
      <c r="B255" t="s">
        <v>80</v>
      </c>
      <c r="C255" t="s">
        <v>79</v>
      </c>
      <c r="E255">
        <v>1.8388931887144801E-3</v>
      </c>
      <c r="F255">
        <v>5.5688488959262103E-3</v>
      </c>
      <c r="G255">
        <v>5.4782800780044999E-3</v>
      </c>
      <c r="H255">
        <v>7.4798557817124297E-3</v>
      </c>
      <c r="I255">
        <v>1.5891676888511699E-2</v>
      </c>
      <c r="J255">
        <v>1.5891676888511699E-2</v>
      </c>
      <c r="K255">
        <v>-1.2808001356151099E-2</v>
      </c>
      <c r="L255" t="b">
        <v>1</v>
      </c>
      <c r="M255">
        <v>1.01562176162762</v>
      </c>
      <c r="N255">
        <v>1.01502893935417</v>
      </c>
      <c r="O255">
        <v>1.1871782129436299</v>
      </c>
      <c r="P255">
        <v>1.19557285313068</v>
      </c>
      <c r="Q255">
        <v>-8.3946401870487099E-3</v>
      </c>
      <c r="R255">
        <v>5.9282227345591699E-4</v>
      </c>
    </row>
    <row r="256" spans="1:18">
      <c r="A256">
        <v>375</v>
      </c>
      <c r="B256" t="s">
        <v>604</v>
      </c>
      <c r="C256" t="s">
        <v>603</v>
      </c>
      <c r="E256">
        <v>-8.7702767579406603E-3</v>
      </c>
      <c r="F256">
        <v>1.5892632625596301E-2</v>
      </c>
      <c r="G256">
        <v>-1.94760939208082E-2</v>
      </c>
      <c r="H256">
        <v>2.2934086298188699E-2</v>
      </c>
      <c r="I256">
        <v>5.3751693691656402E-2</v>
      </c>
      <c r="J256">
        <v>8.9023546106418699E-3</v>
      </c>
      <c r="K256">
        <v>-5.3751693691656402E-2</v>
      </c>
      <c r="L256" t="b">
        <v>1</v>
      </c>
      <c r="M256">
        <v>0.99715617571231197</v>
      </c>
      <c r="N256">
        <v>1.00592645247025</v>
      </c>
      <c r="O256">
        <v>1.7719298245613999</v>
      </c>
      <c r="P256">
        <v>1.78102220486469</v>
      </c>
      <c r="Q256">
        <v>-9.0923803032973895E-3</v>
      </c>
      <c r="R256">
        <v>-8.7702767579407297E-3</v>
      </c>
    </row>
    <row r="257" spans="1:18">
      <c r="A257">
        <v>200</v>
      </c>
      <c r="B257" t="s">
        <v>371</v>
      </c>
      <c r="C257" t="s">
        <v>370</v>
      </c>
      <c r="E257">
        <v>-1.1186352738648099E-2</v>
      </c>
      <c r="F257">
        <v>1.5283456539150799E-2</v>
      </c>
      <c r="G257">
        <v>-1.7214539445073201E-2</v>
      </c>
      <c r="H257">
        <v>1.84322696376313E-2</v>
      </c>
      <c r="I257">
        <v>2.6597831365646099E-2</v>
      </c>
      <c r="J257">
        <v>2.8561849201260698E-3</v>
      </c>
      <c r="K257">
        <v>-2.6597831365646099E-2</v>
      </c>
      <c r="L257" t="b">
        <v>1</v>
      </c>
      <c r="M257">
        <v>0.57177684660883799</v>
      </c>
      <c r="N257">
        <v>0.58231094193593702</v>
      </c>
      <c r="O257">
        <v>1.09423503325942</v>
      </c>
      <c r="P257">
        <v>1.1037204802677201</v>
      </c>
      <c r="Q257">
        <v>-9.4854470083045594E-3</v>
      </c>
      <c r="R257">
        <v>-1.0534095327099299E-2</v>
      </c>
    </row>
    <row r="258" spans="1:18">
      <c r="A258">
        <v>119</v>
      </c>
      <c r="B258" t="s">
        <v>227</v>
      </c>
      <c r="C258" t="s">
        <v>226</v>
      </c>
      <c r="E258">
        <v>8.7891413000864996E-4</v>
      </c>
      <c r="F258">
        <v>9.98551363799321E-3</v>
      </c>
      <c r="G258">
        <v>-8.7199963661997604E-3</v>
      </c>
      <c r="H258">
        <v>1.21046038807832E-2</v>
      </c>
      <c r="I258">
        <v>2.48677911873845E-2</v>
      </c>
      <c r="J258">
        <v>1.06960918855996E-2</v>
      </c>
      <c r="K258">
        <v>-2.48677911873845E-2</v>
      </c>
      <c r="L258" t="b">
        <v>1</v>
      </c>
      <c r="M258">
        <v>0.45854476219381102</v>
      </c>
      <c r="N258">
        <v>0.46122379819767301</v>
      </c>
      <c r="O258">
        <v>0.918848</v>
      </c>
      <c r="P258">
        <v>0.92851418090500804</v>
      </c>
      <c r="Q258">
        <v>-9.6661809050082592E-3</v>
      </c>
      <c r="R258">
        <v>-2.6790360038623198E-3</v>
      </c>
    </row>
    <row r="259" spans="1:18">
      <c r="A259">
        <v>226</v>
      </c>
      <c r="B259" t="s">
        <v>419</v>
      </c>
      <c r="C259" t="s">
        <v>418</v>
      </c>
      <c r="E259">
        <v>-3.9256948184576796E-3</v>
      </c>
      <c r="F259">
        <v>1.15807878845992E-2</v>
      </c>
      <c r="G259">
        <v>-1.1712232869571199E-2</v>
      </c>
      <c r="H259">
        <v>1.4533746703338899E-2</v>
      </c>
      <c r="I259">
        <v>2.7306801352798098E-2</v>
      </c>
      <c r="J259">
        <v>1.51895203600553E-2</v>
      </c>
      <c r="K259">
        <v>-2.7306801352798098E-2</v>
      </c>
      <c r="L259" t="b">
        <v>1</v>
      </c>
      <c r="M259">
        <v>1.0160012711445201</v>
      </c>
      <c r="N259">
        <v>0.92312928649575898</v>
      </c>
      <c r="O259">
        <v>1.21598667776852</v>
      </c>
      <c r="P259">
        <v>1.2256892604146801</v>
      </c>
      <c r="Q259">
        <v>-9.7025826461674108E-3</v>
      </c>
      <c r="R259">
        <v>9.2871984648762701E-2</v>
      </c>
    </row>
    <row r="260" spans="1:18">
      <c r="A260">
        <v>63</v>
      </c>
      <c r="B260" t="s">
        <v>124</v>
      </c>
      <c r="C260" t="s">
        <v>123</v>
      </c>
      <c r="E260">
        <v>-3.8249845726194098E-3</v>
      </c>
      <c r="F260">
        <v>6.7117324626958996E-3</v>
      </c>
      <c r="G260">
        <v>-7.4181836875902296E-3</v>
      </c>
      <c r="H260">
        <v>8.3324430220504501E-3</v>
      </c>
      <c r="I260">
        <v>1.6338098652097201E-2</v>
      </c>
      <c r="J260">
        <v>6.1710240876770503E-3</v>
      </c>
      <c r="K260">
        <v>-1.6338098652097201E-2</v>
      </c>
      <c r="L260" t="b">
        <v>1</v>
      </c>
      <c r="M260">
        <v>0.74417553944702797</v>
      </c>
      <c r="N260">
        <v>0.75063919780921295</v>
      </c>
      <c r="O260">
        <v>1.1441320739399401</v>
      </c>
      <c r="P260">
        <v>1.1539751913410301</v>
      </c>
      <c r="Q260">
        <v>-9.8431174010862304E-3</v>
      </c>
      <c r="R260">
        <v>-6.4636583621854298E-3</v>
      </c>
    </row>
    <row r="261" spans="1:18">
      <c r="A261">
        <v>5</v>
      </c>
      <c r="B261" t="s">
        <v>26</v>
      </c>
      <c r="C261" t="s">
        <v>25</v>
      </c>
      <c r="E261">
        <v>-7.1454583289917396E-3</v>
      </c>
      <c r="F261">
        <v>1.5590900887374E-2</v>
      </c>
      <c r="G261">
        <v>-1.5224073164492801E-2</v>
      </c>
      <c r="H261">
        <v>2.0201847288884901E-2</v>
      </c>
      <c r="I261">
        <v>4.0956614481503797E-2</v>
      </c>
      <c r="J261">
        <v>3.0908371222392299E-2</v>
      </c>
      <c r="K261">
        <v>-4.0956614481503797E-2</v>
      </c>
      <c r="L261" t="b">
        <v>1</v>
      </c>
      <c r="M261">
        <v>1.4621063947435899</v>
      </c>
      <c r="N261">
        <v>1.3180431787407001</v>
      </c>
      <c r="O261">
        <v>2.2965</v>
      </c>
      <c r="P261">
        <v>2.30635058359311</v>
      </c>
      <c r="Q261">
        <v>-9.8505835931126298E-3</v>
      </c>
      <c r="R261">
        <v>0.14406321600288199</v>
      </c>
    </row>
    <row r="262" spans="1:18">
      <c r="A262">
        <v>145</v>
      </c>
      <c r="B262" t="s">
        <v>277</v>
      </c>
      <c r="C262" t="s">
        <v>276</v>
      </c>
      <c r="E262">
        <v>1.1167569195851899E-2</v>
      </c>
      <c r="F262">
        <v>1.24561401798536E-2</v>
      </c>
      <c r="G262">
        <v>1.3346053833083699E-2</v>
      </c>
      <c r="H262">
        <v>1.40224651032508E-2</v>
      </c>
      <c r="I262">
        <v>2.2389208516732598E-2</v>
      </c>
      <c r="J262">
        <v>2.2389208516732598E-2</v>
      </c>
      <c r="K262">
        <v>-6.2962662823129402E-4</v>
      </c>
      <c r="L262" t="b">
        <v>1</v>
      </c>
      <c r="M262">
        <v>0.50870514732345695</v>
      </c>
      <c r="N262">
        <v>0.50282346211231599</v>
      </c>
      <c r="O262">
        <v>0.77848899999999999</v>
      </c>
      <c r="P262">
        <v>0.78854240975012702</v>
      </c>
      <c r="Q262">
        <v>-1.0053409750127199E-2</v>
      </c>
      <c r="R262">
        <v>5.8816852111405098E-3</v>
      </c>
    </row>
    <row r="263" spans="1:18">
      <c r="A263">
        <v>143</v>
      </c>
      <c r="B263" t="s">
        <v>273</v>
      </c>
      <c r="C263" t="s">
        <v>272</v>
      </c>
      <c r="E263">
        <v>-1.05382957013133E-2</v>
      </c>
      <c r="F263">
        <v>1.8006355618714599E-2</v>
      </c>
      <c r="G263">
        <v>-2.0470712255466698E-2</v>
      </c>
      <c r="H263">
        <v>2.2320262103085499E-2</v>
      </c>
      <c r="I263">
        <v>3.6236112062042997E-2</v>
      </c>
      <c r="J263">
        <v>8.6666927089572299E-3</v>
      </c>
      <c r="K263">
        <v>-3.6236112062042997E-2</v>
      </c>
      <c r="L263" t="b">
        <v>1</v>
      </c>
      <c r="M263">
        <v>0.23581570014177</v>
      </c>
      <c r="N263">
        <v>0.23829314819915801</v>
      </c>
      <c r="O263">
        <v>0.50096530283200003</v>
      </c>
      <c r="P263">
        <v>0.51124121271326695</v>
      </c>
      <c r="Q263">
        <v>-1.02759098812675E-2</v>
      </c>
      <c r="R263">
        <v>-2.4774480573883E-3</v>
      </c>
    </row>
    <row r="264" spans="1:18">
      <c r="A264">
        <v>230</v>
      </c>
      <c r="B264" t="s">
        <v>381</v>
      </c>
      <c r="C264" t="s">
        <v>380</v>
      </c>
      <c r="E264">
        <v>-2.2181696497299802E-3</v>
      </c>
      <c r="F264">
        <v>1.00478449351023E-2</v>
      </c>
      <c r="G264">
        <v>-5.78404700576895E-3</v>
      </c>
      <c r="H264">
        <v>1.31009748980881E-2</v>
      </c>
      <c r="I264">
        <v>2.7033532595886499E-2</v>
      </c>
      <c r="J264">
        <v>2.7033532595886499E-2</v>
      </c>
      <c r="K264">
        <v>-2.1369953232726901E-2</v>
      </c>
      <c r="L264" t="b">
        <v>1</v>
      </c>
      <c r="M264">
        <v>0.89155072211261299</v>
      </c>
      <c r="N264">
        <v>0.89580640911905796</v>
      </c>
      <c r="O264">
        <v>1.35147058823529</v>
      </c>
      <c r="P264">
        <v>1.3617978796052199</v>
      </c>
      <c r="Q264">
        <v>-1.0327291369933199E-2</v>
      </c>
      <c r="R264">
        <v>-4.2556870064451796E-3</v>
      </c>
    </row>
    <row r="265" spans="1:18">
      <c r="A265">
        <v>270</v>
      </c>
      <c r="B265" t="s">
        <v>494</v>
      </c>
      <c r="C265" t="s">
        <v>493</v>
      </c>
      <c r="E265">
        <v>-6.1599501546254101E-4</v>
      </c>
      <c r="F265">
        <v>3.7122133573867801E-3</v>
      </c>
      <c r="G265">
        <v>-4.7122354097142403E-3</v>
      </c>
      <c r="H265">
        <v>5.8442297228468304E-3</v>
      </c>
      <c r="I265">
        <v>1.42193852248686E-2</v>
      </c>
      <c r="J265">
        <v>3.2572378287261099E-3</v>
      </c>
      <c r="K265">
        <v>-1.42193852248686E-2</v>
      </c>
      <c r="L265" t="b">
        <v>1</v>
      </c>
      <c r="M265">
        <v>0.108372183298138</v>
      </c>
      <c r="N265">
        <v>0.108997176612095</v>
      </c>
      <c r="O265">
        <v>0.29900100000000002</v>
      </c>
      <c r="P265">
        <v>0.30992566818824202</v>
      </c>
      <c r="Q265">
        <v>-1.0924668188242901E-2</v>
      </c>
      <c r="R265">
        <v>-6.2499331395790504E-4</v>
      </c>
    </row>
    <row r="266" spans="1:18">
      <c r="A266">
        <v>46</v>
      </c>
      <c r="B266" t="s">
        <v>96</v>
      </c>
      <c r="C266" t="s">
        <v>95</v>
      </c>
      <c r="E266">
        <v>7.32990695175179E-3</v>
      </c>
      <c r="F266">
        <v>1.13661873934777E-2</v>
      </c>
      <c r="G266">
        <v>1.16659228102349E-2</v>
      </c>
      <c r="H266">
        <v>1.2931270732156001E-2</v>
      </c>
      <c r="I266">
        <v>2.1623594202420399E-2</v>
      </c>
      <c r="J266">
        <v>2.1623594202420399E-2</v>
      </c>
      <c r="K266">
        <v>-1.1381613060500799E-2</v>
      </c>
      <c r="L266" t="b">
        <v>1</v>
      </c>
      <c r="M266">
        <v>0.89391939900917905</v>
      </c>
      <c r="N266">
        <v>0.88935345237573704</v>
      </c>
      <c r="O266">
        <v>1.0362489636752901</v>
      </c>
      <c r="P266">
        <v>1.04753915241516</v>
      </c>
      <c r="Q266">
        <v>-1.12901887398726E-2</v>
      </c>
      <c r="R266">
        <v>4.5659466334411203E-3</v>
      </c>
    </row>
    <row r="267" spans="1:18">
      <c r="A267">
        <v>183</v>
      </c>
      <c r="B267" t="s">
        <v>343</v>
      </c>
      <c r="C267" t="s">
        <v>342</v>
      </c>
      <c r="E267">
        <v>1.52111380815486E-2</v>
      </c>
      <c r="F267">
        <v>1.90028374429961E-2</v>
      </c>
      <c r="G267">
        <v>2.0583335569792801E-2</v>
      </c>
      <c r="H267">
        <v>2.1981597616740199E-2</v>
      </c>
      <c r="I267">
        <v>3.6044262233251398E-2</v>
      </c>
      <c r="J267">
        <v>3.6044262233251398E-2</v>
      </c>
      <c r="K267">
        <v>-1.7116821929738402E-2</v>
      </c>
      <c r="L267" t="b">
        <v>1</v>
      </c>
      <c r="M267">
        <v>0.43579166698945598</v>
      </c>
      <c r="N267">
        <v>0.41519757753539499</v>
      </c>
      <c r="O267">
        <v>0.86476900000000001</v>
      </c>
      <c r="P267">
        <v>0.87621434106728102</v>
      </c>
      <c r="Q267">
        <v>-1.1445341067281199E-2</v>
      </c>
      <c r="R267">
        <v>2.0594089454061399E-2</v>
      </c>
    </row>
    <row r="268" spans="1:18">
      <c r="A268">
        <v>291</v>
      </c>
      <c r="B268" t="s">
        <v>528</v>
      </c>
      <c r="C268" t="s">
        <v>527</v>
      </c>
      <c r="E268">
        <v>-1.1593971699721199E-2</v>
      </c>
      <c r="F268">
        <v>1.1634345461392999E-2</v>
      </c>
      <c r="G268">
        <v>-1.1675246173559001E-2</v>
      </c>
      <c r="H268">
        <v>1.1716662060696501E-2</v>
      </c>
      <c r="I268">
        <v>1.42750062849962E-2</v>
      </c>
      <c r="J268">
        <v>-9.4362944971835196E-3</v>
      </c>
      <c r="K268">
        <v>-1.42750062849962E-2</v>
      </c>
      <c r="L268" t="b">
        <v>1</v>
      </c>
      <c r="M268">
        <v>0.51173405710223396</v>
      </c>
      <c r="N268">
        <v>0.55341538848292504</v>
      </c>
      <c r="O268">
        <v>0.75890205270260602</v>
      </c>
      <c r="P268">
        <v>0.77069363594332996</v>
      </c>
      <c r="Q268">
        <v>-1.1791583240724201E-2</v>
      </c>
      <c r="R268">
        <v>-4.1681331380691002E-2</v>
      </c>
    </row>
    <row r="269" spans="1:18">
      <c r="A269">
        <v>222</v>
      </c>
      <c r="B269" t="s">
        <v>411</v>
      </c>
      <c r="C269" t="s">
        <v>410</v>
      </c>
      <c r="E269">
        <v>-1.5136967833379699E-3</v>
      </c>
      <c r="F269">
        <v>4.1277481718223702E-3</v>
      </c>
      <c r="G269">
        <v>-4.9868750338420203E-3</v>
      </c>
      <c r="H269">
        <v>5.96476857698816E-3</v>
      </c>
      <c r="I269">
        <v>1.2330597633485801E-2</v>
      </c>
      <c r="J269">
        <v>5.2165223044494599E-3</v>
      </c>
      <c r="K269">
        <v>-1.2330597633485801E-2</v>
      </c>
      <c r="L269" t="b">
        <v>1</v>
      </c>
      <c r="M269">
        <v>0.67581590519726897</v>
      </c>
      <c r="N269">
        <v>0.67655403090606103</v>
      </c>
      <c r="O269">
        <v>0.95608230201120303</v>
      </c>
      <c r="P269">
        <v>0.96807050394151495</v>
      </c>
      <c r="Q269">
        <v>-1.1988201930312E-2</v>
      </c>
      <c r="R269">
        <v>-7.3812570879216999E-4</v>
      </c>
    </row>
    <row r="270" spans="1:18">
      <c r="A270">
        <v>115</v>
      </c>
      <c r="B270" t="s">
        <v>219</v>
      </c>
      <c r="C270" t="s">
        <v>218</v>
      </c>
      <c r="E270">
        <v>7.1806409228974003E-3</v>
      </c>
      <c r="F270">
        <v>3.43486724394323E-2</v>
      </c>
      <c r="G270">
        <v>2.9080111486564201E-2</v>
      </c>
      <c r="H270">
        <v>4.3565164979328802E-2</v>
      </c>
      <c r="I270">
        <v>8.7443309027623803E-2</v>
      </c>
      <c r="J270">
        <v>8.7443309027623803E-2</v>
      </c>
      <c r="K270">
        <v>-7.7736373287045898E-2</v>
      </c>
      <c r="L270" t="b">
        <v>1</v>
      </c>
      <c r="M270">
        <v>1.53665488598552</v>
      </c>
      <c r="N270">
        <v>1.53859347884916</v>
      </c>
      <c r="O270">
        <v>2.2156899999999999</v>
      </c>
      <c r="P270">
        <v>2.22770706122978</v>
      </c>
      <c r="Q270">
        <v>-1.2017061229787599E-2</v>
      </c>
      <c r="R270">
        <v>-1.93859286364062E-3</v>
      </c>
    </row>
    <row r="271" spans="1:18">
      <c r="A271">
        <v>155</v>
      </c>
      <c r="B271" t="s">
        <v>297</v>
      </c>
      <c r="C271" t="s">
        <v>296</v>
      </c>
      <c r="E271">
        <v>1.3450311397465499E-2</v>
      </c>
      <c r="F271">
        <v>1.48796889858524E-2</v>
      </c>
      <c r="G271">
        <v>1.5585131268277401E-2</v>
      </c>
      <c r="H271">
        <v>1.6281416331770601E-2</v>
      </c>
      <c r="I271">
        <v>2.7188556373346801E-2</v>
      </c>
      <c r="J271">
        <v>2.7188556373346801E-2</v>
      </c>
      <c r="K271">
        <v>-1.20739336599648E-2</v>
      </c>
      <c r="L271" t="b">
        <v>1</v>
      </c>
      <c r="M271">
        <v>0.58995426948302698</v>
      </c>
      <c r="N271">
        <v>0.57770032352800804</v>
      </c>
      <c r="O271">
        <v>0.8165</v>
      </c>
      <c r="P271">
        <v>0.82853093351950702</v>
      </c>
      <c r="Q271">
        <v>-1.2030933519507001E-2</v>
      </c>
      <c r="R271">
        <v>1.2253945955019E-2</v>
      </c>
    </row>
    <row r="272" spans="1:18">
      <c r="A272">
        <v>413</v>
      </c>
      <c r="B272" t="s">
        <v>680</v>
      </c>
      <c r="C272" t="s">
        <v>679</v>
      </c>
      <c r="E272">
        <v>-1.19588183798717E-2</v>
      </c>
      <c r="F272">
        <v>2.4347471236303899E-2</v>
      </c>
      <c r="G272">
        <v>-2.63458472939153E-2</v>
      </c>
      <c r="H272">
        <v>3.2496942425296001E-2</v>
      </c>
      <c r="I272">
        <v>7.4651708973396597E-2</v>
      </c>
      <c r="J272">
        <v>3.8318541969082798E-2</v>
      </c>
      <c r="K272">
        <v>-7.4651708973396597E-2</v>
      </c>
      <c r="L272" t="b">
        <v>1</v>
      </c>
      <c r="M272">
        <v>1.54459100400609</v>
      </c>
      <c r="N272">
        <v>1.55654982238596</v>
      </c>
      <c r="O272">
        <v>2.2989569533113698</v>
      </c>
      <c r="P272">
        <v>2.3111284874490798</v>
      </c>
      <c r="Q272">
        <v>-1.21715341377033E-2</v>
      </c>
      <c r="R272">
        <v>-1.1958818379871301E-2</v>
      </c>
    </row>
    <row r="273" spans="1:18">
      <c r="A273">
        <v>383</v>
      </c>
      <c r="B273" t="s">
        <v>620</v>
      </c>
      <c r="C273" t="s">
        <v>619</v>
      </c>
      <c r="E273">
        <v>-2.6551559288712002E-3</v>
      </c>
      <c r="F273">
        <v>9.6715639599093701E-3</v>
      </c>
      <c r="G273">
        <v>-1.1672445127972501E-2</v>
      </c>
      <c r="H273">
        <v>1.43144267799294E-2</v>
      </c>
      <c r="I273">
        <v>3.1250709319497499E-2</v>
      </c>
      <c r="J273">
        <v>1.3292869808819399E-2</v>
      </c>
      <c r="K273">
        <v>-3.1250709319497499E-2</v>
      </c>
      <c r="L273" t="b">
        <v>1</v>
      </c>
      <c r="M273">
        <v>1.22368276811298</v>
      </c>
      <c r="N273">
        <v>1.2263379240418499</v>
      </c>
      <c r="O273">
        <v>1.98649326819564</v>
      </c>
      <c r="P273">
        <v>1.9986881948611801</v>
      </c>
      <c r="Q273">
        <v>-1.2194926665539001E-2</v>
      </c>
      <c r="R273">
        <v>-2.6551559288712201E-3</v>
      </c>
    </row>
    <row r="274" spans="1:18">
      <c r="A274">
        <v>378</v>
      </c>
      <c r="B274" t="s">
        <v>610</v>
      </c>
      <c r="C274" t="s">
        <v>609</v>
      </c>
      <c r="E274" s="1">
        <v>5.5606477907599497E-5</v>
      </c>
      <c r="F274">
        <v>5.7242019706269199E-3</v>
      </c>
      <c r="G274">
        <v>-5.5261685285257298E-3</v>
      </c>
      <c r="H274">
        <v>7.8055087813661403E-3</v>
      </c>
      <c r="I274">
        <v>1.7595979928509E-2</v>
      </c>
      <c r="J274">
        <v>8.0064017090969407E-3</v>
      </c>
      <c r="K274">
        <v>-1.7595979928509E-2</v>
      </c>
      <c r="L274" t="b">
        <v>1</v>
      </c>
      <c r="M274">
        <v>1.03942575743063</v>
      </c>
      <c r="N274">
        <v>1.04151549715119</v>
      </c>
      <c r="O274">
        <v>1.4085620197585</v>
      </c>
      <c r="P274">
        <v>1.4209131735967599</v>
      </c>
      <c r="Q274">
        <v>-1.23511538382676E-2</v>
      </c>
      <c r="R274">
        <v>-2.08973972055703E-3</v>
      </c>
    </row>
    <row r="275" spans="1:18">
      <c r="A275">
        <v>411</v>
      </c>
      <c r="B275" t="s">
        <v>676</v>
      </c>
      <c r="C275" t="s">
        <v>675</v>
      </c>
      <c r="E275">
        <v>-7.2004291630265596E-3</v>
      </c>
      <c r="F275">
        <v>8.9362353624213697E-3</v>
      </c>
      <c r="G275">
        <v>-9.6185981328052398E-3</v>
      </c>
      <c r="H275">
        <v>1.0114562201043099E-2</v>
      </c>
      <c r="I275">
        <v>1.6408602050173599E-2</v>
      </c>
      <c r="J275">
        <v>2.7828624409164098E-3</v>
      </c>
      <c r="K275">
        <v>-1.6408602050173599E-2</v>
      </c>
      <c r="L275" t="b">
        <v>1</v>
      </c>
      <c r="M275">
        <v>1.29274944403807</v>
      </c>
      <c r="N275">
        <v>1.2984991526401899</v>
      </c>
      <c r="O275">
        <v>1.58782201405152</v>
      </c>
      <c r="P275">
        <v>1.60034728619768</v>
      </c>
      <c r="Q275">
        <v>-1.25252721461663E-2</v>
      </c>
      <c r="R275">
        <v>-5.74970860211476E-3</v>
      </c>
    </row>
    <row r="276" spans="1:18">
      <c r="A276">
        <v>166</v>
      </c>
      <c r="B276" t="s">
        <v>317</v>
      </c>
      <c r="C276" t="s">
        <v>316</v>
      </c>
      <c r="E276">
        <v>-2.5990642034295201E-3</v>
      </c>
      <c r="F276">
        <v>1.34927038992564E-2</v>
      </c>
      <c r="G276">
        <v>-1.18457309572663E-2</v>
      </c>
      <c r="H276">
        <v>1.6940960576185601E-2</v>
      </c>
      <c r="I276">
        <v>3.36010320217612E-2</v>
      </c>
      <c r="J276">
        <v>2.3870335585427001E-2</v>
      </c>
      <c r="K276">
        <v>-3.36010320217612E-2</v>
      </c>
      <c r="L276" t="b">
        <v>1</v>
      </c>
      <c r="M276">
        <v>1.2536537587705301</v>
      </c>
      <c r="N276">
        <v>1.2675039117051199</v>
      </c>
      <c r="O276">
        <v>1.6032</v>
      </c>
      <c r="P276">
        <v>1.61583618930216</v>
      </c>
      <c r="Q276">
        <v>-1.2636189302159999E-2</v>
      </c>
      <c r="R276">
        <v>-1.38501529345922E-2</v>
      </c>
    </row>
    <row r="277" spans="1:18">
      <c r="A277">
        <v>256</v>
      </c>
      <c r="B277" t="s">
        <v>472</v>
      </c>
      <c r="C277" t="s">
        <v>471</v>
      </c>
      <c r="E277">
        <v>-3.43650485409343E-3</v>
      </c>
      <c r="F277">
        <v>7.9581141663948793E-3</v>
      </c>
      <c r="G277">
        <v>-9.0861709520629799E-3</v>
      </c>
      <c r="H277">
        <v>1.0629936468967901E-2</v>
      </c>
      <c r="I277">
        <v>2.2620171047823899E-2</v>
      </c>
      <c r="J277">
        <v>1.09132025150849E-2</v>
      </c>
      <c r="K277">
        <v>-2.2620171047823899E-2</v>
      </c>
      <c r="L277" t="b">
        <v>1</v>
      </c>
      <c r="M277">
        <v>0.71097333284862696</v>
      </c>
      <c r="N277">
        <v>0.71533251418600496</v>
      </c>
      <c r="O277">
        <v>0.86023955947347697</v>
      </c>
      <c r="P277">
        <v>0.87344335079763802</v>
      </c>
      <c r="Q277">
        <v>-1.3203791324161E-2</v>
      </c>
      <c r="R277">
        <v>-4.3591813373783303E-3</v>
      </c>
    </row>
    <row r="278" spans="1:18">
      <c r="A278">
        <v>9</v>
      </c>
      <c r="B278" t="s">
        <v>34</v>
      </c>
      <c r="C278" t="s">
        <v>33</v>
      </c>
      <c r="E278">
        <v>7.6265275244981699E-3</v>
      </c>
      <c r="F278">
        <v>1.36381562739687E-2</v>
      </c>
      <c r="G278">
        <v>1.44704173601102E-2</v>
      </c>
      <c r="H278">
        <v>1.6839823393575901E-2</v>
      </c>
      <c r="I278">
        <v>3.1118918210760901E-2</v>
      </c>
      <c r="J278">
        <v>3.1118918210760901E-2</v>
      </c>
      <c r="K278">
        <v>-2.16314677386935E-2</v>
      </c>
      <c r="L278" t="b">
        <v>1</v>
      </c>
      <c r="M278">
        <v>1.18065486814885</v>
      </c>
      <c r="N278">
        <v>1.1607322765744099</v>
      </c>
      <c r="O278">
        <v>1.2546567981900401</v>
      </c>
      <c r="P278">
        <v>1.2687725684417199</v>
      </c>
      <c r="Q278">
        <v>-1.41157702516756E-2</v>
      </c>
      <c r="R278">
        <v>1.99225915744425E-2</v>
      </c>
    </row>
    <row r="279" spans="1:18">
      <c r="A279">
        <v>75</v>
      </c>
      <c r="B279" t="s">
        <v>148</v>
      </c>
      <c r="C279" t="s">
        <v>147</v>
      </c>
      <c r="E279">
        <v>-7.2577256195213704E-3</v>
      </c>
      <c r="F279">
        <v>1.2970270300002199E-2</v>
      </c>
      <c r="G279">
        <v>-1.50621753254416E-2</v>
      </c>
      <c r="H279">
        <v>1.6972059833326499E-2</v>
      </c>
      <c r="I279">
        <v>2.9056307560548798E-2</v>
      </c>
      <c r="J279">
        <v>9.8242340936234296E-3</v>
      </c>
      <c r="K279">
        <v>-2.9056307560548798E-2</v>
      </c>
      <c r="L279" t="b">
        <v>1</v>
      </c>
      <c r="M279">
        <v>0.48447907686046598</v>
      </c>
      <c r="N279">
        <v>0.490987528442687</v>
      </c>
      <c r="O279">
        <v>0.74769200000000002</v>
      </c>
      <c r="P279">
        <v>0.76222401072987001</v>
      </c>
      <c r="Q279">
        <v>-1.4532010729870501E-2</v>
      </c>
      <c r="R279">
        <v>-6.5084515822205202E-3</v>
      </c>
    </row>
    <row r="280" spans="1:18">
      <c r="A280">
        <v>33</v>
      </c>
      <c r="B280" t="s">
        <v>70</v>
      </c>
      <c r="C280" t="s">
        <v>69</v>
      </c>
      <c r="E280">
        <v>-1.20059436729532E-2</v>
      </c>
      <c r="F280">
        <v>1.33198905926393E-2</v>
      </c>
      <c r="G280">
        <v>-1.41635716380139E-2</v>
      </c>
      <c r="H280">
        <v>1.47412685007247E-2</v>
      </c>
      <c r="I280">
        <v>2.2042047882990402E-2</v>
      </c>
      <c r="J280">
        <v>-2.9232641280274498E-3</v>
      </c>
      <c r="K280">
        <v>-2.2042047882990402E-2</v>
      </c>
      <c r="L280" t="b">
        <v>1</v>
      </c>
      <c r="M280">
        <v>0.66812824437173202</v>
      </c>
      <c r="N280">
        <v>0.679589356299381</v>
      </c>
      <c r="O280">
        <v>0.72874102151289299</v>
      </c>
      <c r="P280">
        <v>0.74331280127975996</v>
      </c>
      <c r="Q280">
        <v>-1.45717797668666E-2</v>
      </c>
      <c r="R280">
        <v>-1.14611119276498E-2</v>
      </c>
    </row>
    <row r="281" spans="1:18">
      <c r="A281">
        <v>151</v>
      </c>
      <c r="B281" t="s">
        <v>289</v>
      </c>
      <c r="C281" t="s">
        <v>288</v>
      </c>
      <c r="E281">
        <v>5.5328552434577398E-3</v>
      </c>
      <c r="F281">
        <v>5.2827351649757402E-2</v>
      </c>
      <c r="G281">
        <v>6.24393083211685E-2</v>
      </c>
      <c r="H281">
        <v>8.5886753696142099E-2</v>
      </c>
      <c r="I281">
        <v>0.192717480529568</v>
      </c>
      <c r="J281">
        <v>0.192717480529568</v>
      </c>
      <c r="K281">
        <v>-0.105619473916581</v>
      </c>
      <c r="L281" t="b">
        <v>1</v>
      </c>
      <c r="M281">
        <v>0.43096410460253698</v>
      </c>
      <c r="N281">
        <v>0.40381857238871299</v>
      </c>
      <c r="O281">
        <v>1.65117</v>
      </c>
      <c r="P281">
        <v>1.6662608325269599</v>
      </c>
      <c r="Q281">
        <v>-1.50908325269625E-2</v>
      </c>
      <c r="R281">
        <v>2.7145532213823799E-2</v>
      </c>
    </row>
    <row r="282" spans="1:18">
      <c r="A282">
        <v>255</v>
      </c>
      <c r="B282" t="s">
        <v>470</v>
      </c>
      <c r="C282" t="s">
        <v>469</v>
      </c>
      <c r="E282">
        <v>-8.4625486631901402E-3</v>
      </c>
      <c r="F282">
        <v>1.2147893951402399E-2</v>
      </c>
      <c r="G282">
        <v>-1.34214272573463E-2</v>
      </c>
      <c r="H282">
        <v>1.4642050952885699E-2</v>
      </c>
      <c r="I282">
        <v>2.8451232852438599E-2</v>
      </c>
      <c r="J282">
        <v>8.1665019931240704E-3</v>
      </c>
      <c r="K282">
        <v>-2.8451232852438599E-2</v>
      </c>
      <c r="L282" t="b">
        <v>1</v>
      </c>
      <c r="M282">
        <v>0.80763916763949195</v>
      </c>
      <c r="N282">
        <v>0.81610171630268302</v>
      </c>
      <c r="O282">
        <v>1.02419202451058</v>
      </c>
      <c r="P282">
        <v>1.0401634540281499</v>
      </c>
      <c r="Q282">
        <v>-1.59714295175701E-2</v>
      </c>
      <c r="R282">
        <v>-8.4625486631901801E-3</v>
      </c>
    </row>
    <row r="283" spans="1:18">
      <c r="A283">
        <v>57</v>
      </c>
      <c r="B283" t="s">
        <v>116</v>
      </c>
      <c r="C283" t="s">
        <v>115</v>
      </c>
      <c r="E283">
        <v>-9.0582814653916103E-3</v>
      </c>
      <c r="F283">
        <v>1.33112567222181E-2</v>
      </c>
      <c r="G283">
        <v>-1.5499210902424501E-2</v>
      </c>
      <c r="H283">
        <v>1.7276257332747499E-2</v>
      </c>
      <c r="I283">
        <v>2.9995519527426798E-2</v>
      </c>
      <c r="J283">
        <v>9.3216567649434499E-3</v>
      </c>
      <c r="K283">
        <v>-2.9995519527426798E-2</v>
      </c>
      <c r="L283" t="b">
        <v>1</v>
      </c>
      <c r="M283">
        <v>0.54018062744000905</v>
      </c>
      <c r="N283">
        <v>0.54348753151657303</v>
      </c>
      <c r="O283">
        <v>1.03043</v>
      </c>
      <c r="P283">
        <v>1.0465264976252799</v>
      </c>
      <c r="Q283">
        <v>-1.6096497625282601E-2</v>
      </c>
      <c r="R283">
        <v>-3.3069040765641902E-3</v>
      </c>
    </row>
    <row r="284" spans="1:18">
      <c r="A284">
        <v>91</v>
      </c>
      <c r="B284" t="s">
        <v>178</v>
      </c>
      <c r="C284" t="s">
        <v>177</v>
      </c>
      <c r="E284">
        <v>-4.10194151060711E-3</v>
      </c>
      <c r="F284">
        <v>2.2502407302271901E-2</v>
      </c>
      <c r="G284">
        <v>-2.0967881818867599E-2</v>
      </c>
      <c r="H284">
        <v>2.96526485034443E-2</v>
      </c>
      <c r="I284">
        <v>5.65995075640124E-2</v>
      </c>
      <c r="J284">
        <v>3.9706041997498602E-2</v>
      </c>
      <c r="K284">
        <v>-5.65995075640124E-2</v>
      </c>
      <c r="L284" t="b">
        <v>1</v>
      </c>
      <c r="M284">
        <v>0.86604827150242003</v>
      </c>
      <c r="N284">
        <v>0.86887081982219005</v>
      </c>
      <c r="O284">
        <v>1.56526552770615</v>
      </c>
      <c r="P284">
        <v>1.5820503131121499</v>
      </c>
      <c r="Q284">
        <v>-1.6784785406000102E-2</v>
      </c>
      <c r="R284">
        <v>-2.82254831976924E-3</v>
      </c>
    </row>
    <row r="285" spans="1:18">
      <c r="A285">
        <v>120</v>
      </c>
      <c r="B285" t="s">
        <v>227</v>
      </c>
      <c r="C285" t="s">
        <v>226</v>
      </c>
      <c r="E285">
        <v>-4.1474308375307701E-3</v>
      </c>
      <c r="F285">
        <v>1.2333324030363701E-2</v>
      </c>
      <c r="G285">
        <v>8.2220218083219505E-3</v>
      </c>
      <c r="H285">
        <v>1.5698445065581199E-2</v>
      </c>
      <c r="I285">
        <v>3.1937576909293199E-2</v>
      </c>
      <c r="J285">
        <v>3.1937576909293199E-2</v>
      </c>
      <c r="K285">
        <v>-2.28944528971982E-2</v>
      </c>
      <c r="L285" t="b">
        <v>1</v>
      </c>
      <c r="M285">
        <v>0.63831101611452701</v>
      </c>
      <c r="N285">
        <v>0.73901500864080505</v>
      </c>
      <c r="O285">
        <v>1.13761</v>
      </c>
      <c r="P285">
        <v>1.1548213629514601</v>
      </c>
      <c r="Q285">
        <v>-1.72113629514647E-2</v>
      </c>
      <c r="R285">
        <v>-0.100703992526277</v>
      </c>
    </row>
    <row r="286" spans="1:18">
      <c r="A286">
        <v>199</v>
      </c>
      <c r="B286" t="s">
        <v>369</v>
      </c>
      <c r="C286" t="s">
        <v>368</v>
      </c>
      <c r="E286">
        <v>-1.5128853069738201E-2</v>
      </c>
      <c r="F286">
        <v>1.77232030448989E-2</v>
      </c>
      <c r="G286">
        <v>-1.9455358974769799E-2</v>
      </c>
      <c r="H286">
        <v>2.0653332882569701E-2</v>
      </c>
      <c r="I286">
        <v>2.85396748616162E-2</v>
      </c>
      <c r="J286">
        <v>-1.78194965546538E-3</v>
      </c>
      <c r="K286">
        <v>-2.85396748616162E-2</v>
      </c>
      <c r="L286" t="b">
        <v>1</v>
      </c>
      <c r="M286">
        <v>3.7096611110854702E-2</v>
      </c>
      <c r="N286">
        <v>5.0832025526789698E-2</v>
      </c>
      <c r="O286">
        <v>8.4827035657264502E-2</v>
      </c>
      <c r="P286">
        <v>0.10208785479356899</v>
      </c>
      <c r="Q286">
        <v>-1.7260819136305301E-2</v>
      </c>
      <c r="R286">
        <v>-1.3735414415934901E-2</v>
      </c>
    </row>
    <row r="287" spans="1:18">
      <c r="A287">
        <v>66</v>
      </c>
      <c r="B287" t="s">
        <v>130</v>
      </c>
      <c r="C287" t="s">
        <v>129</v>
      </c>
      <c r="E287">
        <v>-2.51369749511716E-3</v>
      </c>
      <c r="F287">
        <v>9.3808566521310002E-3</v>
      </c>
      <c r="G287">
        <v>-9.6751499550017193E-3</v>
      </c>
      <c r="H287">
        <v>1.18938491820113E-2</v>
      </c>
      <c r="I287">
        <v>2.25751963776601E-2</v>
      </c>
      <c r="J287">
        <v>1.2726493296154801E-2</v>
      </c>
      <c r="K287">
        <v>-2.25751963776601E-2</v>
      </c>
      <c r="L287" t="b">
        <v>1</v>
      </c>
      <c r="M287">
        <v>1.23882886944499</v>
      </c>
      <c r="N287">
        <v>1.2413425669401099</v>
      </c>
      <c r="O287">
        <v>1.3582211233370001</v>
      </c>
      <c r="P287">
        <v>1.37570379174793</v>
      </c>
      <c r="Q287">
        <v>-1.7482668410932298E-2</v>
      </c>
      <c r="R287">
        <v>-2.5136974951165398E-3</v>
      </c>
    </row>
    <row r="288" spans="1:18">
      <c r="A288">
        <v>401</v>
      </c>
      <c r="B288" t="s">
        <v>656</v>
      </c>
      <c r="C288" t="s">
        <v>655</v>
      </c>
      <c r="E288">
        <v>-1.1419426439369801E-2</v>
      </c>
      <c r="F288">
        <v>1.4281950901472299E-2</v>
      </c>
      <c r="G288">
        <v>-1.56578110990373E-2</v>
      </c>
      <c r="H288">
        <v>1.6663703074007E-2</v>
      </c>
      <c r="I288">
        <v>2.7452335146440399E-2</v>
      </c>
      <c r="J288">
        <v>4.3092159332421198E-3</v>
      </c>
      <c r="K288">
        <v>-2.7452335146440399E-2</v>
      </c>
      <c r="L288" t="b">
        <v>1</v>
      </c>
      <c r="M288">
        <v>0.96172147620991799</v>
      </c>
      <c r="N288">
        <v>0.97314090264928799</v>
      </c>
      <c r="O288">
        <v>1.5889243876464301</v>
      </c>
      <c r="P288">
        <v>1.60727293275072</v>
      </c>
      <c r="Q288">
        <v>-1.8348545104297901E-2</v>
      </c>
      <c r="R288">
        <v>-1.1419426439369801E-2</v>
      </c>
    </row>
    <row r="289" spans="1:18">
      <c r="A289">
        <v>282</v>
      </c>
      <c r="B289" t="s">
        <v>514</v>
      </c>
      <c r="C289" t="s">
        <v>513</v>
      </c>
      <c r="E289">
        <v>4.90567989095633E-3</v>
      </c>
      <c r="F289">
        <v>1.2893091839951E-2</v>
      </c>
      <c r="G289">
        <v>1.072744983854E-2</v>
      </c>
      <c r="H289">
        <v>1.47869621012711E-2</v>
      </c>
      <c r="I289">
        <v>2.2068614913669401E-2</v>
      </c>
      <c r="J289">
        <v>2.2068614913669401E-2</v>
      </c>
      <c r="K289">
        <v>-2.0949310551137999E-2</v>
      </c>
      <c r="L289" t="b">
        <v>1</v>
      </c>
      <c r="M289">
        <v>0.99050250440043597</v>
      </c>
      <c r="N289">
        <v>0.98500349665991305</v>
      </c>
      <c r="O289">
        <v>1.4474</v>
      </c>
      <c r="P289">
        <v>1.4671691087162699</v>
      </c>
      <c r="Q289">
        <v>-1.9769108716275598E-2</v>
      </c>
      <c r="R289">
        <v>5.4990077405229201E-3</v>
      </c>
    </row>
    <row r="290" spans="1:18">
      <c r="A290">
        <v>202</v>
      </c>
      <c r="B290" t="s">
        <v>54</v>
      </c>
      <c r="C290" t="s">
        <v>53</v>
      </c>
      <c r="E290">
        <v>8.1752090114811399E-4</v>
      </c>
      <c r="F290">
        <v>1.12933336135738E-2</v>
      </c>
      <c r="G290">
        <v>-8.3410414856655603E-3</v>
      </c>
      <c r="H290">
        <v>1.4628025027977901E-2</v>
      </c>
      <c r="I290">
        <v>3.3312702468176802E-2</v>
      </c>
      <c r="J290">
        <v>1.80731604287938E-2</v>
      </c>
      <c r="K290">
        <v>-3.3312702468176802E-2</v>
      </c>
      <c r="L290" t="b">
        <v>1</v>
      </c>
      <c r="M290">
        <v>0.45845906530908598</v>
      </c>
      <c r="N290">
        <v>0.451121363783412</v>
      </c>
      <c r="O290">
        <v>1.47674170067407</v>
      </c>
      <c r="P290">
        <v>1.49667082592207</v>
      </c>
      <c r="Q290">
        <v>-1.9929125248003599E-2</v>
      </c>
      <c r="R290">
        <v>7.3377015256736403E-3</v>
      </c>
    </row>
    <row r="291" spans="1:18">
      <c r="A291">
        <v>62</v>
      </c>
      <c r="B291" t="s">
        <v>122</v>
      </c>
      <c r="C291" t="s">
        <v>121</v>
      </c>
      <c r="E291">
        <v>-1.1396285199952101E-2</v>
      </c>
      <c r="F291">
        <v>1.32002528070089E-2</v>
      </c>
      <c r="G291">
        <v>-1.4431687639919999E-2</v>
      </c>
      <c r="H291">
        <v>1.52777259703615E-2</v>
      </c>
      <c r="I291">
        <v>2.03979460971399E-2</v>
      </c>
      <c r="J291">
        <v>-2.37934138341977E-3</v>
      </c>
      <c r="K291">
        <v>-2.03979460971399E-2</v>
      </c>
      <c r="L291" t="b">
        <v>1</v>
      </c>
      <c r="M291">
        <v>0.53311758564424505</v>
      </c>
      <c r="N291">
        <v>0.54341938666506096</v>
      </c>
      <c r="O291">
        <v>0.61817599999999995</v>
      </c>
      <c r="P291">
        <v>0.63857394609713902</v>
      </c>
      <c r="Q291">
        <v>-2.03979460971399E-2</v>
      </c>
      <c r="R291">
        <v>-1.03018010208161E-2</v>
      </c>
    </row>
    <row r="292" spans="1:18">
      <c r="A292">
        <v>367</v>
      </c>
      <c r="B292" t="s">
        <v>590</v>
      </c>
      <c r="C292" t="s">
        <v>589</v>
      </c>
      <c r="E292">
        <v>-4.3396358487543E-3</v>
      </c>
      <c r="F292">
        <v>1.1527981381124401E-2</v>
      </c>
      <c r="G292">
        <v>-1.3479154267558699E-2</v>
      </c>
      <c r="H292">
        <v>1.7514366202312701E-2</v>
      </c>
      <c r="I292">
        <v>4.5796201282842099E-2</v>
      </c>
      <c r="J292">
        <v>2.0356128950280002E-2</v>
      </c>
      <c r="K292">
        <v>-4.5796201282842099E-2</v>
      </c>
      <c r="L292" t="b">
        <v>1</v>
      </c>
      <c r="M292">
        <v>0.66387174547682204</v>
      </c>
      <c r="N292">
        <v>0.66722223453202001</v>
      </c>
      <c r="O292">
        <v>1.3724982356453901</v>
      </c>
      <c r="P292">
        <v>1.39414285285101</v>
      </c>
      <c r="Q292">
        <v>-2.1644617205620099E-2</v>
      </c>
      <c r="R292">
        <v>-3.3504890551974099E-3</v>
      </c>
    </row>
    <row r="293" spans="1:18">
      <c r="A293">
        <v>142</v>
      </c>
      <c r="B293" t="s">
        <v>271</v>
      </c>
      <c r="C293" t="s">
        <v>270</v>
      </c>
      <c r="E293">
        <v>-1.08713942788373E-2</v>
      </c>
      <c r="F293">
        <v>2.4043447253054701E-2</v>
      </c>
      <c r="G293">
        <v>-2.9397184477473599E-2</v>
      </c>
      <c r="H293">
        <v>3.4353711191072903E-2</v>
      </c>
      <c r="I293">
        <v>6.8543970942138696E-2</v>
      </c>
      <c r="J293">
        <v>1.7105303981268302E-2</v>
      </c>
      <c r="K293">
        <v>-6.8543970942138696E-2</v>
      </c>
      <c r="L293" t="b">
        <v>1</v>
      </c>
      <c r="M293">
        <v>1.2422392358877601</v>
      </c>
      <c r="N293">
        <v>1.24864064324323</v>
      </c>
      <c r="O293">
        <v>1.90462456132379</v>
      </c>
      <c r="P293">
        <v>1.926611586403</v>
      </c>
      <c r="Q293">
        <v>-2.19870250792129E-2</v>
      </c>
      <c r="R293">
        <v>-6.4014073554670096E-3</v>
      </c>
    </row>
    <row r="294" spans="1:18">
      <c r="A294">
        <v>300</v>
      </c>
      <c r="B294" t="s">
        <v>546</v>
      </c>
      <c r="C294" t="s">
        <v>545</v>
      </c>
      <c r="E294">
        <v>-4.55756944141259E-2</v>
      </c>
      <c r="F294">
        <v>0.101221773533769</v>
      </c>
      <c r="G294">
        <v>-0.14201046518455601</v>
      </c>
      <c r="H294">
        <v>0.17149076652112599</v>
      </c>
      <c r="I294">
        <v>0.379549430546747</v>
      </c>
      <c r="J294">
        <v>3.7396453248082898E-2</v>
      </c>
      <c r="K294">
        <v>-0.379549430546747</v>
      </c>
      <c r="L294" t="b">
        <v>1</v>
      </c>
      <c r="M294">
        <v>0.64857146549707101</v>
      </c>
      <c r="N294">
        <v>0.69498542919948203</v>
      </c>
      <c r="O294">
        <v>0.98610500000000001</v>
      </c>
      <c r="P294">
        <v>1.0087948473678201</v>
      </c>
      <c r="Q294">
        <v>-2.26898473678298E-2</v>
      </c>
      <c r="R294">
        <v>-4.6413963702411798E-2</v>
      </c>
    </row>
    <row r="295" spans="1:18">
      <c r="A295">
        <v>251</v>
      </c>
      <c r="B295" t="s">
        <v>462</v>
      </c>
      <c r="C295" t="s">
        <v>461</v>
      </c>
      <c r="E295">
        <v>-2.1655381671578698E-3</v>
      </c>
      <c r="F295">
        <v>1.2381807860996101E-2</v>
      </c>
      <c r="G295">
        <v>-1.44347650710548E-2</v>
      </c>
      <c r="H295">
        <v>1.7736068761152302E-2</v>
      </c>
      <c r="I295">
        <v>3.95983502703664E-2</v>
      </c>
      <c r="J295">
        <v>1.14621524547546E-2</v>
      </c>
      <c r="K295">
        <v>-3.95983502703664E-2</v>
      </c>
      <c r="L295" t="b">
        <v>1</v>
      </c>
      <c r="M295">
        <v>0.81916071356013997</v>
      </c>
      <c r="N295">
        <v>0.82642114122296495</v>
      </c>
      <c r="O295">
        <v>1.2720499999999999</v>
      </c>
      <c r="P295">
        <v>1.2947475489346201</v>
      </c>
      <c r="Q295">
        <v>-2.26975489346277E-2</v>
      </c>
      <c r="R295">
        <v>-7.26042766282486E-3</v>
      </c>
    </row>
    <row r="296" spans="1:18">
      <c r="A296">
        <v>252</v>
      </c>
      <c r="B296" t="s">
        <v>464</v>
      </c>
      <c r="C296" t="s">
        <v>463</v>
      </c>
      <c r="E296">
        <v>-7.9678103926762393E-3</v>
      </c>
      <c r="F296">
        <v>2.7147077377070599E-2</v>
      </c>
      <c r="G296">
        <v>-2.28284542640316E-2</v>
      </c>
      <c r="H296">
        <v>3.0318513501211501E-2</v>
      </c>
      <c r="I296">
        <v>5.0078279222420301E-2</v>
      </c>
      <c r="J296">
        <v>3.4702510275061001E-2</v>
      </c>
      <c r="K296">
        <v>-5.0078279222420301E-2</v>
      </c>
      <c r="L296" t="b">
        <v>1</v>
      </c>
      <c r="M296">
        <v>0.44174295865791702</v>
      </c>
      <c r="N296">
        <v>0.44766315790706201</v>
      </c>
      <c r="O296">
        <v>0.98219199999999995</v>
      </c>
      <c r="P296">
        <v>1.0049097817760999</v>
      </c>
      <c r="Q296">
        <v>-2.2717781776105901E-2</v>
      </c>
      <c r="R296">
        <v>-5.9201992491458803E-3</v>
      </c>
    </row>
    <row r="297" spans="1:18">
      <c r="A297">
        <v>299</v>
      </c>
      <c r="B297" t="s">
        <v>544</v>
      </c>
      <c r="C297" t="s">
        <v>543</v>
      </c>
      <c r="E297">
        <v>-2.9966196354267701E-3</v>
      </c>
      <c r="F297">
        <v>9.7785833390442306E-3</v>
      </c>
      <c r="G297">
        <v>-6.2115733635994697E-3</v>
      </c>
      <c r="H297">
        <v>1.54012582025638E-2</v>
      </c>
      <c r="I297">
        <v>5.16291334215618E-2</v>
      </c>
      <c r="J297">
        <v>5.16291334215618E-2</v>
      </c>
      <c r="K297">
        <v>-3.3870218392804498E-2</v>
      </c>
      <c r="L297" t="b">
        <v>1</v>
      </c>
      <c r="M297">
        <v>0.336453532253081</v>
      </c>
      <c r="N297">
        <v>0.30439183704034001</v>
      </c>
      <c r="O297">
        <v>1.1642124883504099</v>
      </c>
      <c r="P297">
        <v>1.1870528912229701</v>
      </c>
      <c r="Q297">
        <v>-2.28404028725663E-2</v>
      </c>
      <c r="R297">
        <v>3.2061695212740701E-2</v>
      </c>
    </row>
    <row r="298" spans="1:18">
      <c r="A298">
        <v>175</v>
      </c>
      <c r="B298" t="s">
        <v>333</v>
      </c>
      <c r="C298" t="s">
        <v>332</v>
      </c>
      <c r="E298">
        <v>-2.8181193835914699E-2</v>
      </c>
      <c r="F298">
        <v>3.5575554379887402E-2</v>
      </c>
      <c r="G298">
        <v>-4.0056143587781902E-2</v>
      </c>
      <c r="H298">
        <v>4.3147415948299003E-2</v>
      </c>
      <c r="I298">
        <v>7.0065579121651206E-2</v>
      </c>
      <c r="J298">
        <v>-7.2226230574655003E-4</v>
      </c>
      <c r="K298">
        <v>-7.0065579121651206E-2</v>
      </c>
      <c r="L298" t="b">
        <v>1</v>
      </c>
      <c r="M298">
        <v>0.23275130145229</v>
      </c>
      <c r="N298">
        <v>0.26233496125532602</v>
      </c>
      <c r="O298">
        <v>0.65875460698284605</v>
      </c>
      <c r="P298">
        <v>0.68423535766143095</v>
      </c>
      <c r="Q298">
        <v>-2.54807506785844E-2</v>
      </c>
      <c r="R298">
        <v>-2.9583659803036299E-2</v>
      </c>
    </row>
    <row r="299" spans="1:18">
      <c r="A299">
        <v>301</v>
      </c>
      <c r="B299" t="s">
        <v>548</v>
      </c>
      <c r="C299" t="s">
        <v>547</v>
      </c>
      <c r="E299">
        <v>-1.37635963811366E-3</v>
      </c>
      <c r="F299">
        <v>2.4648436666355501E-2</v>
      </c>
      <c r="G299">
        <v>1.4293915311269299E-2</v>
      </c>
      <c r="H299">
        <v>3.5487883669505199E-2</v>
      </c>
      <c r="I299">
        <v>6.84388484598248E-2</v>
      </c>
      <c r="J299">
        <v>6.84388484598248E-2</v>
      </c>
      <c r="K299">
        <v>-6.4210333984838497E-2</v>
      </c>
      <c r="L299" t="b">
        <v>1</v>
      </c>
      <c r="M299">
        <v>0.77651333211561901</v>
      </c>
      <c r="N299">
        <v>0.77818418863570904</v>
      </c>
      <c r="O299">
        <v>1.5826003824091699</v>
      </c>
      <c r="P299">
        <v>1.60861407137182</v>
      </c>
      <c r="Q299">
        <v>-2.6013688962652701E-2</v>
      </c>
      <c r="R299">
        <v>-1.6708565200893499E-3</v>
      </c>
    </row>
    <row r="300" spans="1:18">
      <c r="A300">
        <v>17</v>
      </c>
      <c r="B300" t="s">
        <v>48</v>
      </c>
      <c r="C300" t="s">
        <v>47</v>
      </c>
      <c r="E300">
        <v>3.2212281092880299E-4</v>
      </c>
      <c r="F300">
        <v>8.3145117459891699E-3</v>
      </c>
      <c r="G300">
        <v>-8.1593822624226892E-3</v>
      </c>
      <c r="H300">
        <v>1.1739294927596001E-2</v>
      </c>
      <c r="I300">
        <v>2.8084489703920901E-2</v>
      </c>
      <c r="J300">
        <v>1.5803479219318899E-2</v>
      </c>
      <c r="K300">
        <v>-2.8084489703920901E-2</v>
      </c>
      <c r="L300" t="b">
        <v>1</v>
      </c>
      <c r="M300">
        <v>0.973317962138179</v>
      </c>
      <c r="N300">
        <v>0.96693525309741202</v>
      </c>
      <c r="O300">
        <v>1.75328521511147</v>
      </c>
      <c r="P300">
        <v>1.77963925491856</v>
      </c>
      <c r="Q300">
        <v>-2.6354039807086699E-2</v>
      </c>
      <c r="R300">
        <v>6.3827090407667601E-3</v>
      </c>
    </row>
    <row r="301" spans="1:18">
      <c r="A301">
        <v>80</v>
      </c>
      <c r="B301" t="s">
        <v>158</v>
      </c>
      <c r="C301" t="s">
        <v>157</v>
      </c>
      <c r="E301">
        <v>1.1993978710807001E-2</v>
      </c>
      <c r="F301">
        <v>2.94674441491844E-2</v>
      </c>
      <c r="G301">
        <v>3.8942436274931103E-2</v>
      </c>
      <c r="H301">
        <v>4.7255831923045E-2</v>
      </c>
      <c r="I301">
        <v>0.106262715425059</v>
      </c>
      <c r="J301">
        <v>0.106262715425059</v>
      </c>
      <c r="K301">
        <v>-2.9288797266859599E-2</v>
      </c>
      <c r="L301" t="b">
        <v>1</v>
      </c>
      <c r="M301">
        <v>0.69676945018344305</v>
      </c>
      <c r="N301">
        <v>0.64681704748483004</v>
      </c>
      <c r="O301">
        <v>1.2668699999999999</v>
      </c>
      <c r="P301">
        <v>1.2944227128252099</v>
      </c>
      <c r="Q301">
        <v>-2.7552712825213301E-2</v>
      </c>
      <c r="R301">
        <v>4.9952402698613299E-2</v>
      </c>
    </row>
    <row r="302" spans="1:18">
      <c r="A302">
        <v>138</v>
      </c>
      <c r="B302" t="s">
        <v>263</v>
      </c>
      <c r="C302" t="s">
        <v>262</v>
      </c>
      <c r="E302">
        <v>1.09432098007461E-3</v>
      </c>
      <c r="F302">
        <v>8.5148089038955092E-3</v>
      </c>
      <c r="G302">
        <v>-7.9907009048424803E-3</v>
      </c>
      <c r="H302">
        <v>1.2995613279197999E-2</v>
      </c>
      <c r="I302">
        <v>3.6643559095696797E-2</v>
      </c>
      <c r="J302">
        <v>1.4852224415763801E-2</v>
      </c>
      <c r="K302">
        <v>-3.6643559095696797E-2</v>
      </c>
      <c r="L302" t="b">
        <v>1</v>
      </c>
      <c r="M302">
        <v>0.42868621982902799</v>
      </c>
      <c r="N302">
        <v>0.42408388462246199</v>
      </c>
      <c r="O302">
        <v>1.1026499999999999</v>
      </c>
      <c r="P302">
        <v>1.1341913114951701</v>
      </c>
      <c r="Q302">
        <v>-3.1541311495171899E-2</v>
      </c>
      <c r="R302">
        <v>4.6023352065656603E-3</v>
      </c>
    </row>
    <row r="303" spans="1:18">
      <c r="A303">
        <v>15</v>
      </c>
      <c r="B303" t="s">
        <v>44</v>
      </c>
      <c r="C303" t="s">
        <v>43</v>
      </c>
      <c r="E303">
        <v>-4.8034432229965597E-3</v>
      </c>
      <c r="F303">
        <v>1.25428237610739E-2</v>
      </c>
      <c r="G303">
        <v>-1.40171340920709E-2</v>
      </c>
      <c r="H303">
        <v>1.6761380585307399E-2</v>
      </c>
      <c r="I303">
        <v>3.30525343067034E-2</v>
      </c>
      <c r="J303">
        <v>2.0989285155002299E-2</v>
      </c>
      <c r="K303">
        <v>-3.30525343067034E-2</v>
      </c>
      <c r="L303" t="b">
        <v>1</v>
      </c>
      <c r="M303">
        <v>1.01754321040667</v>
      </c>
      <c r="N303">
        <v>1.0256669291482301</v>
      </c>
      <c r="O303">
        <v>1.3329092277425101</v>
      </c>
      <c r="P303">
        <v>1.3657099389549301</v>
      </c>
      <c r="Q303">
        <v>-3.28007112124271E-2</v>
      </c>
      <c r="R303">
        <v>-8.1237187415583705E-3</v>
      </c>
    </row>
    <row r="304" spans="1:18">
      <c r="A304">
        <v>134</v>
      </c>
      <c r="B304" t="s">
        <v>255</v>
      </c>
      <c r="C304" t="s">
        <v>254</v>
      </c>
      <c r="E304">
        <v>-2.5522060546606998E-2</v>
      </c>
      <c r="F304">
        <v>3.4972836363189701E-2</v>
      </c>
      <c r="G304">
        <v>-3.9904121405282399E-2</v>
      </c>
      <c r="H304">
        <v>4.3300344929078902E-2</v>
      </c>
      <c r="I304">
        <v>6.5567128480063602E-2</v>
      </c>
      <c r="J304">
        <v>1.18340710802168E-2</v>
      </c>
      <c r="K304">
        <v>-6.5567128480063602E-2</v>
      </c>
      <c r="L304" t="b">
        <v>1</v>
      </c>
      <c r="M304">
        <v>0.70794581999677697</v>
      </c>
      <c r="N304">
        <v>0.72702988109446498</v>
      </c>
      <c r="O304">
        <v>1.3984399999999999</v>
      </c>
      <c r="P304">
        <v>1.43134259215288</v>
      </c>
      <c r="Q304">
        <v>-3.29025921528876E-2</v>
      </c>
      <c r="R304">
        <v>-1.9084061097688301E-2</v>
      </c>
    </row>
    <row r="305" spans="1:18">
      <c r="A305">
        <v>168</v>
      </c>
      <c r="B305" t="s">
        <v>321</v>
      </c>
      <c r="C305" t="s">
        <v>320</v>
      </c>
      <c r="E305">
        <v>-5.8770767906046002E-3</v>
      </c>
      <c r="F305">
        <v>1.9013856757430499E-2</v>
      </c>
      <c r="G305">
        <v>-1.75754410290778E-2</v>
      </c>
      <c r="H305">
        <v>2.21421223863657E-2</v>
      </c>
      <c r="I305">
        <v>3.3815051698936602E-2</v>
      </c>
      <c r="J305">
        <v>3.07199149564483E-2</v>
      </c>
      <c r="K305">
        <v>-3.3815051698936602E-2</v>
      </c>
      <c r="L305" t="b">
        <v>1</v>
      </c>
      <c r="M305">
        <v>1.2264964210859901</v>
      </c>
      <c r="N305">
        <v>1.2429170445404101</v>
      </c>
      <c r="O305">
        <v>1.4645066606660599</v>
      </c>
      <c r="P305">
        <v>1.49761465645182</v>
      </c>
      <c r="Q305">
        <v>-3.3107995785758002E-2</v>
      </c>
      <c r="R305">
        <v>-1.64206234544193E-2</v>
      </c>
    </row>
    <row r="306" spans="1:18">
      <c r="A306">
        <v>210</v>
      </c>
      <c r="B306" t="s">
        <v>387</v>
      </c>
      <c r="C306" t="s">
        <v>386</v>
      </c>
      <c r="E306">
        <v>-0.111172062194191</v>
      </c>
      <c r="F306">
        <v>0.12334428022504999</v>
      </c>
      <c r="G306">
        <v>-0.13139300530216799</v>
      </c>
      <c r="H306">
        <v>0.13715536568567099</v>
      </c>
      <c r="I306">
        <v>0.186026751739477</v>
      </c>
      <c r="J306">
        <v>-9.0767407284591997E-4</v>
      </c>
      <c r="K306">
        <v>-0.186026751739477</v>
      </c>
      <c r="L306" t="b">
        <v>1</v>
      </c>
      <c r="M306">
        <v>0.47661345921880299</v>
      </c>
      <c r="N306">
        <v>0.590842214999036</v>
      </c>
      <c r="O306">
        <v>0.94892500000000002</v>
      </c>
      <c r="P306">
        <v>0.98309286588162503</v>
      </c>
      <c r="Q306">
        <v>-3.41678658816255E-2</v>
      </c>
      <c r="R306">
        <v>-0.11422875578023201</v>
      </c>
    </row>
    <row r="307" spans="1:18">
      <c r="A307">
        <v>353</v>
      </c>
      <c r="B307" t="s">
        <v>562</v>
      </c>
      <c r="C307" t="s">
        <v>561</v>
      </c>
      <c r="E307">
        <v>-1.36192735528144E-2</v>
      </c>
      <c r="F307">
        <v>1.69046908665277E-2</v>
      </c>
      <c r="G307">
        <v>-1.9049668301324801E-2</v>
      </c>
      <c r="H307">
        <v>2.0581209505240901E-2</v>
      </c>
      <c r="I307">
        <v>3.4856171804994403E-2</v>
      </c>
      <c r="J307">
        <v>-7.76657177038397E-4</v>
      </c>
      <c r="K307">
        <v>-3.4856171804994403E-2</v>
      </c>
      <c r="L307" t="b">
        <v>1</v>
      </c>
      <c r="M307">
        <v>0.84721714612782295</v>
      </c>
      <c r="N307">
        <v>0.86348794305835597</v>
      </c>
      <c r="O307">
        <v>1.4191419141914099</v>
      </c>
      <c r="P307">
        <v>1.4539980859963999</v>
      </c>
      <c r="Q307">
        <v>-3.4856171804994403E-2</v>
      </c>
      <c r="R307">
        <v>-1.6270796930532402E-2</v>
      </c>
    </row>
    <row r="308" spans="1:18">
      <c r="A308">
        <v>53</v>
      </c>
      <c r="B308" t="s">
        <v>110</v>
      </c>
      <c r="C308" t="s">
        <v>109</v>
      </c>
      <c r="E308">
        <v>-3.1279098505028698E-2</v>
      </c>
      <c r="F308">
        <v>3.1896105331244103E-2</v>
      </c>
      <c r="G308">
        <v>-3.2519385097025601E-2</v>
      </c>
      <c r="H308">
        <v>3.3148380219650803E-2</v>
      </c>
      <c r="I308">
        <v>4.9472567075195997E-2</v>
      </c>
      <c r="J308">
        <v>-1.9155266240871702E-2</v>
      </c>
      <c r="K308">
        <v>-4.9472567075195997E-2</v>
      </c>
      <c r="L308" t="b">
        <v>1</v>
      </c>
      <c r="M308">
        <v>0.81320182148856301</v>
      </c>
      <c r="N308">
        <v>0.84508476009126698</v>
      </c>
      <c r="O308">
        <v>0.86964300000000005</v>
      </c>
      <c r="P308">
        <v>0.90471063166069099</v>
      </c>
      <c r="Q308">
        <v>-3.50676316606909E-2</v>
      </c>
      <c r="R308">
        <v>-3.1882938602703997E-2</v>
      </c>
    </row>
    <row r="309" spans="1:18">
      <c r="A309">
        <v>106</v>
      </c>
      <c r="B309" t="s">
        <v>204</v>
      </c>
      <c r="C309" t="s">
        <v>203</v>
      </c>
      <c r="E309">
        <v>7.2412834114104502E-3</v>
      </c>
      <c r="F309">
        <v>2.2556060409570401E-2</v>
      </c>
      <c r="G309">
        <v>1.9279364824551701E-2</v>
      </c>
      <c r="H309">
        <v>2.69532873742434E-2</v>
      </c>
      <c r="I309">
        <v>4.3135768273111497E-2</v>
      </c>
      <c r="J309">
        <v>4.3135768273111497E-2</v>
      </c>
      <c r="K309">
        <v>-3.8678900684594397E-2</v>
      </c>
      <c r="L309" t="b">
        <v>1</v>
      </c>
      <c r="M309">
        <v>1.1124658863665</v>
      </c>
      <c r="N309">
        <v>1.11005337356088</v>
      </c>
      <c r="O309">
        <v>1.7426769304229099</v>
      </c>
      <c r="P309">
        <v>1.7785746568955401</v>
      </c>
      <c r="Q309">
        <v>-3.5897726472629399E-2</v>
      </c>
      <c r="R309">
        <v>2.4125128056247101E-3</v>
      </c>
    </row>
    <row r="310" spans="1:18">
      <c r="A310">
        <v>265</v>
      </c>
      <c r="B310" t="s">
        <v>486</v>
      </c>
      <c r="C310" t="s">
        <v>485</v>
      </c>
      <c r="E310">
        <v>-2.5814481460358401E-2</v>
      </c>
      <c r="F310">
        <v>3.1992901828865203E-2</v>
      </c>
      <c r="G310">
        <v>-3.5616329771662403E-2</v>
      </c>
      <c r="H310">
        <v>3.8310261767667601E-2</v>
      </c>
      <c r="I310">
        <v>6.3726890796833094E-2</v>
      </c>
      <c r="J310">
        <v>8.5724750346450797E-3</v>
      </c>
      <c r="K310">
        <v>-6.3726890796833094E-2</v>
      </c>
      <c r="L310" t="b">
        <v>1</v>
      </c>
      <c r="M310">
        <v>0.52616434898703102</v>
      </c>
      <c r="N310">
        <v>0.55668853252733896</v>
      </c>
      <c r="O310">
        <v>0.714751581279091</v>
      </c>
      <c r="P310">
        <v>0.75111399924240296</v>
      </c>
      <c r="Q310">
        <v>-3.6362417963312098E-2</v>
      </c>
      <c r="R310">
        <v>-3.0524183540308499E-2</v>
      </c>
    </row>
    <row r="311" spans="1:18">
      <c r="A311">
        <v>6</v>
      </c>
      <c r="B311" t="s">
        <v>28</v>
      </c>
      <c r="C311" t="s">
        <v>27</v>
      </c>
      <c r="E311">
        <v>-2.5032536509622702E-3</v>
      </c>
      <c r="F311">
        <v>1.4648679107918901E-2</v>
      </c>
      <c r="G311">
        <v>-7.9429636889712801E-3</v>
      </c>
      <c r="H311">
        <v>1.9557435335574701E-2</v>
      </c>
      <c r="I311">
        <v>5.0714319510938702E-2</v>
      </c>
      <c r="J311">
        <v>3.0094538431200499E-2</v>
      </c>
      <c r="K311">
        <v>-5.0714319510938702E-2</v>
      </c>
      <c r="L311" t="b">
        <v>1</v>
      </c>
      <c r="M311">
        <v>0.72967528098563195</v>
      </c>
      <c r="N311">
        <v>0.72541429929855406</v>
      </c>
      <c r="O311">
        <v>2.0920800000000002</v>
      </c>
      <c r="P311">
        <v>2.12866842540465</v>
      </c>
      <c r="Q311">
        <v>-3.6588425404651098E-2</v>
      </c>
      <c r="R311">
        <v>4.2609816870783296E-3</v>
      </c>
    </row>
    <row r="312" spans="1:18">
      <c r="A312">
        <v>211</v>
      </c>
      <c r="B312" t="s">
        <v>389</v>
      </c>
      <c r="C312" t="s">
        <v>388</v>
      </c>
      <c r="E312">
        <v>-2.0021023666799299E-2</v>
      </c>
      <c r="F312">
        <v>2.5916970041592598E-2</v>
      </c>
      <c r="G312">
        <v>-2.9687353406937501E-2</v>
      </c>
      <c r="H312">
        <v>3.23782775872197E-2</v>
      </c>
      <c r="I312">
        <v>4.7997742942313799E-2</v>
      </c>
      <c r="J312">
        <v>1.26530438980927E-3</v>
      </c>
      <c r="K312">
        <v>-4.7997742942313799E-2</v>
      </c>
      <c r="L312" t="b">
        <v>1</v>
      </c>
      <c r="M312">
        <v>0.119557396567726</v>
      </c>
      <c r="N312">
        <v>0.14077825604821301</v>
      </c>
      <c r="O312">
        <v>0.17032971033290001</v>
      </c>
      <c r="P312">
        <v>0.20863712571461199</v>
      </c>
      <c r="Q312">
        <v>-3.8307415381712097E-2</v>
      </c>
      <c r="R312">
        <v>-2.12208594804877E-2</v>
      </c>
    </row>
    <row r="313" spans="1:18">
      <c r="A313">
        <v>116</v>
      </c>
      <c r="B313" t="s">
        <v>221</v>
      </c>
      <c r="C313" t="s">
        <v>220</v>
      </c>
      <c r="E313">
        <v>6.7036465364990203E-3</v>
      </c>
      <c r="F313">
        <v>1.24775463694236E-2</v>
      </c>
      <c r="G313">
        <v>1.27265385418165E-2</v>
      </c>
      <c r="H313">
        <v>1.8036781368364702E-2</v>
      </c>
      <c r="I313">
        <v>4.04580338131805E-2</v>
      </c>
      <c r="J313">
        <v>3.1427083286657602E-2</v>
      </c>
      <c r="K313">
        <v>-4.04580338131805E-2</v>
      </c>
      <c r="L313" t="b">
        <v>1</v>
      </c>
      <c r="M313">
        <v>0.12904230458034699</v>
      </c>
      <c r="N313">
        <v>0.121970729978139</v>
      </c>
      <c r="O313">
        <v>0.51605100000000004</v>
      </c>
      <c r="P313">
        <v>0.55470322829841401</v>
      </c>
      <c r="Q313">
        <v>-3.8652228298414699E-2</v>
      </c>
      <c r="R313">
        <v>7.0715746022078901E-3</v>
      </c>
    </row>
    <row r="314" spans="1:18">
      <c r="A314">
        <v>331</v>
      </c>
      <c r="B314" t="s">
        <v>554</v>
      </c>
      <c r="C314" t="s">
        <v>553</v>
      </c>
      <c r="E314">
        <v>-4.3584515240645702E-2</v>
      </c>
      <c r="F314">
        <v>4.5646706008501597E-2</v>
      </c>
      <c r="G314">
        <v>-4.7497315355550802E-2</v>
      </c>
      <c r="H314">
        <v>4.9106449514703297E-2</v>
      </c>
      <c r="I314">
        <v>7.4306232309695006E-2</v>
      </c>
      <c r="J314">
        <v>-2.4513112361865898E-2</v>
      </c>
      <c r="K314">
        <v>-7.4306232309695006E-2</v>
      </c>
      <c r="L314" t="b">
        <v>1</v>
      </c>
      <c r="M314">
        <v>1.1430085992479999</v>
      </c>
      <c r="N314">
        <v>1.1849418695137801</v>
      </c>
      <c r="O314">
        <v>2.8080229226361002</v>
      </c>
      <c r="P314">
        <v>2.8469330859056798</v>
      </c>
      <c r="Q314">
        <v>-3.8910163269588502E-2</v>
      </c>
      <c r="R314">
        <v>-4.1933270265770803E-2</v>
      </c>
    </row>
    <row r="315" spans="1:18">
      <c r="A315">
        <v>49</v>
      </c>
      <c r="B315" t="s">
        <v>102</v>
      </c>
      <c r="C315" t="s">
        <v>101</v>
      </c>
      <c r="E315">
        <v>-8.3527203540983298E-3</v>
      </c>
      <c r="F315">
        <v>1.70100321392333E-2</v>
      </c>
      <c r="G315">
        <v>-1.9653693793840101E-2</v>
      </c>
      <c r="H315">
        <v>2.2165107535096099E-2</v>
      </c>
      <c r="I315">
        <v>4.0045149327531698E-2</v>
      </c>
      <c r="J315">
        <v>1.3662636781488701E-2</v>
      </c>
      <c r="K315">
        <v>-4.0045149327531698E-2</v>
      </c>
      <c r="L315" t="b">
        <v>1</v>
      </c>
      <c r="M315">
        <v>1.0669432977198601</v>
      </c>
      <c r="N315">
        <v>1.0758091829141501</v>
      </c>
      <c r="O315">
        <v>1.13730169425511</v>
      </c>
      <c r="P315">
        <v>1.17734684358264</v>
      </c>
      <c r="Q315">
        <v>-4.0045149327531698E-2</v>
      </c>
      <c r="R315">
        <v>-8.8658851942957605E-3</v>
      </c>
    </row>
    <row r="316" spans="1:18">
      <c r="A316">
        <v>364</v>
      </c>
      <c r="B316" t="s">
        <v>584</v>
      </c>
      <c r="C316" t="s">
        <v>583</v>
      </c>
      <c r="E316">
        <v>1.27600280039308E-2</v>
      </c>
      <c r="F316">
        <v>2.96980762819203E-2</v>
      </c>
      <c r="G316">
        <v>2.0605226476280301E-2</v>
      </c>
      <c r="H316">
        <v>3.56030718044439E-2</v>
      </c>
      <c r="I316">
        <v>6.9271285025119506E-2</v>
      </c>
      <c r="J316">
        <v>4.7554562737994001E-2</v>
      </c>
      <c r="K316">
        <v>-6.9271285025119506E-2</v>
      </c>
      <c r="L316" t="b">
        <v>1</v>
      </c>
      <c r="M316">
        <v>1.1585907848735699</v>
      </c>
      <c r="N316">
        <v>1.1477754088735199</v>
      </c>
      <c r="O316">
        <v>2.01913142838078</v>
      </c>
      <c r="P316">
        <v>2.06028422984217</v>
      </c>
      <c r="Q316">
        <v>-4.1152801461389499E-2</v>
      </c>
      <c r="R316">
        <v>1.08153760000537E-2</v>
      </c>
    </row>
    <row r="317" spans="1:18">
      <c r="A317">
        <v>50</v>
      </c>
      <c r="B317" t="s">
        <v>104</v>
      </c>
      <c r="C317" t="s">
        <v>103</v>
      </c>
      <c r="E317">
        <v>-2.0508571585572E-2</v>
      </c>
      <c r="F317">
        <v>2.6686127686964999E-2</v>
      </c>
      <c r="G317">
        <v>-2.7709310340583299E-2</v>
      </c>
      <c r="H317">
        <v>2.9301321876909699E-2</v>
      </c>
      <c r="I317">
        <v>4.1503781473128901E-2</v>
      </c>
      <c r="J317">
        <v>2.2011176386499801E-2</v>
      </c>
      <c r="K317">
        <v>-4.1503781473128901E-2</v>
      </c>
      <c r="L317" t="b">
        <v>1</v>
      </c>
      <c r="M317">
        <v>1.0649845178756401</v>
      </c>
      <c r="N317">
        <v>1.0866500050619601</v>
      </c>
      <c r="O317">
        <v>1.13132949203988</v>
      </c>
      <c r="P317">
        <v>1.17283327351301</v>
      </c>
      <c r="Q317">
        <v>-4.1503781473128901E-2</v>
      </c>
      <c r="R317">
        <v>-2.1665487186324599E-2</v>
      </c>
    </row>
    <row r="318" spans="1:18">
      <c r="A318">
        <v>133</v>
      </c>
      <c r="B318" t="s">
        <v>253</v>
      </c>
      <c r="C318" t="s">
        <v>252</v>
      </c>
      <c r="E318">
        <v>-2.2116954057286899E-2</v>
      </c>
      <c r="F318">
        <v>3.5749383347416397E-2</v>
      </c>
      <c r="G318">
        <v>-4.45846373696882E-2</v>
      </c>
      <c r="H318">
        <v>5.1690711278106399E-2</v>
      </c>
      <c r="I318">
        <v>0.107369656767845</v>
      </c>
      <c r="J318">
        <v>1.3489301995861701E-2</v>
      </c>
      <c r="K318">
        <v>-0.107369656767845</v>
      </c>
      <c r="L318" t="b">
        <v>1</v>
      </c>
      <c r="M318">
        <v>0.56564449534413597</v>
      </c>
      <c r="N318">
        <v>0.59202824963006395</v>
      </c>
      <c r="O318">
        <v>1.2579560011023201</v>
      </c>
      <c r="P318">
        <v>1.3003179864575001</v>
      </c>
      <c r="Q318">
        <v>-4.2361985355182999E-2</v>
      </c>
      <c r="R318">
        <v>-2.6383754285927999E-2</v>
      </c>
    </row>
    <row r="319" spans="1:18">
      <c r="A319">
        <v>194</v>
      </c>
      <c r="B319" t="s">
        <v>361</v>
      </c>
      <c r="C319" t="s">
        <v>360</v>
      </c>
      <c r="E319">
        <v>-4.8104396087193602E-3</v>
      </c>
      <c r="F319">
        <v>1.6401082667047401E-2</v>
      </c>
      <c r="G319">
        <v>-1.92259115641207E-2</v>
      </c>
      <c r="H319">
        <v>2.2712629329143402E-2</v>
      </c>
      <c r="I319">
        <v>4.7983882402205601E-2</v>
      </c>
      <c r="J319">
        <v>1.25386292450509E-2</v>
      </c>
      <c r="K319">
        <v>-4.7983882402205601E-2</v>
      </c>
      <c r="L319" t="b">
        <v>1</v>
      </c>
      <c r="M319">
        <v>0.577321799882904</v>
      </c>
      <c r="N319">
        <v>0.58097622288362905</v>
      </c>
      <c r="O319">
        <v>0.98998212272727204</v>
      </c>
      <c r="P319">
        <v>1.0334759591234299</v>
      </c>
      <c r="Q319">
        <v>-4.3493836396160099E-2</v>
      </c>
      <c r="R319">
        <v>-3.6544230007259301E-3</v>
      </c>
    </row>
    <row r="320" spans="1:18">
      <c r="A320">
        <v>281</v>
      </c>
      <c r="B320" t="s">
        <v>512</v>
      </c>
      <c r="C320" t="s">
        <v>511</v>
      </c>
      <c r="E320">
        <v>-1.7499729189450199E-3</v>
      </c>
      <c r="F320">
        <v>1.24145435907221E-2</v>
      </c>
      <c r="G320">
        <v>-1.67336390073883E-2</v>
      </c>
      <c r="H320">
        <v>2.0775459831321501E-2</v>
      </c>
      <c r="I320">
        <v>5.0232471634574297E-2</v>
      </c>
      <c r="J320">
        <v>8.8755434236451602E-3</v>
      </c>
      <c r="K320">
        <v>-5.0232471634574297E-2</v>
      </c>
      <c r="L320" t="b">
        <v>1</v>
      </c>
      <c r="M320">
        <v>0.64232322232254302</v>
      </c>
      <c r="N320">
        <v>0.65066576034075296</v>
      </c>
      <c r="O320">
        <v>1.00711902113459</v>
      </c>
      <c r="P320">
        <v>1.05063764603051</v>
      </c>
      <c r="Q320">
        <v>-4.3518624895922703E-2</v>
      </c>
      <c r="R320">
        <v>-8.3425380182099405E-3</v>
      </c>
    </row>
    <row r="321" spans="1:18">
      <c r="A321">
        <v>234</v>
      </c>
      <c r="B321" t="s">
        <v>433</v>
      </c>
      <c r="C321" t="s">
        <v>432</v>
      </c>
      <c r="E321">
        <v>-1.07909941648596E-2</v>
      </c>
      <c r="F321">
        <v>2.3097783095722101E-2</v>
      </c>
      <c r="G321">
        <v>-2.99553001160714E-2</v>
      </c>
      <c r="H321">
        <v>3.49558784031977E-2</v>
      </c>
      <c r="I321">
        <v>7.2351451917235604E-2</v>
      </c>
      <c r="J321">
        <v>5.3847742480259099E-3</v>
      </c>
      <c r="K321">
        <v>-7.2351451917235604E-2</v>
      </c>
      <c r="L321" t="b">
        <v>1</v>
      </c>
      <c r="M321">
        <v>0.43698688374417499</v>
      </c>
      <c r="N321">
        <v>0.44615662356990599</v>
      </c>
      <c r="O321">
        <v>0.79972916637908298</v>
      </c>
      <c r="P321">
        <v>0.84448178519380601</v>
      </c>
      <c r="Q321">
        <v>-4.4752618814722499E-2</v>
      </c>
      <c r="R321">
        <v>-9.1697398257313805E-3</v>
      </c>
    </row>
    <row r="322" spans="1:18">
      <c r="A322">
        <v>292</v>
      </c>
      <c r="B322" t="s">
        <v>530</v>
      </c>
      <c r="C322" t="s">
        <v>529</v>
      </c>
      <c r="E322">
        <v>3.8858314247854501E-3</v>
      </c>
      <c r="F322">
        <v>1.6212771434101401E-2</v>
      </c>
      <c r="G322">
        <v>-1.5283019544883101E-2</v>
      </c>
      <c r="H322">
        <v>2.3135576070629601E-2</v>
      </c>
      <c r="I322">
        <v>5.7791273336987997E-2</v>
      </c>
      <c r="J322">
        <v>2.4861670736245501E-2</v>
      </c>
      <c r="K322">
        <v>-5.7791273336987997E-2</v>
      </c>
      <c r="L322" t="b">
        <v>1</v>
      </c>
      <c r="M322">
        <v>1.05003933010466</v>
      </c>
      <c r="N322">
        <v>1.04720911772341</v>
      </c>
      <c r="O322">
        <v>2.6280653950953599</v>
      </c>
      <c r="P322">
        <v>2.6731184481641401</v>
      </c>
      <c r="Q322">
        <v>-4.5053053068786403E-2</v>
      </c>
      <c r="R322">
        <v>2.8302123812580199E-3</v>
      </c>
    </row>
    <row r="323" spans="1:18">
      <c r="A323">
        <v>35</v>
      </c>
      <c r="B323" t="s">
        <v>74</v>
      </c>
      <c r="C323" t="s">
        <v>73</v>
      </c>
      <c r="E323">
        <v>-1.4664586855576599E-2</v>
      </c>
      <c r="F323">
        <v>1.9908951327827201E-2</v>
      </c>
      <c r="G323">
        <v>-2.3941284521318901E-2</v>
      </c>
      <c r="H323">
        <v>2.68662272160816E-2</v>
      </c>
      <c r="I323">
        <v>4.8804171874813798E-2</v>
      </c>
      <c r="J323">
        <v>-2.0088638570745199E-3</v>
      </c>
      <c r="K323">
        <v>-4.8804171874813798E-2</v>
      </c>
      <c r="L323" t="b">
        <v>1</v>
      </c>
      <c r="M323">
        <v>0.30984613286703699</v>
      </c>
      <c r="N323">
        <v>0.33119376785385302</v>
      </c>
      <c r="O323">
        <v>0.48283700000000002</v>
      </c>
      <c r="P323">
        <v>0.53164117187481297</v>
      </c>
      <c r="Q323">
        <v>-4.8804171874813798E-2</v>
      </c>
      <c r="R323">
        <v>-2.1347634986815599E-2</v>
      </c>
    </row>
    <row r="324" spans="1:18">
      <c r="A324">
        <v>69</v>
      </c>
      <c r="B324" t="s">
        <v>136</v>
      </c>
      <c r="C324" t="s">
        <v>135</v>
      </c>
      <c r="E324">
        <v>-4.58425162403749E-2</v>
      </c>
      <c r="F324">
        <v>4.9073741423456697E-2</v>
      </c>
      <c r="G324">
        <v>-5.1475196604421097E-2</v>
      </c>
      <c r="H324">
        <v>5.34355910218519E-2</v>
      </c>
      <c r="I324">
        <v>8.3458108004058701E-2</v>
      </c>
      <c r="J324">
        <v>-4.80840311471339E-3</v>
      </c>
      <c r="K324">
        <v>-8.3458108004058701E-2</v>
      </c>
      <c r="L324" t="b">
        <v>1</v>
      </c>
      <c r="M324">
        <v>0.31256852607325297</v>
      </c>
      <c r="N324">
        <v>0.40423580926277602</v>
      </c>
      <c r="O324">
        <v>0.46144843890223902</v>
      </c>
      <c r="P324">
        <v>0.51040769845072098</v>
      </c>
      <c r="Q324">
        <v>-4.8959259548482001E-2</v>
      </c>
      <c r="R324">
        <v>-9.1667283189523205E-2</v>
      </c>
    </row>
    <row r="325" spans="1:18">
      <c r="A325">
        <v>27</v>
      </c>
      <c r="B325" t="s">
        <v>62</v>
      </c>
      <c r="C325" t="s">
        <v>61</v>
      </c>
      <c r="E325">
        <v>1.11386259092784E-2</v>
      </c>
      <c r="F325">
        <v>5.6030334753663799E-2</v>
      </c>
      <c r="G325">
        <v>7.82815320309945E-2</v>
      </c>
      <c r="H325">
        <v>9.8987818073087194E-2</v>
      </c>
      <c r="I325">
        <v>0.23291625007528599</v>
      </c>
      <c r="J325">
        <v>0.23291625007528599</v>
      </c>
      <c r="K325">
        <v>-4.9866020523067801E-2</v>
      </c>
      <c r="L325" t="b">
        <v>1</v>
      </c>
      <c r="M325">
        <v>0.95678316998588497</v>
      </c>
      <c r="N325">
        <v>0.94640824721527295</v>
      </c>
      <c r="O325">
        <v>2.6167583726058901</v>
      </c>
      <c r="P325">
        <v>2.6662672430300698</v>
      </c>
      <c r="Q325">
        <v>-4.9508870424174803E-2</v>
      </c>
      <c r="R325">
        <v>1.0374922770612201E-2</v>
      </c>
    </row>
    <row r="326" spans="1:18">
      <c r="A326">
        <v>108</v>
      </c>
      <c r="B326" t="s">
        <v>208</v>
      </c>
      <c r="C326" t="s">
        <v>207</v>
      </c>
      <c r="E326">
        <v>-1.0774127822435999E-2</v>
      </c>
      <c r="F326">
        <v>1.5995022991985099E-2</v>
      </c>
      <c r="G326">
        <v>-2.0249384223319299E-2</v>
      </c>
      <c r="H326">
        <v>2.40395709311798E-2</v>
      </c>
      <c r="I326">
        <v>5.73620467061619E-2</v>
      </c>
      <c r="J326">
        <v>7.6955592814117397E-3</v>
      </c>
      <c r="K326">
        <v>-5.73620467061619E-2</v>
      </c>
      <c r="L326" t="b">
        <v>1</v>
      </c>
      <c r="M326">
        <v>1.0436793901398</v>
      </c>
      <c r="N326">
        <v>1.05278962996514</v>
      </c>
      <c r="O326">
        <v>1.60030530364372</v>
      </c>
      <c r="P326">
        <v>1.6519721669273599</v>
      </c>
      <c r="Q326">
        <v>-5.1666863283644102E-2</v>
      </c>
      <c r="R326">
        <v>-9.1102398253406491E-3</v>
      </c>
    </row>
    <row r="327" spans="1:18">
      <c r="A327">
        <v>190</v>
      </c>
      <c r="B327" t="s">
        <v>357</v>
      </c>
      <c r="C327" t="s">
        <v>356</v>
      </c>
      <c r="E327">
        <v>-2.4213455762701099E-2</v>
      </c>
      <c r="F327">
        <v>4.8266920437559903E-2</v>
      </c>
      <c r="G327">
        <v>-5.8833104016284998E-2</v>
      </c>
      <c r="H327">
        <v>6.86451549370998E-2</v>
      </c>
      <c r="I327">
        <v>0.14904751909543801</v>
      </c>
      <c r="J327">
        <v>6.0239474584935303E-2</v>
      </c>
      <c r="K327">
        <v>-0.14904751909543801</v>
      </c>
      <c r="L327" t="b">
        <v>1</v>
      </c>
      <c r="M327">
        <v>0.64110022315719795</v>
      </c>
      <c r="N327">
        <v>0.66531367891989901</v>
      </c>
      <c r="O327">
        <v>1.1138282387190599</v>
      </c>
      <c r="P327">
        <v>1.16651328189432</v>
      </c>
      <c r="Q327">
        <v>-5.2685043175264498E-2</v>
      </c>
      <c r="R327">
        <v>-2.4213455762701001E-2</v>
      </c>
    </row>
    <row r="328" spans="1:18">
      <c r="A328">
        <v>225</v>
      </c>
      <c r="B328" t="s">
        <v>417</v>
      </c>
      <c r="C328" t="s">
        <v>416</v>
      </c>
      <c r="E328">
        <v>1.8450607628754698E-2</v>
      </c>
      <c r="F328">
        <v>3.3154648165340597E-2</v>
      </c>
      <c r="G328">
        <v>3.5273860494349697E-2</v>
      </c>
      <c r="H328">
        <v>4.2462538732878301E-2</v>
      </c>
      <c r="I328">
        <v>7.1148263337409007E-2</v>
      </c>
      <c r="J328">
        <v>7.1148263337409007E-2</v>
      </c>
      <c r="K328">
        <v>-5.6349481633011601E-2</v>
      </c>
      <c r="L328" t="b">
        <v>1</v>
      </c>
      <c r="M328">
        <v>0.76277957764504001</v>
      </c>
      <c r="N328">
        <v>0.73094973788393702</v>
      </c>
      <c r="O328">
        <v>1.04963600264725</v>
      </c>
      <c r="P328">
        <v>1.1033657744835099</v>
      </c>
      <c r="Q328">
        <v>-5.3729771836261202E-2</v>
      </c>
      <c r="R328">
        <v>3.1829839761102603E-2</v>
      </c>
    </row>
    <row r="329" spans="1:18">
      <c r="A329">
        <v>126</v>
      </c>
      <c r="B329" t="s">
        <v>239</v>
      </c>
      <c r="C329" t="s">
        <v>238</v>
      </c>
      <c r="E329">
        <v>-1.06085026421118E-2</v>
      </c>
      <c r="F329">
        <v>1.5322677821881601E-2</v>
      </c>
      <c r="G329">
        <v>-2.05796171824222E-2</v>
      </c>
      <c r="H329">
        <v>2.5427558786806199E-2</v>
      </c>
      <c r="I329">
        <v>6.4564365482941297E-2</v>
      </c>
      <c r="J329">
        <v>2.8345973962330901E-3</v>
      </c>
      <c r="K329">
        <v>-6.4564365482941297E-2</v>
      </c>
      <c r="L329" t="b">
        <v>1</v>
      </c>
      <c r="M329">
        <v>0.349869800332609</v>
      </c>
      <c r="N329">
        <v>0.35728084137852001</v>
      </c>
      <c r="O329">
        <v>1.1591199999999999</v>
      </c>
      <c r="P329">
        <v>1.2129722244349901</v>
      </c>
      <c r="Q329">
        <v>-5.3852224434997001E-2</v>
      </c>
      <c r="R329">
        <v>-7.4110410459110598E-3</v>
      </c>
    </row>
    <row r="330" spans="1:18">
      <c r="A330">
        <v>268</v>
      </c>
      <c r="B330" t="s">
        <v>490</v>
      </c>
      <c r="C330" t="s">
        <v>489</v>
      </c>
      <c r="E330">
        <v>-9.3855665168941296E-3</v>
      </c>
      <c r="F330">
        <v>2.3656619179807201E-2</v>
      </c>
      <c r="G330">
        <v>-2.4583438703663502E-2</v>
      </c>
      <c r="H330">
        <v>3.1489082481512498E-2</v>
      </c>
      <c r="I330">
        <v>6.8939249481517306E-2</v>
      </c>
      <c r="J330">
        <v>3.6035739043673798E-2</v>
      </c>
      <c r="K330">
        <v>-6.8939249481517306E-2</v>
      </c>
      <c r="L330" t="b">
        <v>1</v>
      </c>
      <c r="M330">
        <v>1.02073970282809</v>
      </c>
      <c r="N330">
        <v>1.02524771796626</v>
      </c>
      <c r="O330">
        <v>1.5346599999999999</v>
      </c>
      <c r="P330">
        <v>1.5968281826773401</v>
      </c>
      <c r="Q330">
        <v>-6.2168182677346501E-2</v>
      </c>
      <c r="R330">
        <v>-4.5080151381711097E-3</v>
      </c>
    </row>
    <row r="331" spans="1:18">
      <c r="A331">
        <v>164</v>
      </c>
      <c r="B331" t="s">
        <v>313</v>
      </c>
      <c r="C331" t="s">
        <v>312</v>
      </c>
      <c r="E331">
        <v>-7.3500847468613503E-3</v>
      </c>
      <c r="F331">
        <v>1.7384727046442099E-2</v>
      </c>
      <c r="G331">
        <v>-2.1248109489306902E-2</v>
      </c>
      <c r="H331">
        <v>2.57011892334514E-2</v>
      </c>
      <c r="I331">
        <v>6.2697281891577999E-2</v>
      </c>
      <c r="J331">
        <v>1.46614577846946E-2</v>
      </c>
      <c r="K331">
        <v>-6.2697281891577999E-2</v>
      </c>
      <c r="L331" t="b">
        <v>1</v>
      </c>
      <c r="M331">
        <v>0.82359728011087396</v>
      </c>
      <c r="N331">
        <v>0.83064287207382603</v>
      </c>
      <c r="O331">
        <v>1.1204221919472399</v>
      </c>
      <c r="P331">
        <v>1.1828140243421099</v>
      </c>
      <c r="Q331">
        <v>-6.2391832394875502E-2</v>
      </c>
      <c r="R331">
        <v>-7.04559196295173E-3</v>
      </c>
    </row>
    <row r="332" spans="1:18">
      <c r="A332">
        <v>18</v>
      </c>
      <c r="B332" t="s">
        <v>50</v>
      </c>
      <c r="C332" t="s">
        <v>49</v>
      </c>
      <c r="E332">
        <v>-1.2736777909267E-2</v>
      </c>
      <c r="F332">
        <v>1.9347181594913498E-2</v>
      </c>
      <c r="G332">
        <v>-2.4344193049583799E-2</v>
      </c>
      <c r="H332">
        <v>2.87530533165768E-2</v>
      </c>
      <c r="I332">
        <v>6.7202951619257795E-2</v>
      </c>
      <c r="J332">
        <v>8.5088649346659103E-3</v>
      </c>
      <c r="K332">
        <v>-6.7202951619257795E-2</v>
      </c>
      <c r="L332" t="b">
        <v>1</v>
      </c>
      <c r="M332">
        <v>0.82142038912280002</v>
      </c>
      <c r="N332">
        <v>0.83594602275771002</v>
      </c>
      <c r="O332">
        <v>1.48542</v>
      </c>
      <c r="P332">
        <v>1.5525533722295699</v>
      </c>
      <c r="Q332">
        <v>-6.7133372229570998E-2</v>
      </c>
      <c r="R332">
        <v>-1.4525633634909701E-2</v>
      </c>
    </row>
    <row r="333" spans="1:18">
      <c r="A333">
        <v>124</v>
      </c>
      <c r="B333" t="s">
        <v>235</v>
      </c>
      <c r="C333" t="s">
        <v>234</v>
      </c>
      <c r="E333">
        <v>3.7690942753981799E-2</v>
      </c>
      <c r="F333">
        <v>7.1827949825972098E-2</v>
      </c>
      <c r="G333">
        <v>8.9096738324937502E-2</v>
      </c>
      <c r="H333">
        <v>0.103756035369321</v>
      </c>
      <c r="I333">
        <v>0.19451079379127101</v>
      </c>
      <c r="J333">
        <v>0.19451079379127101</v>
      </c>
      <c r="K333">
        <v>-7.6446903104012406E-2</v>
      </c>
      <c r="L333" t="b">
        <v>1</v>
      </c>
      <c r="M333">
        <v>0.81844974365395295</v>
      </c>
      <c r="N333">
        <v>0.783350799577615</v>
      </c>
      <c r="O333">
        <v>0.98154717152956605</v>
      </c>
      <c r="P333">
        <v>1.0563182912772699</v>
      </c>
      <c r="Q333">
        <v>-7.4771119747712597E-2</v>
      </c>
      <c r="R333">
        <v>3.5098944076337901E-2</v>
      </c>
    </row>
    <row r="334" spans="1:18">
      <c r="A334">
        <v>103</v>
      </c>
      <c r="B334" t="s">
        <v>50</v>
      </c>
      <c r="C334" t="s">
        <v>49</v>
      </c>
      <c r="E334">
        <v>-8.8002470027790207E-3</v>
      </c>
      <c r="F334">
        <v>2.0932995868948E-2</v>
      </c>
      <c r="G334">
        <v>-2.5448997330352399E-2</v>
      </c>
      <c r="H334">
        <v>3.1364603876604502E-2</v>
      </c>
      <c r="I334">
        <v>7.5150143338864606E-2</v>
      </c>
      <c r="J334">
        <v>2.5078918138693399E-2</v>
      </c>
      <c r="K334">
        <v>-7.5150143338864606E-2</v>
      </c>
      <c r="L334" t="b">
        <v>1</v>
      </c>
      <c r="M334">
        <v>0.82131128655236596</v>
      </c>
      <c r="N334">
        <v>0.830111533555145</v>
      </c>
      <c r="O334">
        <v>1.4803599999999999</v>
      </c>
      <c r="P334">
        <v>1.5555101433388601</v>
      </c>
      <c r="Q334">
        <v>-7.5150143338864606E-2</v>
      </c>
      <c r="R334">
        <v>-8.8002470027788108E-3</v>
      </c>
    </row>
    <row r="335" spans="1:18">
      <c r="A335">
        <v>266</v>
      </c>
      <c r="B335" t="s">
        <v>486</v>
      </c>
      <c r="C335" t="s">
        <v>485</v>
      </c>
      <c r="E335">
        <v>-3.7733150154033702E-2</v>
      </c>
      <c r="F335">
        <v>4.7568068429854803E-2</v>
      </c>
      <c r="G335">
        <v>-5.1064817466089402E-2</v>
      </c>
      <c r="H335">
        <v>5.3914230996020197E-2</v>
      </c>
      <c r="I335">
        <v>8.4790377379555804E-2</v>
      </c>
      <c r="J335">
        <v>1.68207283640123E-2</v>
      </c>
      <c r="K335">
        <v>-8.4790377379555804E-2</v>
      </c>
      <c r="L335" t="b">
        <v>1</v>
      </c>
      <c r="M335">
        <v>0.458418015541183</v>
      </c>
      <c r="N335">
        <v>0.49467795788806002</v>
      </c>
      <c r="O335">
        <v>0.57220634542399995</v>
      </c>
      <c r="P335">
        <v>0.64797868976514905</v>
      </c>
      <c r="Q335">
        <v>-7.57723443411496E-2</v>
      </c>
      <c r="R335">
        <v>-3.6259942346877197E-2</v>
      </c>
    </row>
    <row r="336" spans="1:18">
      <c r="A336">
        <v>128</v>
      </c>
      <c r="B336" t="s">
        <v>243</v>
      </c>
      <c r="C336" t="s">
        <v>242</v>
      </c>
      <c r="E336">
        <v>-1.24584233272589E-2</v>
      </c>
      <c r="F336">
        <v>1.9622719813492999E-2</v>
      </c>
      <c r="G336">
        <v>-2.4375934406869599E-2</v>
      </c>
      <c r="H336">
        <v>2.8529322539067498E-2</v>
      </c>
      <c r="I336">
        <v>7.0925022406989197E-2</v>
      </c>
      <c r="J336">
        <v>4.0776813485973304E-3</v>
      </c>
      <c r="K336">
        <v>-7.0925022406989197E-2</v>
      </c>
      <c r="L336" t="b">
        <v>1</v>
      </c>
      <c r="M336">
        <v>0.32759355552855501</v>
      </c>
      <c r="N336">
        <v>0.345605953639334</v>
      </c>
      <c r="O336">
        <v>1.01593</v>
      </c>
      <c r="P336">
        <v>1.0952746815721499</v>
      </c>
      <c r="Q336">
        <v>-7.9344681572158501E-2</v>
      </c>
      <c r="R336">
        <v>-1.80123981107786E-2</v>
      </c>
    </row>
    <row r="337" spans="1:18">
      <c r="A337">
        <v>13</v>
      </c>
      <c r="B337" t="s">
        <v>40</v>
      </c>
      <c r="C337" t="s">
        <v>39</v>
      </c>
      <c r="E337">
        <v>-2.2545876236356201E-2</v>
      </c>
      <c r="F337">
        <v>3.7618166991162598E-2</v>
      </c>
      <c r="G337">
        <v>-4.2451684608179302E-2</v>
      </c>
      <c r="H337">
        <v>4.8867067395939302E-2</v>
      </c>
      <c r="I337">
        <v>9.0612248207485799E-2</v>
      </c>
      <c r="J337">
        <v>5.3901094572301897E-2</v>
      </c>
      <c r="K337">
        <v>-9.0612248207485799E-2</v>
      </c>
      <c r="L337" t="b">
        <v>1</v>
      </c>
      <c r="M337">
        <v>0.66264907146427798</v>
      </c>
      <c r="N337">
        <v>0.69364882668205696</v>
      </c>
      <c r="O337">
        <v>0.99487603305785099</v>
      </c>
      <c r="P337">
        <v>1.07766877243387</v>
      </c>
      <c r="Q337">
        <v>-8.2792739376018998E-2</v>
      </c>
      <c r="R337">
        <v>-3.0999755217778601E-2</v>
      </c>
    </row>
    <row r="338" spans="1:18">
      <c r="A338">
        <v>152</v>
      </c>
      <c r="B338" t="s">
        <v>291</v>
      </c>
      <c r="C338" t="s">
        <v>290</v>
      </c>
      <c r="E338">
        <v>-5.9716618888236601E-2</v>
      </c>
      <c r="F338">
        <v>9.1380745460108201E-2</v>
      </c>
      <c r="G338">
        <v>-0.111543202407443</v>
      </c>
      <c r="H338">
        <v>0.126185368775486</v>
      </c>
      <c r="I338">
        <v>0.22744571128596799</v>
      </c>
      <c r="J338">
        <v>2.0761062491467999E-2</v>
      </c>
      <c r="K338">
        <v>-0.22744571128596799</v>
      </c>
      <c r="L338" t="b">
        <v>1</v>
      </c>
      <c r="M338">
        <v>0.93103591864080504</v>
      </c>
      <c r="N338">
        <v>0.98637251857266905</v>
      </c>
      <c r="O338">
        <v>1.92092</v>
      </c>
      <c r="P338">
        <v>2.0040981532346498</v>
      </c>
      <c r="Q338">
        <v>-8.3178153234650706E-2</v>
      </c>
      <c r="R338">
        <v>-5.53365999318641E-2</v>
      </c>
    </row>
    <row r="339" spans="1:18">
      <c r="A339">
        <v>77</v>
      </c>
      <c r="B339" t="s">
        <v>152</v>
      </c>
      <c r="C339" t="s">
        <v>151</v>
      </c>
      <c r="E339">
        <v>-2.56712144698205E-2</v>
      </c>
      <c r="F339">
        <v>4.8895796433814698E-2</v>
      </c>
      <c r="G339">
        <v>-5.9552955796853498E-2</v>
      </c>
      <c r="H339">
        <v>6.66341377448844E-2</v>
      </c>
      <c r="I339">
        <v>0.104020034450514</v>
      </c>
      <c r="J339">
        <v>3.0203497475644801E-2</v>
      </c>
      <c r="K339">
        <v>-0.104020034450514</v>
      </c>
      <c r="L339" t="b">
        <v>1</v>
      </c>
      <c r="M339">
        <v>0.67885815167128905</v>
      </c>
      <c r="N339">
        <v>0.70452936614110995</v>
      </c>
      <c r="O339">
        <v>1.2305299999999999</v>
      </c>
      <c r="P339">
        <v>1.32069825557131</v>
      </c>
      <c r="Q339">
        <v>-9.0168255571316094E-2</v>
      </c>
      <c r="R339">
        <v>-2.56712144698205E-2</v>
      </c>
    </row>
    <row r="340" spans="1:18">
      <c r="A340">
        <v>94</v>
      </c>
      <c r="B340" t="s">
        <v>182</v>
      </c>
      <c r="C340" t="s">
        <v>181</v>
      </c>
      <c r="E340">
        <v>1.6074404227795502E-2</v>
      </c>
      <c r="F340">
        <v>2.6361575002945201E-2</v>
      </c>
      <c r="G340">
        <v>2.5905938712112199E-2</v>
      </c>
      <c r="H340">
        <v>3.4170522869902097E-2</v>
      </c>
      <c r="I340">
        <v>8.5106764286597594E-2</v>
      </c>
      <c r="J340">
        <v>4.8428484849861599E-2</v>
      </c>
      <c r="K340">
        <v>-8.5106764286597594E-2</v>
      </c>
      <c r="L340" t="b">
        <v>1</v>
      </c>
      <c r="M340">
        <v>0.65376916697612997</v>
      </c>
      <c r="N340">
        <v>0.64572913467459103</v>
      </c>
      <c r="O340">
        <v>1.8666700000000001</v>
      </c>
      <c r="P340">
        <v>1.9579928108993201</v>
      </c>
      <c r="Q340">
        <v>-9.1322810899324897E-2</v>
      </c>
      <c r="R340">
        <v>8.04003230153893E-3</v>
      </c>
    </row>
    <row r="341" spans="1:18">
      <c r="A341">
        <v>394</v>
      </c>
      <c r="B341" t="s">
        <v>642</v>
      </c>
      <c r="C341" t="s">
        <v>641</v>
      </c>
      <c r="E341">
        <v>1.24476320395561E-2</v>
      </c>
      <c r="F341">
        <v>3.8817144732129501E-2</v>
      </c>
      <c r="G341">
        <v>4.1879620264405802E-2</v>
      </c>
      <c r="H341">
        <v>5.69904857756151E-2</v>
      </c>
      <c r="I341">
        <v>0.123825686451828</v>
      </c>
      <c r="J341">
        <v>0.116264314954695</v>
      </c>
      <c r="K341">
        <v>-0.123825686451828</v>
      </c>
      <c r="L341" t="b">
        <v>1</v>
      </c>
      <c r="M341">
        <v>0.72758955446617701</v>
      </c>
      <c r="N341">
        <v>0.71224854730869602</v>
      </c>
      <c r="O341">
        <v>1.6431797651309801</v>
      </c>
      <c r="P341">
        <v>1.73802426136592</v>
      </c>
      <c r="Q341">
        <v>-9.4844496234942399E-2</v>
      </c>
      <c r="R341">
        <v>1.5341007157480199E-2</v>
      </c>
    </row>
    <row r="342" spans="1:18">
      <c r="A342">
        <v>98</v>
      </c>
      <c r="B342" t="s">
        <v>190</v>
      </c>
      <c r="C342" t="s">
        <v>189</v>
      </c>
      <c r="E342">
        <v>8.8642545561200603E-2</v>
      </c>
      <c r="F342">
        <v>0.106517437767554</v>
      </c>
      <c r="G342">
        <v>0.11927515629046299</v>
      </c>
      <c r="H342">
        <v>0.130664942895204</v>
      </c>
      <c r="I342">
        <v>0.19844195139404</v>
      </c>
      <c r="J342">
        <v>0.19844195139404</v>
      </c>
      <c r="K342">
        <v>-0.10079423744916</v>
      </c>
      <c r="L342" t="b">
        <v>1</v>
      </c>
      <c r="M342">
        <v>0.74532645277125398</v>
      </c>
      <c r="N342">
        <v>0.65265939949214302</v>
      </c>
      <c r="O342">
        <v>1.53681</v>
      </c>
      <c r="P342">
        <v>1.63400116964627</v>
      </c>
      <c r="Q342">
        <v>-9.7191169646270795E-2</v>
      </c>
      <c r="R342">
        <v>9.2667053279110206E-2</v>
      </c>
    </row>
    <row r="343" spans="1:18">
      <c r="A343">
        <v>139</v>
      </c>
      <c r="B343" t="s">
        <v>265</v>
      </c>
      <c r="C343" t="s">
        <v>264</v>
      </c>
      <c r="E343">
        <v>-2.3675905164955401E-2</v>
      </c>
      <c r="F343">
        <v>4.7335732140033102E-2</v>
      </c>
      <c r="G343">
        <v>-6.3939738560867501E-2</v>
      </c>
      <c r="H343">
        <v>7.6441836853506695E-2</v>
      </c>
      <c r="I343">
        <v>0.164738434114271</v>
      </c>
      <c r="J343">
        <v>1.1813737245313699E-2</v>
      </c>
      <c r="K343">
        <v>-0.164738434114271</v>
      </c>
      <c r="L343" t="b">
        <v>1</v>
      </c>
      <c r="M343">
        <v>0.34488554018797302</v>
      </c>
      <c r="N343">
        <v>0.37773038015514199</v>
      </c>
      <c r="O343">
        <v>0.57876286684507905</v>
      </c>
      <c r="P343">
        <v>0.67639570319481701</v>
      </c>
      <c r="Q343">
        <v>-9.7632836349737795E-2</v>
      </c>
      <c r="R343">
        <v>-3.2844839967168603E-2</v>
      </c>
    </row>
    <row r="344" spans="1:18">
      <c r="A344">
        <v>379</v>
      </c>
      <c r="B344" t="s">
        <v>612</v>
      </c>
      <c r="C344" t="s">
        <v>611</v>
      </c>
      <c r="E344">
        <v>-6.0681374475755202E-2</v>
      </c>
      <c r="F344">
        <v>6.9378270297500294E-2</v>
      </c>
      <c r="G344">
        <v>-7.4168787898957894E-2</v>
      </c>
      <c r="H344">
        <v>7.7285839344273896E-2</v>
      </c>
      <c r="I344">
        <v>9.9716003306337106E-2</v>
      </c>
      <c r="J344">
        <v>-2.5634978828286102E-3</v>
      </c>
      <c r="K344">
        <v>-9.9716003306337106E-2</v>
      </c>
      <c r="L344" t="b">
        <v>1</v>
      </c>
      <c r="M344">
        <v>1.16604770655435</v>
      </c>
      <c r="N344">
        <v>1.2287830979135901</v>
      </c>
      <c r="O344">
        <v>1.3695709177467901</v>
      </c>
      <c r="P344">
        <v>1.46737620091354</v>
      </c>
      <c r="Q344">
        <v>-9.7805283166745693E-2</v>
      </c>
      <c r="R344">
        <v>-6.2735391359243595E-2</v>
      </c>
    </row>
    <row r="345" spans="1:18">
      <c r="A345">
        <v>130</v>
      </c>
      <c r="B345" t="s">
        <v>247</v>
      </c>
      <c r="C345" t="s">
        <v>246</v>
      </c>
      <c r="E345">
        <v>-4.01577132569872E-2</v>
      </c>
      <c r="F345">
        <v>5.3969539724994298E-2</v>
      </c>
      <c r="G345">
        <v>-6.0440146705646902E-2</v>
      </c>
      <c r="H345">
        <v>6.4573889722318006E-2</v>
      </c>
      <c r="I345">
        <v>9.8114599879365702E-2</v>
      </c>
      <c r="J345">
        <v>1.08666466432649E-2</v>
      </c>
      <c r="K345">
        <v>-9.8114599879365702E-2</v>
      </c>
      <c r="L345" t="b">
        <v>1</v>
      </c>
      <c r="M345">
        <v>0.49735782978281301</v>
      </c>
      <c r="N345">
        <v>0.53645244966569605</v>
      </c>
      <c r="O345">
        <v>0.99111199999999999</v>
      </c>
      <c r="P345">
        <v>1.09246113547751</v>
      </c>
      <c r="Q345">
        <v>-0.10134913547751299</v>
      </c>
      <c r="R345">
        <v>-3.9094619882882903E-2</v>
      </c>
    </row>
    <row r="346" spans="1:18">
      <c r="A346">
        <v>370</v>
      </c>
      <c r="B346" t="s">
        <v>596</v>
      </c>
      <c r="C346" t="s">
        <v>595</v>
      </c>
      <c r="E346">
        <v>4.1767597368178597E-3</v>
      </c>
      <c r="F346">
        <v>5.8071502714661702E-2</v>
      </c>
      <c r="G346">
        <v>-3.6401822049279303E-2</v>
      </c>
      <c r="H346">
        <v>6.7717322873827604E-2</v>
      </c>
      <c r="I346">
        <v>0.102680514108884</v>
      </c>
      <c r="J346">
        <v>7.7077529732845901E-2</v>
      </c>
      <c r="K346">
        <v>-0.102680514108884</v>
      </c>
      <c r="L346" t="b">
        <v>1</v>
      </c>
      <c r="M346">
        <v>0.66159886576162197</v>
      </c>
      <c r="N346">
        <v>0.65600101185882898</v>
      </c>
      <c r="O346">
        <v>1.0687079202035299</v>
      </c>
      <c r="P346">
        <v>1.1713884343124199</v>
      </c>
      <c r="Q346">
        <v>-0.102680514108884</v>
      </c>
      <c r="R346">
        <v>5.5978539027927701E-3</v>
      </c>
    </row>
    <row r="347" spans="1:18">
      <c r="A347">
        <v>172</v>
      </c>
      <c r="B347" t="s">
        <v>327</v>
      </c>
      <c r="C347" t="s">
        <v>326</v>
      </c>
      <c r="E347">
        <v>-3.17072493844738E-2</v>
      </c>
      <c r="F347">
        <v>5.2845293684776001E-2</v>
      </c>
      <c r="G347">
        <v>-6.3731137237277399E-2</v>
      </c>
      <c r="H347">
        <v>7.2786658626800504E-2</v>
      </c>
      <c r="I347">
        <v>0.143217586019562</v>
      </c>
      <c r="J347">
        <v>2.4302320853444501E-2</v>
      </c>
      <c r="K347">
        <v>-0.143217586019562</v>
      </c>
      <c r="L347" t="b">
        <v>1</v>
      </c>
      <c r="M347">
        <v>1.08737435984037</v>
      </c>
      <c r="N347">
        <v>1.0994713453588201</v>
      </c>
      <c r="O347">
        <v>1.5738455798170501</v>
      </c>
      <c r="P347">
        <v>1.6831209670409299</v>
      </c>
      <c r="Q347">
        <v>-0.10927538722388</v>
      </c>
      <c r="R347">
        <v>-1.20969855184462E-2</v>
      </c>
    </row>
    <row r="348" spans="1:18">
      <c r="A348">
        <v>135</v>
      </c>
      <c r="B348" t="s">
        <v>257</v>
      </c>
      <c r="C348" t="s">
        <v>256</v>
      </c>
      <c r="E348">
        <v>2.42105614970941E-2</v>
      </c>
      <c r="F348">
        <v>4.1816274668311802E-2</v>
      </c>
      <c r="G348">
        <v>3.2853552878603101E-2</v>
      </c>
      <c r="H348">
        <v>5.3511789802211003E-2</v>
      </c>
      <c r="I348">
        <v>0.116723068515186</v>
      </c>
      <c r="J348">
        <v>8.9018613201784197E-2</v>
      </c>
      <c r="K348">
        <v>-0.116723068515186</v>
      </c>
      <c r="L348" t="b">
        <v>1</v>
      </c>
      <c r="M348">
        <v>0.67017156780607201</v>
      </c>
      <c r="N348">
        <v>0.64774621939634502</v>
      </c>
      <c r="O348">
        <v>1.2529399999999999</v>
      </c>
      <c r="P348">
        <v>1.3690161303277999</v>
      </c>
      <c r="Q348">
        <v>-0.116076130327807</v>
      </c>
      <c r="R348">
        <v>2.2425348409726899E-2</v>
      </c>
    </row>
    <row r="349" spans="1:18">
      <c r="A349">
        <v>186</v>
      </c>
      <c r="B349" t="s">
        <v>349</v>
      </c>
      <c r="C349" t="s">
        <v>348</v>
      </c>
      <c r="E349">
        <v>-3.1084202501861602E-3</v>
      </c>
      <c r="F349">
        <v>4.0456307920962803E-2</v>
      </c>
      <c r="G349">
        <v>-4.4935782028671198E-2</v>
      </c>
      <c r="H349">
        <v>5.6069222566074099E-2</v>
      </c>
      <c r="I349">
        <v>0.116872408511304</v>
      </c>
      <c r="J349">
        <v>3.6715898750255598E-2</v>
      </c>
      <c r="K349">
        <v>-0.116872408511304</v>
      </c>
      <c r="L349" t="b">
        <v>1</v>
      </c>
      <c r="M349">
        <v>0.36157885184525701</v>
      </c>
      <c r="N349">
        <v>0.36378147644775599</v>
      </c>
      <c r="O349">
        <v>0.80541871921182195</v>
      </c>
      <c r="P349">
        <v>0.92180302670321601</v>
      </c>
      <c r="Q349">
        <v>-0.116384307491394</v>
      </c>
      <c r="R349">
        <v>-2.2026246024993098E-3</v>
      </c>
    </row>
    <row r="350" spans="1:18">
      <c r="A350">
        <v>122</v>
      </c>
      <c r="B350" t="s">
        <v>231</v>
      </c>
      <c r="C350" t="s">
        <v>230</v>
      </c>
      <c r="E350">
        <v>4.4978323842328801E-3</v>
      </c>
      <c r="F350">
        <v>3.0328254689385801E-2</v>
      </c>
      <c r="G350">
        <v>-4.0088229916592603E-2</v>
      </c>
      <c r="H350">
        <v>5.3743538111298998E-2</v>
      </c>
      <c r="I350">
        <v>0.147645515075639</v>
      </c>
      <c r="J350">
        <v>3.6309278322462502E-2</v>
      </c>
      <c r="K350">
        <v>-0.147645515075639</v>
      </c>
      <c r="L350" t="b">
        <v>1</v>
      </c>
      <c r="M350">
        <v>0.57989878451924504</v>
      </c>
      <c r="N350">
        <v>0.570468857597072</v>
      </c>
      <c r="O350">
        <v>1.70861</v>
      </c>
      <c r="P350">
        <v>1.84609888801771</v>
      </c>
      <c r="Q350">
        <v>-0.137488888017717</v>
      </c>
      <c r="R350">
        <v>9.4299269221732596E-3</v>
      </c>
    </row>
    <row r="351" spans="1:18">
      <c r="A351">
        <v>2</v>
      </c>
      <c r="B351" t="s">
        <v>22</v>
      </c>
      <c r="C351" t="s">
        <v>14</v>
      </c>
      <c r="E351">
        <v>-3.0860421013881398E-2</v>
      </c>
      <c r="F351">
        <v>5.3225477282223599E-2</v>
      </c>
      <c r="G351">
        <v>-7.1481958224810502E-2</v>
      </c>
      <c r="H351">
        <v>8.5445184863271906E-2</v>
      </c>
      <c r="I351">
        <v>0.16978656237113299</v>
      </c>
      <c r="J351">
        <v>9.4567832574922097E-3</v>
      </c>
      <c r="K351">
        <v>-0.16978656237113299</v>
      </c>
      <c r="L351" t="b">
        <v>1</v>
      </c>
      <c r="M351">
        <v>1.2059856491554799</v>
      </c>
      <c r="N351">
        <v>1.2423036529164599</v>
      </c>
      <c r="O351">
        <v>2.2133949191685902</v>
      </c>
      <c r="P351">
        <v>2.3610557028241801</v>
      </c>
      <c r="Q351">
        <v>-0.14766078365559199</v>
      </c>
      <c r="R351">
        <v>-3.6318003760978899E-2</v>
      </c>
    </row>
    <row r="352" spans="1:18">
      <c r="A352">
        <v>81</v>
      </c>
      <c r="B352" t="s">
        <v>160</v>
      </c>
      <c r="C352" t="s">
        <v>159</v>
      </c>
      <c r="E352">
        <v>-9.1705788562045296E-2</v>
      </c>
      <c r="F352">
        <v>0.103661210331668</v>
      </c>
      <c r="G352">
        <v>-0.11175635278219399</v>
      </c>
      <c r="H352">
        <v>0.11742738171516801</v>
      </c>
      <c r="I352">
        <v>0.17297533739766999</v>
      </c>
      <c r="J352">
        <v>-2.18591790549124E-2</v>
      </c>
      <c r="K352">
        <v>-0.17297533739766999</v>
      </c>
      <c r="L352" t="b">
        <v>1</v>
      </c>
      <c r="M352">
        <v>0.60912648929449797</v>
      </c>
      <c r="N352">
        <v>0.68962865908850202</v>
      </c>
      <c r="O352">
        <v>0.930439626618488</v>
      </c>
      <c r="P352">
        <v>1.0894545411499099</v>
      </c>
      <c r="Q352">
        <v>-0.15901491453142799</v>
      </c>
      <c r="R352">
        <v>-8.0502169794004194E-2</v>
      </c>
    </row>
    <row r="353" spans="1:18">
      <c r="A353">
        <v>293</v>
      </c>
      <c r="B353" t="s">
        <v>532</v>
      </c>
      <c r="C353" t="s">
        <v>531</v>
      </c>
      <c r="E353">
        <v>-5.6319839528096098E-2</v>
      </c>
      <c r="F353">
        <v>7.2773444669948506E-2</v>
      </c>
      <c r="G353">
        <v>-8.22313497558919E-2</v>
      </c>
      <c r="H353">
        <v>8.9478486105972199E-2</v>
      </c>
      <c r="I353">
        <v>0.16214968081182601</v>
      </c>
      <c r="J353">
        <v>2.60745799151114E-2</v>
      </c>
      <c r="K353">
        <v>-0.16214968081182601</v>
      </c>
      <c r="L353" t="b">
        <v>1</v>
      </c>
      <c r="M353">
        <v>0.84941566561134596</v>
      </c>
      <c r="N353">
        <v>0.90342773624122197</v>
      </c>
      <c r="O353">
        <v>1.7136</v>
      </c>
      <c r="P353">
        <v>1.8727242100707</v>
      </c>
      <c r="Q353">
        <v>-0.15912421007070199</v>
      </c>
      <c r="R353">
        <v>-5.4012070629876299E-2</v>
      </c>
    </row>
    <row r="354" spans="1:18">
      <c r="A354">
        <v>79</v>
      </c>
      <c r="B354" t="s">
        <v>156</v>
      </c>
      <c r="C354" t="s">
        <v>155</v>
      </c>
      <c r="E354">
        <v>-5.8359558557430698E-2</v>
      </c>
      <c r="F354">
        <v>8.5502762183973693E-2</v>
      </c>
      <c r="G354">
        <v>-9.8471267976779103E-2</v>
      </c>
      <c r="H354">
        <v>0.108096407751593</v>
      </c>
      <c r="I354">
        <v>0.18605246510204401</v>
      </c>
      <c r="J354">
        <v>2.6428569686969099E-2</v>
      </c>
      <c r="K354">
        <v>-0.18605246510204401</v>
      </c>
      <c r="L354" t="b">
        <v>1</v>
      </c>
      <c r="M354">
        <v>1.0144812419061999</v>
      </c>
      <c r="N354">
        <v>1.06980255068167</v>
      </c>
      <c r="O354">
        <v>1.64181004326913</v>
      </c>
      <c r="P354">
        <v>1.8199542124903001</v>
      </c>
      <c r="Q354">
        <v>-0.17814416922117399</v>
      </c>
      <c r="R354">
        <v>-5.5321308775469799E-2</v>
      </c>
    </row>
    <row r="355" spans="1:18">
      <c r="A355">
        <v>181</v>
      </c>
      <c r="B355" t="s">
        <v>341</v>
      </c>
      <c r="C355" t="s">
        <v>340</v>
      </c>
      <c r="E355">
        <v>-8.3476441847521704E-2</v>
      </c>
      <c r="F355">
        <v>0.25370305890758599</v>
      </c>
      <c r="G355">
        <v>-0.34540130549258202</v>
      </c>
      <c r="H355">
        <v>0.41291476727869902</v>
      </c>
      <c r="I355">
        <v>0.89549201769965603</v>
      </c>
      <c r="J355">
        <v>9.3836647177835894E-2</v>
      </c>
      <c r="K355">
        <v>-0.89549201769965603</v>
      </c>
      <c r="L355" t="b">
        <v>1</v>
      </c>
      <c r="M355">
        <v>0.58452460181872201</v>
      </c>
      <c r="N355">
        <v>0.72529281401534496</v>
      </c>
      <c r="O355">
        <v>1.0895078475006901</v>
      </c>
      <c r="P355">
        <v>1.32163072192646</v>
      </c>
      <c r="Q355">
        <v>-0.23212287442576701</v>
      </c>
      <c r="R355">
        <v>-0.140768212196623</v>
      </c>
    </row>
    <row r="356" spans="1:18">
      <c r="A356">
        <v>238</v>
      </c>
      <c r="B356" t="s">
        <v>440</v>
      </c>
      <c r="C356" t="s">
        <v>439</v>
      </c>
      <c r="E356">
        <v>-0.22810843022133401</v>
      </c>
      <c r="F356">
        <v>0.24288579207184399</v>
      </c>
      <c r="G356">
        <v>-0.25380801045809698</v>
      </c>
      <c r="H356">
        <v>0.26190515408506498</v>
      </c>
      <c r="I356">
        <v>0.31904445283746802</v>
      </c>
      <c r="J356">
        <v>-8.2506734666513898E-2</v>
      </c>
      <c r="K356">
        <v>-0.31904445283746802</v>
      </c>
      <c r="L356" t="b">
        <v>1</v>
      </c>
      <c r="M356">
        <v>0.41323025270618702</v>
      </c>
      <c r="N356">
        <v>0.64133868292752205</v>
      </c>
      <c r="O356">
        <v>0.60085929108485403</v>
      </c>
      <c r="P356">
        <v>0.89729714370801805</v>
      </c>
      <c r="Q356">
        <v>-0.29643785262316402</v>
      </c>
      <c r="R356">
        <v>-0.22810843022133401</v>
      </c>
    </row>
    <row r="357" spans="1:18">
      <c r="A357">
        <v>3</v>
      </c>
      <c r="L357" t="b">
        <v>0</v>
      </c>
    </row>
    <row r="358" spans="1:18">
      <c r="A358">
        <v>21</v>
      </c>
      <c r="L358" t="b">
        <v>0</v>
      </c>
    </row>
    <row r="359" spans="1:18">
      <c r="A359">
        <v>22</v>
      </c>
      <c r="L359" t="b">
        <v>0</v>
      </c>
    </row>
    <row r="360" spans="1:18">
      <c r="A360">
        <v>24</v>
      </c>
      <c r="L360" t="b">
        <v>0</v>
      </c>
    </row>
    <row r="361" spans="1:18">
      <c r="A361">
        <v>29</v>
      </c>
      <c r="L361" t="b">
        <v>0</v>
      </c>
    </row>
    <row r="362" spans="1:18">
      <c r="A362">
        <v>30</v>
      </c>
      <c r="L362" t="b">
        <v>0</v>
      </c>
    </row>
    <row r="363" spans="1:18">
      <c r="A363">
        <v>58</v>
      </c>
      <c r="L363" t="b">
        <v>0</v>
      </c>
    </row>
    <row r="364" spans="1:18">
      <c r="A364">
        <v>61</v>
      </c>
      <c r="L364" t="b">
        <v>0</v>
      </c>
    </row>
    <row r="365" spans="1:18">
      <c r="A365">
        <v>82</v>
      </c>
      <c r="L365" t="b">
        <v>0</v>
      </c>
    </row>
    <row r="366" spans="1:18">
      <c r="A366">
        <v>93</v>
      </c>
      <c r="L366" t="b">
        <v>0</v>
      </c>
    </row>
    <row r="367" spans="1:18">
      <c r="A367">
        <v>114</v>
      </c>
      <c r="L367" t="b">
        <v>0</v>
      </c>
    </row>
    <row r="368" spans="1:18">
      <c r="A368">
        <v>158</v>
      </c>
      <c r="L368" t="b">
        <v>0</v>
      </c>
    </row>
    <row r="369" spans="1:12">
      <c r="A369">
        <v>170</v>
      </c>
      <c r="L369" t="b">
        <v>0</v>
      </c>
    </row>
    <row r="370" spans="1:12">
      <c r="A370">
        <v>180</v>
      </c>
      <c r="L370" t="b">
        <v>0</v>
      </c>
    </row>
    <row r="371" spans="1:12">
      <c r="A371">
        <v>182</v>
      </c>
      <c r="L371" t="b">
        <v>0</v>
      </c>
    </row>
    <row r="372" spans="1:12">
      <c r="A372">
        <v>198</v>
      </c>
      <c r="L372" t="b">
        <v>0</v>
      </c>
    </row>
    <row r="373" spans="1:12">
      <c r="A373">
        <v>240</v>
      </c>
      <c r="L373" t="b">
        <v>0</v>
      </c>
    </row>
    <row r="374" spans="1:12">
      <c r="A374">
        <v>243</v>
      </c>
      <c r="L374" t="b">
        <v>0</v>
      </c>
    </row>
    <row r="375" spans="1:12">
      <c r="A375">
        <v>262</v>
      </c>
      <c r="L375" t="b">
        <v>0</v>
      </c>
    </row>
    <row r="376" spans="1:12">
      <c r="A376">
        <v>263</v>
      </c>
      <c r="L376" t="b">
        <v>0</v>
      </c>
    </row>
    <row r="377" spans="1:12">
      <c r="A377">
        <v>274</v>
      </c>
      <c r="L377" t="b">
        <v>0</v>
      </c>
    </row>
    <row r="378" spans="1:12">
      <c r="A378">
        <v>277</v>
      </c>
      <c r="L378" t="b">
        <v>0</v>
      </c>
    </row>
    <row r="379" spans="1:12">
      <c r="A379">
        <v>290</v>
      </c>
      <c r="L379" t="b">
        <v>0</v>
      </c>
    </row>
    <row r="380" spans="1:12">
      <c r="A380">
        <v>303</v>
      </c>
      <c r="L380" t="b">
        <v>0</v>
      </c>
    </row>
    <row r="381" spans="1:12">
      <c r="A381">
        <v>304</v>
      </c>
      <c r="L381" t="b">
        <v>0</v>
      </c>
    </row>
    <row r="382" spans="1:12">
      <c r="A382">
        <v>305</v>
      </c>
      <c r="L382" t="b">
        <v>0</v>
      </c>
    </row>
    <row r="383" spans="1:12">
      <c r="A383">
        <v>306</v>
      </c>
      <c r="L383" t="b">
        <v>0</v>
      </c>
    </row>
    <row r="384" spans="1:12">
      <c r="A384">
        <v>307</v>
      </c>
      <c r="L384" t="b">
        <v>0</v>
      </c>
    </row>
    <row r="385" spans="1:12">
      <c r="A385">
        <v>308</v>
      </c>
      <c r="L385" t="b">
        <v>0</v>
      </c>
    </row>
    <row r="386" spans="1:12">
      <c r="A386">
        <v>309</v>
      </c>
      <c r="L386" t="b">
        <v>0</v>
      </c>
    </row>
    <row r="387" spans="1:12">
      <c r="A387">
        <v>310</v>
      </c>
      <c r="L387" t="b">
        <v>0</v>
      </c>
    </row>
    <row r="388" spans="1:12">
      <c r="A388">
        <v>311</v>
      </c>
      <c r="L388" t="b">
        <v>0</v>
      </c>
    </row>
    <row r="389" spans="1:12">
      <c r="A389">
        <v>312</v>
      </c>
      <c r="L389" t="b">
        <v>0</v>
      </c>
    </row>
    <row r="390" spans="1:12">
      <c r="A390">
        <v>313</v>
      </c>
      <c r="L390" t="b">
        <v>0</v>
      </c>
    </row>
    <row r="391" spans="1:12">
      <c r="A391">
        <v>314</v>
      </c>
      <c r="L391" t="b">
        <v>0</v>
      </c>
    </row>
    <row r="392" spans="1:12">
      <c r="A392">
        <v>315</v>
      </c>
      <c r="L392" t="b">
        <v>0</v>
      </c>
    </row>
    <row r="393" spans="1:12">
      <c r="A393">
        <v>316</v>
      </c>
      <c r="L393" t="b">
        <v>0</v>
      </c>
    </row>
    <row r="394" spans="1:12">
      <c r="A394">
        <v>317</v>
      </c>
      <c r="L394" t="b">
        <v>0</v>
      </c>
    </row>
    <row r="395" spans="1:12">
      <c r="A395">
        <v>318</v>
      </c>
      <c r="L395" t="b">
        <v>0</v>
      </c>
    </row>
    <row r="396" spans="1:12">
      <c r="A396">
        <v>319</v>
      </c>
      <c r="L396" t="b">
        <v>0</v>
      </c>
    </row>
    <row r="397" spans="1:12">
      <c r="A397">
        <v>320</v>
      </c>
      <c r="L397" t="b">
        <v>0</v>
      </c>
    </row>
    <row r="398" spans="1:12">
      <c r="A398">
        <v>321</v>
      </c>
      <c r="L398" t="b">
        <v>0</v>
      </c>
    </row>
    <row r="399" spans="1:12">
      <c r="A399">
        <v>322</v>
      </c>
      <c r="L399" t="b">
        <v>0</v>
      </c>
    </row>
    <row r="400" spans="1:12">
      <c r="A400">
        <v>323</v>
      </c>
      <c r="L400" t="b">
        <v>0</v>
      </c>
    </row>
    <row r="401" spans="1:12">
      <c r="A401">
        <v>324</v>
      </c>
      <c r="L401" t="b">
        <v>0</v>
      </c>
    </row>
    <row r="402" spans="1:12">
      <c r="A402">
        <v>325</v>
      </c>
      <c r="L402" t="b">
        <v>0</v>
      </c>
    </row>
    <row r="403" spans="1:12">
      <c r="A403">
        <v>326</v>
      </c>
      <c r="L403" t="b">
        <v>0</v>
      </c>
    </row>
    <row r="404" spans="1:12">
      <c r="A404">
        <v>327</v>
      </c>
      <c r="L404" t="b">
        <v>0</v>
      </c>
    </row>
    <row r="405" spans="1:12">
      <c r="A405">
        <v>328</v>
      </c>
      <c r="L405" t="b">
        <v>0</v>
      </c>
    </row>
    <row r="406" spans="1:12">
      <c r="A406">
        <v>329</v>
      </c>
      <c r="L406" t="b">
        <v>0</v>
      </c>
    </row>
    <row r="407" spans="1:12">
      <c r="A407">
        <v>334</v>
      </c>
      <c r="L407" t="b">
        <v>0</v>
      </c>
    </row>
    <row r="408" spans="1:12">
      <c r="A408">
        <v>335</v>
      </c>
      <c r="L408" t="b">
        <v>0</v>
      </c>
    </row>
    <row r="409" spans="1:12">
      <c r="A409">
        <v>336</v>
      </c>
      <c r="L409" t="b">
        <v>0</v>
      </c>
    </row>
    <row r="410" spans="1:12">
      <c r="A410">
        <v>337</v>
      </c>
      <c r="L410" t="b">
        <v>0</v>
      </c>
    </row>
    <row r="411" spans="1:12">
      <c r="A411">
        <v>338</v>
      </c>
      <c r="L411" t="b">
        <v>0</v>
      </c>
    </row>
    <row r="412" spans="1:12">
      <c r="A412">
        <v>339</v>
      </c>
      <c r="L412" t="b">
        <v>0</v>
      </c>
    </row>
    <row r="413" spans="1:12">
      <c r="A413">
        <v>340</v>
      </c>
      <c r="L413" t="b">
        <v>0</v>
      </c>
    </row>
    <row r="414" spans="1:12">
      <c r="A414">
        <v>341</v>
      </c>
      <c r="L414" t="b">
        <v>0</v>
      </c>
    </row>
    <row r="415" spans="1:12">
      <c r="A415">
        <v>342</v>
      </c>
      <c r="L415" t="b">
        <v>0</v>
      </c>
    </row>
    <row r="416" spans="1:12">
      <c r="A416">
        <v>343</v>
      </c>
      <c r="L416" t="b">
        <v>0</v>
      </c>
    </row>
    <row r="417" spans="1:12">
      <c r="A417">
        <v>344</v>
      </c>
      <c r="L417" t="b">
        <v>0</v>
      </c>
    </row>
    <row r="418" spans="1:12">
      <c r="A418">
        <v>345</v>
      </c>
      <c r="L418" t="b">
        <v>0</v>
      </c>
    </row>
    <row r="419" spans="1:12">
      <c r="A419">
        <v>346</v>
      </c>
      <c r="L419" t="b">
        <v>0</v>
      </c>
    </row>
    <row r="420" spans="1:12">
      <c r="A420">
        <v>347</v>
      </c>
      <c r="L420" t="b">
        <v>0</v>
      </c>
    </row>
    <row r="421" spans="1:12">
      <c r="A421">
        <v>348</v>
      </c>
      <c r="L421" t="b">
        <v>0</v>
      </c>
    </row>
    <row r="422" spans="1:12">
      <c r="A422">
        <v>349</v>
      </c>
      <c r="L422" t="b">
        <v>0</v>
      </c>
    </row>
    <row r="423" spans="1:12">
      <c r="A423">
        <v>350</v>
      </c>
      <c r="L423" t="b">
        <v>0</v>
      </c>
    </row>
    <row r="424" spans="1:12">
      <c r="A424">
        <v>371</v>
      </c>
      <c r="L424" t="b">
        <v>0</v>
      </c>
    </row>
    <row r="425" spans="1:12">
      <c r="A425">
        <v>414</v>
      </c>
      <c r="L425" t="b">
        <v>0</v>
      </c>
    </row>
  </sheetData>
  <sortState ref="A2:S425">
    <sortCondition ref="S2:S425"/>
    <sortCondition descending="1" ref="Q2:Q425"/>
  </sortState>
  <phoneticPr fontId="18" type="noConversion"/>
  <conditionalFormatting sqref="Q2:Q356">
    <cfRule type="cellIs" dxfId="1" priority="1" operator="lessThan">
      <formula>-0.1</formula>
    </cfRule>
    <cfRule type="cellIs" dxfId="0" priority="2" operator="greaterThan">
      <formula>0.1</formula>
    </cfRule>
  </conditionalFormatting>
  <hyperlinks>
    <hyperlink ref="B2" r:id="rId1"/>
    <hyperlink ref="B3" r:id="rId2"/>
    <hyperlink ref="B4" r:id="rId3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1"/>
  <sheetViews>
    <sheetView tabSelected="1" topLeftCell="B1" workbookViewId="0">
      <selection activeCell="K2" sqref="K2:K25"/>
    </sheetView>
  </sheetViews>
  <sheetFormatPr defaultRowHeight="16.899999999999999"/>
  <cols>
    <col min="2" max="2" width="8.375" bestFit="1" customWidth="1"/>
    <col min="3" max="8" width="5.875" style="4" customWidth="1"/>
    <col min="9" max="9" width="41.3125" customWidth="1"/>
    <col min="10" max="10" width="28.125" style="5" customWidth="1"/>
    <col min="11" max="11" width="34.875" style="5" customWidth="1"/>
    <col min="12" max="12" width="15" customWidth="1"/>
    <col min="15" max="15" width="34.875" style="5" customWidth="1"/>
    <col min="16" max="16" width="15" customWidth="1"/>
  </cols>
  <sheetData>
    <row r="1" spans="2:16">
      <c r="B1" t="s">
        <v>0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15</v>
      </c>
      <c r="H1" s="4" t="s">
        <v>17</v>
      </c>
      <c r="I1" t="s">
        <v>19</v>
      </c>
      <c r="J1" s="5" t="s">
        <v>1</v>
      </c>
      <c r="K1" s="5" t="s">
        <v>711</v>
      </c>
      <c r="L1" t="s">
        <v>740</v>
      </c>
      <c r="O1" s="5" t="s">
        <v>711</v>
      </c>
      <c r="P1" t="s">
        <v>740</v>
      </c>
    </row>
    <row r="2" spans="2:16">
      <c r="B2">
        <v>113</v>
      </c>
      <c r="C2" s="7">
        <v>0.527140417493835</v>
      </c>
      <c r="D2" s="7">
        <v>0.50577992421769602</v>
      </c>
      <c r="E2" s="7">
        <v>1.4695</v>
      </c>
      <c r="F2" s="7">
        <v>1.06580265690118</v>
      </c>
      <c r="G2" s="7">
        <v>0.403697343098817</v>
      </c>
      <c r="H2" s="7">
        <v>2.1360493276138998E-2</v>
      </c>
      <c r="I2" s="2" t="s">
        <v>707</v>
      </c>
      <c r="J2" s="5" t="s">
        <v>217</v>
      </c>
      <c r="K2" s="18" t="s">
        <v>708</v>
      </c>
      <c r="L2">
        <f t="shared" ref="L2:L65" si="0">AVERAGEIF(O:O,K2,P:P)</f>
        <v>39.713999999999999</v>
      </c>
      <c r="O2" s="16" t="s">
        <v>715</v>
      </c>
    </row>
    <row r="3" spans="2:16">
      <c r="B3">
        <v>415</v>
      </c>
      <c r="C3" s="7">
        <v>1.3845442124130201</v>
      </c>
      <c r="D3" s="7">
        <v>1.2246924521151501</v>
      </c>
      <c r="E3" s="7">
        <v>2.2835731414868099</v>
      </c>
      <c r="F3" s="7">
        <v>1.9826085991847699</v>
      </c>
      <c r="G3" s="7">
        <v>0.30096454230203501</v>
      </c>
      <c r="H3" s="7">
        <v>0.15985176029786799</v>
      </c>
      <c r="I3" s="2" t="s">
        <v>709</v>
      </c>
      <c r="J3" s="5" t="s">
        <v>681</v>
      </c>
      <c r="K3" s="18" t="s">
        <v>710</v>
      </c>
      <c r="L3">
        <f t="shared" si="0"/>
        <v>29.698</v>
      </c>
      <c r="O3" s="16" t="s">
        <v>735</v>
      </c>
    </row>
    <row r="4" spans="2:16">
      <c r="B4">
        <v>107</v>
      </c>
      <c r="C4" s="7">
        <v>0.89645087098077603</v>
      </c>
      <c r="D4" s="7">
        <v>0.63212049372740997</v>
      </c>
      <c r="E4" s="7">
        <v>1.39775</v>
      </c>
      <c r="F4" s="7">
        <v>1.13952551019101</v>
      </c>
      <c r="G4" s="7">
        <v>0.25822448980898099</v>
      </c>
      <c r="H4" s="7">
        <v>0.264330377253366</v>
      </c>
      <c r="I4" s="2" t="s">
        <v>770</v>
      </c>
      <c r="J4" s="5" t="s">
        <v>205</v>
      </c>
      <c r="K4" s="18" t="s">
        <v>708</v>
      </c>
      <c r="L4">
        <f t="shared" si="0"/>
        <v>39.713999999999999</v>
      </c>
      <c r="O4" s="16" t="s">
        <v>722</v>
      </c>
      <c r="P4">
        <v>7.633</v>
      </c>
    </row>
    <row r="5" spans="2:16">
      <c r="B5">
        <v>95</v>
      </c>
      <c r="C5" s="7">
        <v>0.78051050660277899</v>
      </c>
      <c r="D5" s="7">
        <v>0.58897868952426202</v>
      </c>
      <c r="E5" s="7">
        <v>1.3421099999999999</v>
      </c>
      <c r="F5" s="7">
        <v>1.1037806207643599</v>
      </c>
      <c r="G5" s="7">
        <v>0.23832937923563299</v>
      </c>
      <c r="H5" s="7">
        <v>0.19153181707851599</v>
      </c>
      <c r="I5" s="2" t="s">
        <v>771</v>
      </c>
      <c r="J5" s="5" t="s">
        <v>183</v>
      </c>
      <c r="K5" s="18" t="s">
        <v>718</v>
      </c>
      <c r="L5" t="e">
        <f t="shared" si="0"/>
        <v>#DIV/0!</v>
      </c>
      <c r="O5" s="16" t="s">
        <v>710</v>
      </c>
      <c r="P5">
        <v>29.698</v>
      </c>
    </row>
    <row r="6" spans="2:16">
      <c r="B6">
        <v>193</v>
      </c>
      <c r="C6" s="7">
        <v>0.77714872327031304</v>
      </c>
      <c r="D6" s="7">
        <v>0.82002324745960498</v>
      </c>
      <c r="E6" s="7">
        <v>1.73474676036047</v>
      </c>
      <c r="F6" s="7">
        <v>1.5339155967657701</v>
      </c>
      <c r="G6" s="7">
        <v>0.20083116359469999</v>
      </c>
      <c r="H6" s="7">
        <v>-4.2874524189292003E-2</v>
      </c>
      <c r="I6" s="2" t="s">
        <v>772</v>
      </c>
      <c r="J6" s="5" t="s">
        <v>340</v>
      </c>
      <c r="K6" s="18" t="s">
        <v>717</v>
      </c>
      <c r="L6" t="e">
        <f t="shared" si="0"/>
        <v>#DIV/0!</v>
      </c>
      <c r="O6" s="16" t="s">
        <v>721</v>
      </c>
      <c r="P6">
        <v>19.923999999999999</v>
      </c>
    </row>
    <row r="7" spans="2:16">
      <c r="B7">
        <v>129</v>
      </c>
      <c r="C7" s="7">
        <v>0.24707176857642399</v>
      </c>
      <c r="D7" s="7">
        <v>0.16971820785148301</v>
      </c>
      <c r="E7" s="7">
        <v>0.63216799999999995</v>
      </c>
      <c r="F7" s="7">
        <v>0.43741662016878802</v>
      </c>
      <c r="G7" s="7">
        <v>0.19475137983121099</v>
      </c>
      <c r="H7" s="7">
        <v>7.7353560724941303E-2</v>
      </c>
      <c r="I7" s="2" t="s">
        <v>799</v>
      </c>
      <c r="J7" s="5" t="s">
        <v>244</v>
      </c>
      <c r="K7" s="18" t="s">
        <v>716</v>
      </c>
      <c r="L7" t="e">
        <f t="shared" si="0"/>
        <v>#DIV/0!</v>
      </c>
      <c r="O7" s="16" t="s">
        <v>752</v>
      </c>
    </row>
    <row r="8" spans="2:16">
      <c r="B8">
        <v>1</v>
      </c>
      <c r="C8" s="7">
        <v>1.0238369633191799</v>
      </c>
      <c r="D8" s="7">
        <v>0.87822940794197402</v>
      </c>
      <c r="E8" s="7">
        <v>1.7013629470182401</v>
      </c>
      <c r="F8" s="7">
        <v>1.51778759554308</v>
      </c>
      <c r="G8" s="7">
        <v>0.18357535147515799</v>
      </c>
      <c r="H8" s="7">
        <v>0.14560755537720499</v>
      </c>
      <c r="I8" s="2" t="s">
        <v>800</v>
      </c>
      <c r="J8" s="5" t="s">
        <v>20</v>
      </c>
      <c r="K8" s="19" t="s">
        <v>715</v>
      </c>
      <c r="L8" t="e">
        <f t="shared" si="0"/>
        <v>#DIV/0!</v>
      </c>
      <c r="O8" s="16" t="s">
        <v>724</v>
      </c>
    </row>
    <row r="9" spans="2:16">
      <c r="B9">
        <v>26</v>
      </c>
      <c r="C9" s="7">
        <v>0.60204549844283795</v>
      </c>
      <c r="D9" s="7">
        <v>0.48640595723635799</v>
      </c>
      <c r="E9" s="7">
        <v>1.2196803196803101</v>
      </c>
      <c r="F9" s="7">
        <v>1.03804610230005</v>
      </c>
      <c r="G9" s="7">
        <v>0.18163421738025001</v>
      </c>
      <c r="H9" s="7">
        <v>0.11563954120648</v>
      </c>
      <c r="I9" s="2" t="s">
        <v>795</v>
      </c>
      <c r="J9" s="5" t="s">
        <v>59</v>
      </c>
      <c r="K9" s="19" t="s">
        <v>714</v>
      </c>
      <c r="L9" t="e">
        <f t="shared" si="0"/>
        <v>#DIV/0!</v>
      </c>
      <c r="O9" s="16" t="s">
        <v>713</v>
      </c>
    </row>
    <row r="10" spans="2:16">
      <c r="B10">
        <v>84</v>
      </c>
      <c r="C10" s="7">
        <v>0.39517563886705498</v>
      </c>
      <c r="D10" s="7">
        <v>0.34917860399874201</v>
      </c>
      <c r="E10" s="7">
        <v>0.81977999999999995</v>
      </c>
      <c r="F10" s="7">
        <v>0.64771882468229802</v>
      </c>
      <c r="G10" s="7">
        <v>0.17206117531770099</v>
      </c>
      <c r="H10" s="7">
        <v>4.5997034868313198E-2</v>
      </c>
      <c r="I10" s="2" t="s">
        <v>765</v>
      </c>
      <c r="J10" s="5" t="s">
        <v>163</v>
      </c>
      <c r="K10" s="19" t="s">
        <v>706</v>
      </c>
      <c r="L10" t="e">
        <f t="shared" si="0"/>
        <v>#DIV/0!</v>
      </c>
      <c r="O10" s="16" t="s">
        <v>719</v>
      </c>
    </row>
    <row r="11" spans="2:16">
      <c r="B11">
        <v>285</v>
      </c>
      <c r="C11" s="7">
        <v>0.45583259225473</v>
      </c>
      <c r="D11" s="7">
        <v>0.36620091495535501</v>
      </c>
      <c r="E11" s="7">
        <v>0.81870154452592103</v>
      </c>
      <c r="F11" s="7">
        <v>0.67706804899997897</v>
      </c>
      <c r="G11" s="7">
        <v>0.14163349552594101</v>
      </c>
      <c r="H11" s="7">
        <v>8.9631677299374102E-2</v>
      </c>
      <c r="I11" s="2" t="s">
        <v>801</v>
      </c>
      <c r="J11" s="5" t="s">
        <v>517</v>
      </c>
      <c r="K11" s="19" t="s">
        <v>712</v>
      </c>
      <c r="L11" t="e">
        <f t="shared" si="0"/>
        <v>#DIV/0!</v>
      </c>
      <c r="O11" s="16" t="s">
        <v>757</v>
      </c>
    </row>
    <row r="12" spans="2:16">
      <c r="B12">
        <v>125</v>
      </c>
      <c r="C12" s="7">
        <v>0.74548356579723296</v>
      </c>
      <c r="D12" s="7">
        <v>0.51803788753229196</v>
      </c>
      <c r="E12" s="7">
        <v>1.32961</v>
      </c>
      <c r="F12" s="7">
        <v>1.1934699824467201</v>
      </c>
      <c r="G12" s="7">
        <v>0.13614001755327099</v>
      </c>
      <c r="H12" s="7">
        <v>0.227445678264941</v>
      </c>
      <c r="I12" s="2" t="s">
        <v>802</v>
      </c>
      <c r="J12" s="5" t="s">
        <v>236</v>
      </c>
      <c r="K12" s="19" t="s">
        <v>719</v>
      </c>
      <c r="L12" t="e">
        <f t="shared" si="0"/>
        <v>#DIV/0!</v>
      </c>
      <c r="O12" s="16" t="s">
        <v>718</v>
      </c>
    </row>
    <row r="13" spans="2:16">
      <c r="B13">
        <v>92</v>
      </c>
      <c r="C13" s="7">
        <v>0.99404466858547502</v>
      </c>
      <c r="D13" s="7">
        <v>0.93135109837018704</v>
      </c>
      <c r="E13" s="7">
        <v>1.7116499999999999</v>
      </c>
      <c r="F13" s="7">
        <v>1.57579492122304</v>
      </c>
      <c r="G13" s="7">
        <v>0.13585507877695199</v>
      </c>
      <c r="H13" s="7">
        <v>6.2693570215287903E-2</v>
      </c>
      <c r="I13" s="2" t="s">
        <v>803</v>
      </c>
      <c r="J13" s="5" t="s">
        <v>179</v>
      </c>
      <c r="K13" s="19" t="s">
        <v>720</v>
      </c>
      <c r="L13" t="e">
        <f t="shared" si="0"/>
        <v>#DIV/0!</v>
      </c>
      <c r="O13" s="16" t="s">
        <v>708</v>
      </c>
      <c r="P13">
        <v>39.713999999999999</v>
      </c>
    </row>
    <row r="14" spans="2:16">
      <c r="B14">
        <v>417</v>
      </c>
      <c r="C14" s="7">
        <v>0.53893937994502095</v>
      </c>
      <c r="D14" s="7">
        <v>0.50720584521636702</v>
      </c>
      <c r="E14" s="7">
        <v>1.0710192247133901</v>
      </c>
      <c r="F14" s="7">
        <v>0.93589136488596403</v>
      </c>
      <c r="G14" s="7">
        <v>0.13512785982742501</v>
      </c>
      <c r="H14" s="7">
        <v>3.1733534728653999E-2</v>
      </c>
      <c r="I14" s="2" t="s">
        <v>805</v>
      </c>
      <c r="J14" s="5" t="s">
        <v>684</v>
      </c>
      <c r="K14" s="18" t="s">
        <v>710</v>
      </c>
      <c r="L14">
        <f t="shared" si="0"/>
        <v>29.698</v>
      </c>
      <c r="O14" s="16" t="s">
        <v>796</v>
      </c>
    </row>
    <row r="15" spans="2:16">
      <c r="B15">
        <v>384</v>
      </c>
      <c r="C15" s="7">
        <v>1.1637070229117901</v>
      </c>
      <c r="D15" s="7">
        <v>1.1082230530371899</v>
      </c>
      <c r="E15" s="7">
        <v>2.0786488166599999</v>
      </c>
      <c r="F15" s="7">
        <v>1.9464307930213001</v>
      </c>
      <c r="G15" s="7">
        <v>0.132218023638698</v>
      </c>
      <c r="H15" s="7">
        <v>5.5483969874593198E-2</v>
      </c>
      <c r="I15" s="2" t="s">
        <v>773</v>
      </c>
      <c r="J15" s="5" t="s">
        <v>621</v>
      </c>
      <c r="K15" s="18" t="s">
        <v>708</v>
      </c>
      <c r="L15">
        <f t="shared" si="0"/>
        <v>39.713999999999999</v>
      </c>
      <c r="O15" s="16" t="s">
        <v>743</v>
      </c>
    </row>
    <row r="16" spans="2:16">
      <c r="B16">
        <v>271</v>
      </c>
      <c r="C16" s="7">
        <v>0.82937316936678596</v>
      </c>
      <c r="D16" s="7">
        <v>0.79205177798936499</v>
      </c>
      <c r="E16" s="7">
        <v>1.5099800000000001</v>
      </c>
      <c r="F16" s="7">
        <v>1.38613488199791</v>
      </c>
      <c r="G16" s="7">
        <v>0.123845118002086</v>
      </c>
      <c r="H16" s="7">
        <v>3.7321391377421798E-2</v>
      </c>
      <c r="I16" s="2" t="s">
        <v>774</v>
      </c>
      <c r="J16" s="5" t="s">
        <v>495</v>
      </c>
      <c r="K16" s="19" t="s">
        <v>714</v>
      </c>
      <c r="L16" t="e">
        <f t="shared" si="0"/>
        <v>#DIV/0!</v>
      </c>
      <c r="O16" s="16" t="s">
        <v>739</v>
      </c>
    </row>
    <row r="17" spans="2:16">
      <c r="B17">
        <v>64</v>
      </c>
      <c r="C17" s="7">
        <v>0.179166455655627</v>
      </c>
      <c r="D17" s="7">
        <v>0.14299143002414899</v>
      </c>
      <c r="E17" s="7">
        <v>0.55311100000000002</v>
      </c>
      <c r="F17" s="7">
        <v>0.42941725963251098</v>
      </c>
      <c r="G17" s="7">
        <v>0.12369374036748799</v>
      </c>
      <c r="H17" s="7">
        <v>3.6175025631478099E-2</v>
      </c>
      <c r="I17" s="2" t="s">
        <v>775</v>
      </c>
      <c r="J17" s="5" t="s">
        <v>125</v>
      </c>
      <c r="K17" s="19" t="s">
        <v>776</v>
      </c>
      <c r="L17">
        <f t="shared" si="0"/>
        <v>12.262</v>
      </c>
      <c r="O17" s="16" t="s">
        <v>706</v>
      </c>
    </row>
    <row r="18" spans="2:16">
      <c r="B18">
        <v>381</v>
      </c>
      <c r="C18" s="7">
        <v>1.0022574231252499</v>
      </c>
      <c r="D18" s="7">
        <v>0.92955798588740701</v>
      </c>
      <c r="E18" s="7">
        <v>1.5429099391452801</v>
      </c>
      <c r="F18" s="7">
        <v>1.4214404837325401</v>
      </c>
      <c r="G18" s="7">
        <v>0.121469455412733</v>
      </c>
      <c r="H18" s="7">
        <v>7.2699437237849204E-2</v>
      </c>
      <c r="I18" s="2" t="s">
        <v>777</v>
      </c>
      <c r="J18" s="5" t="s">
        <v>615</v>
      </c>
      <c r="K18" s="18" t="s">
        <v>708</v>
      </c>
      <c r="L18">
        <f t="shared" si="0"/>
        <v>39.713999999999999</v>
      </c>
      <c r="O18" s="16" t="s">
        <v>745</v>
      </c>
    </row>
    <row r="19" spans="2:16">
      <c r="B19">
        <v>195</v>
      </c>
      <c r="C19" s="7">
        <v>0.22669656974293301</v>
      </c>
      <c r="D19" s="7">
        <v>0.17074544771910499</v>
      </c>
      <c r="E19" s="7">
        <v>0.42025299999999999</v>
      </c>
      <c r="F19" s="7">
        <v>0.303334755209832</v>
      </c>
      <c r="G19" s="7">
        <v>0.11691824479016701</v>
      </c>
      <c r="H19" s="7">
        <v>5.5951122023828202E-2</v>
      </c>
      <c r="I19" s="2" t="s">
        <v>798</v>
      </c>
      <c r="J19" s="5" t="s">
        <v>362</v>
      </c>
      <c r="K19" s="18" t="s">
        <v>776</v>
      </c>
      <c r="L19">
        <f t="shared" si="0"/>
        <v>12.262</v>
      </c>
      <c r="O19" s="16" t="s">
        <v>797</v>
      </c>
    </row>
    <row r="20" spans="2:16">
      <c r="B20">
        <v>8</v>
      </c>
      <c r="C20" s="7">
        <v>1.2975758436176399</v>
      </c>
      <c r="D20" s="7">
        <v>1.3178984961346101</v>
      </c>
      <c r="E20" s="7">
        <v>2.11538</v>
      </c>
      <c r="F20" s="7">
        <v>2.0042012657217598</v>
      </c>
      <c r="G20" s="7">
        <v>0.111178734278231</v>
      </c>
      <c r="H20" s="7">
        <v>-2.03226525169766E-2</v>
      </c>
      <c r="I20" s="2" t="s">
        <v>804</v>
      </c>
      <c r="J20" s="5" t="s">
        <v>31</v>
      </c>
      <c r="K20" s="19" t="s">
        <v>712</v>
      </c>
      <c r="L20" t="e">
        <f t="shared" si="0"/>
        <v>#DIV/0!</v>
      </c>
      <c r="O20" s="16" t="s">
        <v>755</v>
      </c>
    </row>
    <row r="21" spans="2:16">
      <c r="B21">
        <v>287</v>
      </c>
      <c r="C21" s="7">
        <v>0.48260339842782501</v>
      </c>
      <c r="D21" s="7">
        <v>0.42666755761769098</v>
      </c>
      <c r="E21" s="7">
        <v>0.71207500000000001</v>
      </c>
      <c r="F21" s="7">
        <v>0.60471708488081499</v>
      </c>
      <c r="G21" s="7">
        <v>0.10735791511918399</v>
      </c>
      <c r="H21" s="7">
        <v>5.5935840810134203E-2</v>
      </c>
      <c r="I21" s="2" t="s">
        <v>806</v>
      </c>
      <c r="J21" s="5" t="s">
        <v>521</v>
      </c>
      <c r="K21" s="19" t="s">
        <v>713</v>
      </c>
      <c r="L21" t="e">
        <f t="shared" si="0"/>
        <v>#DIV/0!</v>
      </c>
      <c r="O21" s="16" t="s">
        <v>716</v>
      </c>
    </row>
    <row r="22" spans="2:16">
      <c r="B22">
        <v>269</v>
      </c>
      <c r="C22" s="7">
        <v>0.93440102472389397</v>
      </c>
      <c r="D22" s="7">
        <v>0.91727359146924603</v>
      </c>
      <c r="E22" s="7">
        <v>1.50098</v>
      </c>
      <c r="F22" s="7">
        <v>1.3962557116718299</v>
      </c>
      <c r="G22" s="7">
        <v>0.10472428832816499</v>
      </c>
      <c r="H22" s="7">
        <v>1.71274332546478E-2</v>
      </c>
      <c r="I22" s="2" t="s">
        <v>807</v>
      </c>
      <c r="J22" s="5" t="s">
        <v>491</v>
      </c>
      <c r="K22" s="19" t="s">
        <v>813</v>
      </c>
      <c r="L22" t="e">
        <f t="shared" si="0"/>
        <v>#DIV/0!</v>
      </c>
      <c r="O22" s="16" t="s">
        <v>720</v>
      </c>
    </row>
    <row r="23" spans="2:16">
      <c r="B23">
        <v>227</v>
      </c>
      <c r="C23" s="7">
        <v>1.2530706782140999</v>
      </c>
      <c r="D23" s="7">
        <v>1.2163071343637999</v>
      </c>
      <c r="E23" s="7">
        <v>1.90275590551181</v>
      </c>
      <c r="F23" s="7">
        <v>1.7986937876268401</v>
      </c>
      <c r="G23" s="7">
        <v>0.104062117884967</v>
      </c>
      <c r="H23" s="7">
        <v>3.67635438503017E-2</v>
      </c>
      <c r="I23" s="2" t="s">
        <v>808</v>
      </c>
      <c r="J23" s="5" t="s">
        <v>420</v>
      </c>
      <c r="K23" s="19" t="s">
        <v>735</v>
      </c>
      <c r="L23" t="e">
        <f t="shared" si="0"/>
        <v>#DIV/0!</v>
      </c>
      <c r="O23" s="16" t="s">
        <v>728</v>
      </c>
    </row>
    <row r="24" spans="2:16">
      <c r="B24">
        <v>245</v>
      </c>
      <c r="C24" s="7">
        <v>0.796641750996679</v>
      </c>
      <c r="D24" s="7">
        <v>0.80855573505052203</v>
      </c>
      <c r="E24" s="7">
        <v>1.6583987441130299</v>
      </c>
      <c r="F24" s="7">
        <v>1.5564953834853199</v>
      </c>
      <c r="G24" s="7">
        <v>0.101903360627708</v>
      </c>
      <c r="H24" s="7">
        <v>-1.1913984053843E-2</v>
      </c>
      <c r="I24" s="2" t="s">
        <v>809</v>
      </c>
      <c r="J24" s="5" t="s">
        <v>449</v>
      </c>
      <c r="K24" s="19" t="s">
        <v>749</v>
      </c>
      <c r="L24" t="e">
        <f t="shared" si="0"/>
        <v>#DIV/0!</v>
      </c>
      <c r="O24" s="16" t="s">
        <v>747</v>
      </c>
    </row>
    <row r="25" spans="2:16">
      <c r="B25">
        <v>208</v>
      </c>
      <c r="C25" s="7">
        <v>0.78087471937374797</v>
      </c>
      <c r="D25" s="7">
        <v>0.73091271337209995</v>
      </c>
      <c r="E25" s="7">
        <v>1.2604514229636901</v>
      </c>
      <c r="F25" s="7">
        <v>1.1586643684428799</v>
      </c>
      <c r="G25" s="7">
        <v>0.101787054520803</v>
      </c>
      <c r="H25" s="7">
        <v>4.9962006001648199E-2</v>
      </c>
      <c r="I25" s="2" t="s">
        <v>810</v>
      </c>
      <c r="J25" s="5" t="s">
        <v>382</v>
      </c>
      <c r="K25" s="19" t="s">
        <v>735</v>
      </c>
      <c r="L25" t="e">
        <f t="shared" si="0"/>
        <v>#DIV/0!</v>
      </c>
      <c r="O25" s="16" t="s">
        <v>714</v>
      </c>
    </row>
    <row r="26" spans="2:16">
      <c r="B26">
        <v>247</v>
      </c>
      <c r="C26" s="7">
        <v>1.14196602020992</v>
      </c>
      <c r="D26" s="7">
        <v>1.0291200914613401</v>
      </c>
      <c r="E26" s="7">
        <v>1.2860685085227199</v>
      </c>
      <c r="F26" s="7">
        <v>1.1854889684915499</v>
      </c>
      <c r="G26" s="7">
        <v>0.100579540031163</v>
      </c>
      <c r="H26" s="7">
        <v>0.11284592874857299</v>
      </c>
      <c r="I26" s="2" t="s">
        <v>811</v>
      </c>
      <c r="J26" s="5" t="s">
        <v>453</v>
      </c>
      <c r="K26" s="19" t="s">
        <v>739</v>
      </c>
      <c r="L26" t="e">
        <f t="shared" si="0"/>
        <v>#DIV/0!</v>
      </c>
      <c r="O26" s="16" t="s">
        <v>731</v>
      </c>
    </row>
    <row r="27" spans="2:16">
      <c r="B27">
        <v>102</v>
      </c>
      <c r="C27" s="7">
        <v>0.95591502675147599</v>
      </c>
      <c r="D27" s="7">
        <v>0.89714569224799401</v>
      </c>
      <c r="E27" s="7">
        <v>1.5223318570948501</v>
      </c>
      <c r="F27" s="7">
        <v>1.4223409167290899</v>
      </c>
      <c r="G27" s="7">
        <v>9.9990940365754594E-2</v>
      </c>
      <c r="H27" s="7">
        <v>5.8769334503482401E-2</v>
      </c>
      <c r="I27" s="2" t="s">
        <v>812</v>
      </c>
      <c r="J27" s="5" t="s">
        <v>197</v>
      </c>
      <c r="K27" s="18" t="s">
        <v>708</v>
      </c>
      <c r="L27">
        <f t="shared" si="0"/>
        <v>39.713999999999999</v>
      </c>
      <c r="O27" s="16" t="s">
        <v>734</v>
      </c>
    </row>
    <row r="28" spans="2:16">
      <c r="B28">
        <v>192</v>
      </c>
      <c r="C28" s="7">
        <v>0.101566826782932</v>
      </c>
      <c r="D28" s="7">
        <v>3.4609678568175997E-2</v>
      </c>
      <c r="E28" s="7">
        <v>0.15027995955134399</v>
      </c>
      <c r="F28" s="7">
        <v>5.2088898444043602E-2</v>
      </c>
      <c r="G28" s="7">
        <v>9.8191061107300706E-2</v>
      </c>
      <c r="H28" s="7">
        <v>6.6957148214755902E-2</v>
      </c>
      <c r="I28" s="2" t="s">
        <v>772</v>
      </c>
      <c r="J28" s="5" t="s">
        <v>340</v>
      </c>
      <c r="K28" s="18" t="s">
        <v>717</v>
      </c>
      <c r="L28" t="e">
        <f t="shared" si="0"/>
        <v>#DIV/0!</v>
      </c>
      <c r="O28" s="16" t="s">
        <v>717</v>
      </c>
    </row>
    <row r="29" spans="2:16">
      <c r="B29">
        <v>355</v>
      </c>
      <c r="C29" s="7">
        <v>1.4502839309492801</v>
      </c>
      <c r="D29" s="7">
        <v>1.3778435715194799</v>
      </c>
      <c r="E29" s="7">
        <v>2.4340278127616202</v>
      </c>
      <c r="F29" s="7">
        <v>2.3380570032670498</v>
      </c>
      <c r="G29" s="7">
        <v>9.5970809494564602E-2</v>
      </c>
      <c r="H29" s="7">
        <v>7.2440359429791101E-2</v>
      </c>
      <c r="I29" s="2" t="s">
        <v>814</v>
      </c>
      <c r="J29" s="5" t="s">
        <v>565</v>
      </c>
      <c r="K29" s="19" t="s">
        <v>749</v>
      </c>
      <c r="L29" t="e">
        <f t="shared" si="0"/>
        <v>#DIV/0!</v>
      </c>
      <c r="O29" s="16" t="s">
        <v>776</v>
      </c>
      <c r="P29">
        <v>12.262</v>
      </c>
    </row>
    <row r="30" spans="2:16">
      <c r="B30">
        <v>174</v>
      </c>
      <c r="C30" s="7">
        <v>0.54975843429486104</v>
      </c>
      <c r="D30" s="7">
        <v>0.50960961388914805</v>
      </c>
      <c r="E30" s="7">
        <v>0.87058612244132305</v>
      </c>
      <c r="F30" s="7">
        <v>0.77994972815065799</v>
      </c>
      <c r="G30" s="7">
        <v>9.0636394290665598E-2</v>
      </c>
      <c r="H30" s="7">
        <v>4.01488204057125E-2</v>
      </c>
      <c r="I30" s="2" t="s">
        <v>815</v>
      </c>
      <c r="J30" s="5" t="s">
        <v>330</v>
      </c>
      <c r="K30" s="19"/>
      <c r="L30" t="e">
        <f t="shared" si="0"/>
        <v>#DIV/0!</v>
      </c>
      <c r="O30" s="16" t="s">
        <v>753</v>
      </c>
    </row>
    <row r="31" spans="2:16">
      <c r="B31">
        <v>112</v>
      </c>
      <c r="C31" s="7">
        <v>0.90573031016667205</v>
      </c>
      <c r="D31" s="7">
        <v>0.85609327862457596</v>
      </c>
      <c r="E31" s="7">
        <v>1.7371252882398101</v>
      </c>
      <c r="F31" s="7">
        <v>1.64701616276183</v>
      </c>
      <c r="G31" s="7">
        <v>9.0109125477977101E-2</v>
      </c>
      <c r="H31" s="7">
        <v>4.9637031542095603E-2</v>
      </c>
      <c r="I31" s="2" t="s">
        <v>816</v>
      </c>
      <c r="J31" s="5" t="s">
        <v>215</v>
      </c>
      <c r="K31" s="19" t="s">
        <v>716</v>
      </c>
      <c r="L31" t="e">
        <f t="shared" si="0"/>
        <v>#DIV/0!</v>
      </c>
      <c r="O31" s="16" t="s">
        <v>749</v>
      </c>
    </row>
    <row r="32" spans="2:16">
      <c r="B32">
        <v>297</v>
      </c>
      <c r="C32" s="7">
        <v>0.79511945313146404</v>
      </c>
      <c r="D32" s="7">
        <v>0.73728261232443904</v>
      </c>
      <c r="E32" s="7">
        <v>2.0718562874251498</v>
      </c>
      <c r="F32" s="7">
        <v>1.98532499782673</v>
      </c>
      <c r="G32" s="7">
        <v>8.65312895984129E-2</v>
      </c>
      <c r="H32" s="7">
        <v>5.78368408070246E-2</v>
      </c>
      <c r="I32" s="2" t="s">
        <v>817</v>
      </c>
      <c r="J32" s="5" t="s">
        <v>539</v>
      </c>
      <c r="K32" s="19" t="s">
        <v>818</v>
      </c>
      <c r="L32" t="e">
        <f t="shared" si="0"/>
        <v>#DIV/0!</v>
      </c>
      <c r="O32" s="16" t="s">
        <v>750</v>
      </c>
    </row>
    <row r="33" spans="2:15">
      <c r="B33">
        <v>386</v>
      </c>
      <c r="C33" s="7">
        <v>0.47588953178682297</v>
      </c>
      <c r="D33" s="7">
        <v>0.46014398192995898</v>
      </c>
      <c r="E33" s="7">
        <v>1.28757484249299</v>
      </c>
      <c r="F33" s="7">
        <v>1.20442442424239</v>
      </c>
      <c r="G33" s="7">
        <v>8.3150418250598601E-2</v>
      </c>
      <c r="H33" s="7">
        <v>1.57455498568638E-2</v>
      </c>
      <c r="I33" t="s">
        <v>626</v>
      </c>
      <c r="J33" s="5" t="s">
        <v>625</v>
      </c>
      <c r="K33" s="17" t="s">
        <v>708</v>
      </c>
      <c r="L33">
        <f t="shared" si="0"/>
        <v>39.713999999999999</v>
      </c>
      <c r="O33" s="16" t="s">
        <v>751</v>
      </c>
    </row>
    <row r="34" spans="2:15">
      <c r="B34">
        <v>254</v>
      </c>
      <c r="C34" s="7">
        <v>1.1255408948130501</v>
      </c>
      <c r="D34" s="7">
        <v>1.0795423630179599</v>
      </c>
      <c r="E34" s="7">
        <v>1.68268</v>
      </c>
      <c r="F34" s="7">
        <v>1.60255507387292</v>
      </c>
      <c r="G34" s="7">
        <v>8.0124926127078E-2</v>
      </c>
      <c r="H34" s="7">
        <v>4.5998531795093202E-2</v>
      </c>
      <c r="I34" t="s">
        <v>468</v>
      </c>
      <c r="J34" s="5" t="s">
        <v>467</v>
      </c>
      <c r="K34" s="5" t="s">
        <v>748</v>
      </c>
      <c r="L34" t="e">
        <f t="shared" si="0"/>
        <v>#DIV/0!</v>
      </c>
      <c r="O34" s="16" t="s">
        <v>787</v>
      </c>
    </row>
    <row r="35" spans="2:15">
      <c r="B35">
        <v>286</v>
      </c>
      <c r="C35" s="7">
        <v>0.43097605116698301</v>
      </c>
      <c r="D35" s="7">
        <v>0.41232869965072699</v>
      </c>
      <c r="E35" s="7">
        <v>1.0883</v>
      </c>
      <c r="F35" s="7">
        <v>1.0130531924355499</v>
      </c>
      <c r="G35" s="7">
        <v>7.5246807564440799E-2</v>
      </c>
      <c r="H35" s="7">
        <v>1.86473515162567E-2</v>
      </c>
      <c r="I35" t="s">
        <v>520</v>
      </c>
      <c r="J35" s="5" t="s">
        <v>519</v>
      </c>
      <c r="L35" t="e">
        <f t="shared" si="0"/>
        <v>#DIV/0!</v>
      </c>
      <c r="O35" s="16" t="s">
        <v>726</v>
      </c>
    </row>
    <row r="36" spans="2:15">
      <c r="B36">
        <v>136</v>
      </c>
      <c r="C36" s="7">
        <v>0.45302283888094802</v>
      </c>
      <c r="D36" s="7">
        <v>0.44363189476746401</v>
      </c>
      <c r="E36" s="7">
        <v>1.70459</v>
      </c>
      <c r="F36" s="7">
        <v>1.6300125990126899</v>
      </c>
      <c r="G36" s="7">
        <v>7.4577400987309E-2</v>
      </c>
      <c r="H36" s="7">
        <v>9.3909441134837901E-3</v>
      </c>
      <c r="I36" t="s">
        <v>259</v>
      </c>
      <c r="J36" s="5" t="s">
        <v>258</v>
      </c>
      <c r="L36" t="e">
        <f t="shared" si="0"/>
        <v>#DIV/0!</v>
      </c>
      <c r="O36" s="16" t="s">
        <v>784</v>
      </c>
    </row>
    <row r="37" spans="2:15">
      <c r="B37">
        <v>23</v>
      </c>
      <c r="C37" s="7">
        <v>1.1206659979632101</v>
      </c>
      <c r="D37" s="7">
        <v>1.0460386752566999</v>
      </c>
      <c r="E37" s="7">
        <v>2.0109400000000002</v>
      </c>
      <c r="F37" s="7">
        <v>1.9368980428029801</v>
      </c>
      <c r="G37" s="7">
        <v>7.4041957197012495E-2</v>
      </c>
      <c r="H37" s="7">
        <v>7.46273227065124E-2</v>
      </c>
      <c r="I37" s="2" t="s">
        <v>768</v>
      </c>
      <c r="J37" s="5" t="s">
        <v>55</v>
      </c>
      <c r="K37" s="10" t="s">
        <v>767</v>
      </c>
      <c r="L37" t="e">
        <f t="shared" si="0"/>
        <v>#DIV/0!</v>
      </c>
      <c r="O37" s="16" t="s">
        <v>767</v>
      </c>
    </row>
    <row r="38" spans="2:15">
      <c r="B38">
        <v>160</v>
      </c>
      <c r="C38" s="7">
        <v>0.53119226870966396</v>
      </c>
      <c r="D38" s="7">
        <v>0.49759522491975</v>
      </c>
      <c r="E38" s="7">
        <v>1.00997</v>
      </c>
      <c r="F38" s="7">
        <v>0.93848302972929498</v>
      </c>
      <c r="G38" s="7">
        <v>7.1486970270704497E-2</v>
      </c>
      <c r="H38" s="7">
        <v>3.3597043789914301E-2</v>
      </c>
      <c r="I38" t="s">
        <v>305</v>
      </c>
      <c r="J38" s="5" t="s">
        <v>304</v>
      </c>
      <c r="K38" s="6" t="s">
        <v>710</v>
      </c>
      <c r="L38">
        <f t="shared" si="0"/>
        <v>29.698</v>
      </c>
      <c r="O38" s="16" t="s">
        <v>712</v>
      </c>
    </row>
    <row r="39" spans="2:15">
      <c r="B39">
        <v>361</v>
      </c>
      <c r="C39" s="7">
        <v>0.31840658626452201</v>
      </c>
      <c r="D39" s="7">
        <v>0.30386994566741898</v>
      </c>
      <c r="E39" s="7">
        <v>0.9375</v>
      </c>
      <c r="F39" s="7">
        <v>0.86890944914394397</v>
      </c>
      <c r="G39" s="7">
        <v>6.8590550856055907E-2</v>
      </c>
      <c r="H39" s="7">
        <v>1.4536640597103001E-2</v>
      </c>
      <c r="I39" t="s">
        <v>578</v>
      </c>
      <c r="J39" s="5" t="s">
        <v>577</v>
      </c>
      <c r="K39" s="14" t="s">
        <v>712</v>
      </c>
      <c r="L39" t="e">
        <f t="shared" si="0"/>
        <v>#DIV/0!</v>
      </c>
      <c r="O39" s="16" t="s">
        <v>779</v>
      </c>
    </row>
    <row r="40" spans="2:15">
      <c r="B40">
        <v>357</v>
      </c>
      <c r="C40" s="7">
        <v>1.76662579799141</v>
      </c>
      <c r="D40" s="7">
        <v>1.76971918203312</v>
      </c>
      <c r="E40" s="7">
        <v>2.64637317751047</v>
      </c>
      <c r="F40" s="7">
        <v>2.5806204417940601</v>
      </c>
      <c r="G40" s="7">
        <v>6.5752735716407995E-2</v>
      </c>
      <c r="H40" s="7">
        <v>-3.0933840417071098E-3</v>
      </c>
      <c r="I40" t="s">
        <v>570</v>
      </c>
      <c r="J40" s="5" t="s">
        <v>569</v>
      </c>
      <c r="K40" s="14" t="s">
        <v>779</v>
      </c>
      <c r="L40" t="e">
        <f t="shared" si="0"/>
        <v>#DIV/0!</v>
      </c>
      <c r="O40"/>
    </row>
    <row r="41" spans="2:15">
      <c r="B41">
        <v>260</v>
      </c>
      <c r="C41" s="7">
        <v>0.963875822697152</v>
      </c>
      <c r="D41" s="7">
        <v>0.895149821760164</v>
      </c>
      <c r="E41" s="7">
        <v>1.15934715293899</v>
      </c>
      <c r="F41" s="7">
        <v>1.09432171622487</v>
      </c>
      <c r="G41" s="7">
        <v>6.5025436714112705E-2</v>
      </c>
      <c r="H41" s="7">
        <v>6.8726000936988496E-2</v>
      </c>
      <c r="I41" t="s">
        <v>480</v>
      </c>
      <c r="J41" s="5" t="s">
        <v>479</v>
      </c>
      <c r="L41" t="e">
        <f t="shared" si="0"/>
        <v>#DIV/0!</v>
      </c>
      <c r="O41"/>
    </row>
    <row r="42" spans="2:15">
      <c r="B42">
        <v>407</v>
      </c>
      <c r="C42" s="7">
        <v>0.79337463042888701</v>
      </c>
      <c r="D42" s="7">
        <v>0.78134321361831804</v>
      </c>
      <c r="E42" s="7">
        <v>1.8279036118816101</v>
      </c>
      <c r="F42" s="7">
        <v>1.7662929799873499</v>
      </c>
      <c r="G42" s="7">
        <v>6.1610631894255301E-2</v>
      </c>
      <c r="H42" s="7">
        <v>1.2031416810569E-2</v>
      </c>
      <c r="I42" t="s">
        <v>668</v>
      </c>
      <c r="J42" s="5" t="s">
        <v>667</v>
      </c>
      <c r="K42" s="17" t="s">
        <v>752</v>
      </c>
      <c r="L42" t="e">
        <f t="shared" si="0"/>
        <v>#DIV/0!</v>
      </c>
      <c r="O42"/>
    </row>
    <row r="43" spans="2:15">
      <c r="B43">
        <v>229</v>
      </c>
      <c r="C43" s="7">
        <v>0.53219759243773601</v>
      </c>
      <c r="D43" s="7">
        <v>0.47985589247041099</v>
      </c>
      <c r="E43" s="7">
        <v>0.86711409395973105</v>
      </c>
      <c r="F43" s="7">
        <v>0.80677150138190201</v>
      </c>
      <c r="G43" s="7">
        <v>6.0342592577828098E-2</v>
      </c>
      <c r="H43" s="7">
        <v>5.2341699967325399E-2</v>
      </c>
      <c r="I43" t="s">
        <v>425</v>
      </c>
      <c r="J43" s="5" t="s">
        <v>424</v>
      </c>
      <c r="L43" t="e">
        <f t="shared" si="0"/>
        <v>#DIV/0!</v>
      </c>
      <c r="O43"/>
    </row>
    <row r="44" spans="2:15">
      <c r="B44">
        <v>11</v>
      </c>
      <c r="C44" s="7">
        <v>0.81388171603929305</v>
      </c>
      <c r="D44" s="7">
        <v>0.78807156728806704</v>
      </c>
      <c r="E44" s="7">
        <v>1.3901540867962401</v>
      </c>
      <c r="F44" s="7">
        <v>1.33281875554916</v>
      </c>
      <c r="G44" s="7">
        <v>5.73353312470785E-2</v>
      </c>
      <c r="H44" s="7">
        <v>2.5810148751225202E-2</v>
      </c>
      <c r="I44" s="2" t="s">
        <v>781</v>
      </c>
      <c r="J44" s="5" t="s">
        <v>35</v>
      </c>
      <c r="K44" s="10" t="s">
        <v>708</v>
      </c>
      <c r="L44">
        <f t="shared" si="0"/>
        <v>39.713999999999999</v>
      </c>
      <c r="O44"/>
    </row>
    <row r="45" spans="2:15">
      <c r="B45">
        <v>100</v>
      </c>
      <c r="C45" s="7">
        <v>0.80791530748540896</v>
      </c>
      <c r="D45" s="7">
        <v>0.80520295469594605</v>
      </c>
      <c r="E45" s="7">
        <v>1.30976</v>
      </c>
      <c r="F45" s="7">
        <v>1.25500180207357</v>
      </c>
      <c r="G45" s="7">
        <v>5.4758197926421101E-2</v>
      </c>
      <c r="H45" s="7">
        <v>2.7123527894631302E-3</v>
      </c>
      <c r="I45" t="s">
        <v>194</v>
      </c>
      <c r="J45" s="5" t="s">
        <v>193</v>
      </c>
      <c r="K45" s="5" t="s">
        <v>721</v>
      </c>
      <c r="L45">
        <f t="shared" si="0"/>
        <v>19.923999999999999</v>
      </c>
      <c r="O45"/>
    </row>
    <row r="46" spans="2:15">
      <c r="B46">
        <v>333</v>
      </c>
      <c r="C46" s="7">
        <v>0.78662382926947605</v>
      </c>
      <c r="D46" s="7">
        <v>0.70794449811206595</v>
      </c>
      <c r="E46" s="7">
        <v>1.1230152365677599</v>
      </c>
      <c r="F46" s="7">
        <v>1.06910138497777</v>
      </c>
      <c r="G46" s="7">
        <v>5.39138515899837E-2</v>
      </c>
      <c r="H46" s="7">
        <v>7.8679331157410201E-2</v>
      </c>
      <c r="I46" t="s">
        <v>558</v>
      </c>
      <c r="J46" s="5" t="s">
        <v>557</v>
      </c>
      <c r="L46" t="e">
        <f t="shared" si="0"/>
        <v>#DIV/0!</v>
      </c>
      <c r="O46"/>
    </row>
    <row r="47" spans="2:15">
      <c r="B47">
        <v>421</v>
      </c>
      <c r="C47" s="7">
        <v>1.3096915400059601</v>
      </c>
      <c r="D47" s="7">
        <v>1.26764947655884</v>
      </c>
      <c r="E47" s="7">
        <v>1.65958607714016</v>
      </c>
      <c r="F47" s="7">
        <v>1.6084258669579199</v>
      </c>
      <c r="G47" s="7">
        <v>5.1160210182235002E-2</v>
      </c>
      <c r="H47" s="7">
        <v>4.2042063447117001E-2</v>
      </c>
      <c r="I47" t="s">
        <v>693</v>
      </c>
      <c r="J47" s="5" t="s">
        <v>692</v>
      </c>
      <c r="K47" s="17" t="s">
        <v>710</v>
      </c>
      <c r="L47">
        <f t="shared" si="0"/>
        <v>29.698</v>
      </c>
      <c r="O47"/>
    </row>
    <row r="48" spans="2:15">
      <c r="B48">
        <v>403</v>
      </c>
      <c r="C48" s="7">
        <v>1.0222786915817601</v>
      </c>
      <c r="D48" s="7">
        <v>0.98676684605454501</v>
      </c>
      <c r="E48" s="7">
        <v>1.29105500401129</v>
      </c>
      <c r="F48" s="7">
        <v>1.2400193587956101</v>
      </c>
      <c r="G48" s="7">
        <v>5.1035645215673699E-2</v>
      </c>
      <c r="H48" s="7">
        <v>3.5511845527220601E-2</v>
      </c>
      <c r="I48" t="s">
        <v>660</v>
      </c>
      <c r="J48" s="5" t="s">
        <v>659</v>
      </c>
      <c r="K48" s="17" t="s">
        <v>721</v>
      </c>
      <c r="L48">
        <f t="shared" si="0"/>
        <v>19.923999999999999</v>
      </c>
      <c r="O48"/>
    </row>
    <row r="49" spans="2:15">
      <c r="B49">
        <v>264</v>
      </c>
      <c r="C49" s="7">
        <v>0.55263210502043703</v>
      </c>
      <c r="D49" s="7">
        <v>0.53075415325268005</v>
      </c>
      <c r="E49" s="7">
        <v>1.32178</v>
      </c>
      <c r="F49" s="7">
        <v>1.2738265260033801</v>
      </c>
      <c r="G49" s="7">
        <v>4.7953473996616001E-2</v>
      </c>
      <c r="H49" s="7">
        <v>2.1877951767756702E-2</v>
      </c>
      <c r="I49" t="s">
        <v>484</v>
      </c>
      <c r="J49" s="5" t="s">
        <v>483</v>
      </c>
      <c r="L49" t="e">
        <f t="shared" si="0"/>
        <v>#DIV/0!</v>
      </c>
      <c r="O49"/>
    </row>
    <row r="50" spans="2:15">
      <c r="B50">
        <v>7</v>
      </c>
      <c r="C50" s="7">
        <v>0.818588492916826</v>
      </c>
      <c r="D50" s="7">
        <v>0.793279766130491</v>
      </c>
      <c r="E50" s="7">
        <v>1.51142</v>
      </c>
      <c r="F50" s="7">
        <v>1.46409792249961</v>
      </c>
      <c r="G50" s="7">
        <v>4.7322077500387E-2</v>
      </c>
      <c r="H50" s="7">
        <v>2.5308726786334699E-2</v>
      </c>
      <c r="I50" t="s">
        <v>30</v>
      </c>
      <c r="J50" s="5" t="s">
        <v>29</v>
      </c>
      <c r="K50" s="10" t="s">
        <v>712</v>
      </c>
      <c r="L50" t="e">
        <f t="shared" si="0"/>
        <v>#DIV/0!</v>
      </c>
      <c r="O50"/>
    </row>
    <row r="51" spans="2:15">
      <c r="B51">
        <v>127</v>
      </c>
      <c r="C51" s="7">
        <v>0.51445250132323195</v>
      </c>
      <c r="D51" s="7">
        <v>0.52283719333301604</v>
      </c>
      <c r="E51" s="7">
        <v>0.96948199999999995</v>
      </c>
      <c r="F51" s="7">
        <v>0.92318235946164995</v>
      </c>
      <c r="G51" s="7">
        <v>4.6299640538349299E-2</v>
      </c>
      <c r="H51" s="7">
        <v>-8.3846920097848596E-3</v>
      </c>
      <c r="I51" t="s">
        <v>241</v>
      </c>
      <c r="J51" s="5" t="s">
        <v>240</v>
      </c>
      <c r="L51" t="e">
        <f t="shared" si="0"/>
        <v>#DIV/0!</v>
      </c>
      <c r="O51"/>
    </row>
    <row r="52" spans="2:15">
      <c r="B52">
        <v>188</v>
      </c>
      <c r="C52" s="7">
        <v>0.77030254745883897</v>
      </c>
      <c r="D52" s="7">
        <v>0.76013692956573797</v>
      </c>
      <c r="E52" s="7">
        <v>1.0780099999999999</v>
      </c>
      <c r="F52" s="7">
        <v>1.0318634339369099</v>
      </c>
      <c r="G52" s="7">
        <v>4.61465660630846E-2</v>
      </c>
      <c r="H52" s="7">
        <v>1.01656178931002E-2</v>
      </c>
      <c r="I52" t="s">
        <v>353</v>
      </c>
      <c r="J52" s="5" t="s">
        <v>352</v>
      </c>
      <c r="L52" t="e">
        <f t="shared" si="0"/>
        <v>#DIV/0!</v>
      </c>
      <c r="O52"/>
    </row>
    <row r="53" spans="2:15">
      <c r="B53">
        <v>380</v>
      </c>
      <c r="C53" s="7">
        <v>1.04188146618309</v>
      </c>
      <c r="D53" s="7">
        <v>1.0151708818055301</v>
      </c>
      <c r="E53" s="7">
        <v>1.5443229864306001</v>
      </c>
      <c r="F53" s="7">
        <v>1.4991560176051499</v>
      </c>
      <c r="G53" s="7">
        <v>4.5166968825456698E-2</v>
      </c>
      <c r="H53" s="7">
        <v>2.6710584377556301E-2</v>
      </c>
      <c r="I53" t="s">
        <v>614</v>
      </c>
      <c r="J53" s="5" t="s">
        <v>613</v>
      </c>
      <c r="K53" s="17" t="s">
        <v>708</v>
      </c>
      <c r="L53">
        <f t="shared" si="0"/>
        <v>39.713999999999999</v>
      </c>
      <c r="O53"/>
    </row>
    <row r="54" spans="2:15">
      <c r="B54">
        <v>400</v>
      </c>
      <c r="C54" s="7">
        <v>0.74638064294141704</v>
      </c>
      <c r="D54" s="7">
        <v>0.751658532970227</v>
      </c>
      <c r="E54" s="7">
        <v>1.3166765096161701</v>
      </c>
      <c r="F54" s="7">
        <v>1.2716260474655201</v>
      </c>
      <c r="G54" s="7">
        <v>4.5050462150654398E-2</v>
      </c>
      <c r="H54" s="7">
        <v>-5.2778900288101803E-3</v>
      </c>
      <c r="I54" t="s">
        <v>654</v>
      </c>
      <c r="J54" s="5" t="s">
        <v>653</v>
      </c>
      <c r="K54" s="17" t="s">
        <v>710</v>
      </c>
      <c r="L54">
        <f t="shared" si="0"/>
        <v>29.698</v>
      </c>
      <c r="O54"/>
    </row>
    <row r="55" spans="2:15">
      <c r="B55">
        <v>369</v>
      </c>
      <c r="C55" s="7">
        <v>0.69216680212024995</v>
      </c>
      <c r="D55" s="7">
        <v>0.682210445919888</v>
      </c>
      <c r="E55" s="7">
        <v>1.39952267303102</v>
      </c>
      <c r="F55" s="7">
        <v>1.35453595720864</v>
      </c>
      <c r="G55" s="7">
        <v>4.49867158223771E-2</v>
      </c>
      <c r="H55" s="7">
        <v>9.9563562003625004E-3</v>
      </c>
      <c r="I55" t="s">
        <v>594</v>
      </c>
      <c r="J55" s="5" t="s">
        <v>593</v>
      </c>
      <c r="K55" s="17" t="s">
        <v>708</v>
      </c>
      <c r="L55">
        <f t="shared" si="0"/>
        <v>39.713999999999999</v>
      </c>
      <c r="O55"/>
    </row>
    <row r="56" spans="2:15">
      <c r="B56">
        <v>161</v>
      </c>
      <c r="C56" s="7">
        <v>0.82992767025763403</v>
      </c>
      <c r="D56" s="7">
        <v>0.80509010048490603</v>
      </c>
      <c r="E56" s="7">
        <v>1.1959900000000001</v>
      </c>
      <c r="F56" s="7">
        <v>1.1522793478281399</v>
      </c>
      <c r="G56" s="7">
        <v>4.3710652171859501E-2</v>
      </c>
      <c r="H56" s="7">
        <v>2.4837569772727199E-2</v>
      </c>
      <c r="I56" t="s">
        <v>307</v>
      </c>
      <c r="J56" s="5" t="s">
        <v>306</v>
      </c>
      <c r="L56" t="e">
        <f t="shared" si="0"/>
        <v>#DIV/0!</v>
      </c>
      <c r="O56"/>
    </row>
    <row r="57" spans="2:15">
      <c r="B57">
        <v>360</v>
      </c>
      <c r="C57" s="7">
        <v>1.0107735446556001</v>
      </c>
      <c r="D57" s="7">
        <v>0.99312351367015905</v>
      </c>
      <c r="E57" s="7">
        <v>1.77136734964023</v>
      </c>
      <c r="F57" s="7">
        <v>1.7290127802886399</v>
      </c>
      <c r="G57" s="7">
        <v>4.2354569351589197E-2</v>
      </c>
      <c r="H57" s="7">
        <v>1.7650030985443099E-2</v>
      </c>
      <c r="I57" t="s">
        <v>576</v>
      </c>
      <c r="J57" s="5" t="s">
        <v>575</v>
      </c>
      <c r="K57" s="14" t="s">
        <v>712</v>
      </c>
      <c r="L57" t="e">
        <f t="shared" si="0"/>
        <v>#DIV/0!</v>
      </c>
      <c r="O57"/>
    </row>
    <row r="58" spans="2:15">
      <c r="B58">
        <v>404</v>
      </c>
      <c r="C58" s="7">
        <v>1.40732292970479</v>
      </c>
      <c r="D58" s="7">
        <v>1.39020487881923</v>
      </c>
      <c r="E58" s="7">
        <v>2.6674399232877701</v>
      </c>
      <c r="F58" s="7">
        <v>2.6258953460151</v>
      </c>
      <c r="G58" s="7">
        <v>4.1544577272669199E-2</v>
      </c>
      <c r="H58" s="7">
        <v>1.7118050885555899E-2</v>
      </c>
      <c r="I58" t="s">
        <v>662</v>
      </c>
      <c r="J58" s="5" t="s">
        <v>661</v>
      </c>
      <c r="K58" s="17" t="s">
        <v>752</v>
      </c>
      <c r="L58" t="e">
        <f t="shared" si="0"/>
        <v>#DIV/0!</v>
      </c>
      <c r="O58"/>
    </row>
    <row r="59" spans="2:15">
      <c r="B59">
        <v>418</v>
      </c>
      <c r="C59" s="7">
        <v>0.65323437951907104</v>
      </c>
      <c r="D59" s="7">
        <v>0.64493967481623504</v>
      </c>
      <c r="E59" s="7">
        <v>1.41842374616171</v>
      </c>
      <c r="F59" s="7">
        <v>1.37857007382463</v>
      </c>
      <c r="G59" s="7">
        <v>3.9853672337075E-2</v>
      </c>
      <c r="H59" s="7">
        <v>8.2947047028355501E-3</v>
      </c>
      <c r="I59" t="s">
        <v>687</v>
      </c>
      <c r="J59" s="5" t="s">
        <v>686</v>
      </c>
      <c r="K59" s="17" t="s">
        <v>710</v>
      </c>
      <c r="L59">
        <f t="shared" si="0"/>
        <v>29.698</v>
      </c>
      <c r="O59"/>
    </row>
    <row r="60" spans="2:15">
      <c r="B60">
        <v>302</v>
      </c>
      <c r="C60" s="7">
        <v>0.17540719554266601</v>
      </c>
      <c r="D60" s="7">
        <v>0.171385772148796</v>
      </c>
      <c r="E60" s="7">
        <v>0.62020200000000003</v>
      </c>
      <c r="F60" s="7">
        <v>0.58087661972646398</v>
      </c>
      <c r="G60" s="7">
        <v>3.9325380273535902E-2</v>
      </c>
      <c r="H60" s="7">
        <v>4.0214233938705903E-3</v>
      </c>
      <c r="I60" t="s">
        <v>550</v>
      </c>
      <c r="J60" s="5" t="s">
        <v>549</v>
      </c>
      <c r="K60" s="5" t="s">
        <v>739</v>
      </c>
      <c r="L60" t="e">
        <f t="shared" si="0"/>
        <v>#DIV/0!</v>
      </c>
      <c r="O60"/>
    </row>
    <row r="61" spans="2:15">
      <c r="B61">
        <v>144</v>
      </c>
      <c r="C61" s="7">
        <v>0.21270634329009899</v>
      </c>
      <c r="D61" s="7">
        <v>0.19993664404827299</v>
      </c>
      <c r="E61" s="7">
        <v>0.52068739534399999</v>
      </c>
      <c r="F61" s="7">
        <v>0.48234146797085498</v>
      </c>
      <c r="G61" s="7">
        <v>3.8345927373144899E-2</v>
      </c>
      <c r="H61" s="7">
        <v>1.27696992418261E-2</v>
      </c>
      <c r="I61" t="s">
        <v>275</v>
      </c>
      <c r="J61" s="5" t="s">
        <v>274</v>
      </c>
      <c r="L61" t="e">
        <f t="shared" si="0"/>
        <v>#DIV/0!</v>
      </c>
      <c r="O61"/>
    </row>
    <row r="62" spans="2:15">
      <c r="B62">
        <v>257</v>
      </c>
      <c r="C62" s="7">
        <v>0.59282211375829397</v>
      </c>
      <c r="D62" s="7">
        <v>0.59536376654210199</v>
      </c>
      <c r="E62" s="7">
        <v>1.00688</v>
      </c>
      <c r="F62" s="7">
        <v>0.96865594986704096</v>
      </c>
      <c r="G62" s="7">
        <v>3.82240501329583E-2</v>
      </c>
      <c r="H62" s="7">
        <v>-2.5416527838080199E-3</v>
      </c>
      <c r="I62" t="s">
        <v>474</v>
      </c>
      <c r="J62" s="5" t="s">
        <v>473</v>
      </c>
      <c r="L62" t="e">
        <f t="shared" si="0"/>
        <v>#DIV/0!</v>
      </c>
      <c r="O62"/>
    </row>
    <row r="63" spans="2:15">
      <c r="B63">
        <v>409</v>
      </c>
      <c r="C63" s="7">
        <v>1.3226875165974401</v>
      </c>
      <c r="D63" s="7">
        <v>1.31285335455543</v>
      </c>
      <c r="E63" s="7">
        <v>2.7007526332807501</v>
      </c>
      <c r="F63" s="7">
        <v>2.6629246091182202</v>
      </c>
      <c r="G63" s="7">
        <v>3.7828024162528097E-2</v>
      </c>
      <c r="H63" s="7">
        <v>9.8341620420123697E-3</v>
      </c>
      <c r="I63" t="s">
        <v>672</v>
      </c>
      <c r="J63" s="5" t="s">
        <v>671</v>
      </c>
      <c r="K63" s="17" t="s">
        <v>752</v>
      </c>
      <c r="L63" t="e">
        <f t="shared" si="0"/>
        <v>#DIV/0!</v>
      </c>
      <c r="O63"/>
    </row>
    <row r="64" spans="2:15">
      <c r="B64">
        <v>25</v>
      </c>
      <c r="C64" s="7">
        <v>0.54465470286242201</v>
      </c>
      <c r="D64" s="7">
        <v>0.54375150412263595</v>
      </c>
      <c r="E64" s="7">
        <v>1.3052208835341299</v>
      </c>
      <c r="F64" s="7">
        <v>1.26754316982578</v>
      </c>
      <c r="G64" s="7">
        <v>3.7677713708347702E-2</v>
      </c>
      <c r="H64" s="7">
        <v>9.03198739786947E-4</v>
      </c>
      <c r="I64" s="2" t="s">
        <v>794</v>
      </c>
      <c r="J64" s="5" t="s">
        <v>57</v>
      </c>
      <c r="K64" s="10" t="s">
        <v>714</v>
      </c>
      <c r="L64" t="e">
        <f t="shared" si="0"/>
        <v>#DIV/0!</v>
      </c>
      <c r="O64"/>
    </row>
    <row r="65" spans="2:15">
      <c r="B65">
        <v>59</v>
      </c>
      <c r="C65" s="7">
        <v>0.47373768349476902</v>
      </c>
      <c r="D65" s="7">
        <v>0.44144093277869001</v>
      </c>
      <c r="E65" s="7">
        <v>0.94294036774304302</v>
      </c>
      <c r="F65" s="7">
        <v>0.90749333213276695</v>
      </c>
      <c r="G65" s="7">
        <v>3.5447035610276401E-2</v>
      </c>
      <c r="H65" s="7">
        <v>3.2296750716078203E-2</v>
      </c>
      <c r="I65" t="s">
        <v>118</v>
      </c>
      <c r="J65" s="5" t="s">
        <v>117</v>
      </c>
      <c r="L65" t="e">
        <f t="shared" si="0"/>
        <v>#DIV/0!</v>
      </c>
      <c r="O65"/>
    </row>
    <row r="66" spans="2:15">
      <c r="B66">
        <v>382</v>
      </c>
      <c r="C66" s="7">
        <v>0.79530327856750005</v>
      </c>
      <c r="D66" s="7">
        <v>0.78053926979801702</v>
      </c>
      <c r="E66" s="7">
        <v>1.5249221183800601</v>
      </c>
      <c r="F66" s="7">
        <v>1.4895313265626</v>
      </c>
      <c r="G66" s="7">
        <v>3.5390791817450702E-2</v>
      </c>
      <c r="H66" s="7">
        <v>1.47640087694835E-2</v>
      </c>
      <c r="I66" t="s">
        <v>618</v>
      </c>
      <c r="J66" s="5" t="s">
        <v>617</v>
      </c>
      <c r="K66" s="17" t="s">
        <v>708</v>
      </c>
      <c r="L66">
        <f t="shared" ref="L66:L129" si="1">AVERAGEIF(O:O,K66,P:P)</f>
        <v>39.713999999999999</v>
      </c>
      <c r="O66"/>
    </row>
    <row r="67" spans="2:15">
      <c r="B67">
        <v>332</v>
      </c>
      <c r="C67" s="7">
        <v>0.66351873177939502</v>
      </c>
      <c r="D67" s="7">
        <v>0.65328172806932205</v>
      </c>
      <c r="E67" s="7">
        <v>2.48392500997207</v>
      </c>
      <c r="F67" s="7">
        <v>2.4500859241592101</v>
      </c>
      <c r="G67" s="7">
        <v>3.3839085812854899E-2</v>
      </c>
      <c r="H67" s="7">
        <v>1.02370037100729E-2</v>
      </c>
      <c r="I67" s="2" t="s">
        <v>741</v>
      </c>
      <c r="J67" s="5" t="s">
        <v>555</v>
      </c>
      <c r="K67" s="16" t="s">
        <v>743</v>
      </c>
      <c r="L67" t="e">
        <f t="shared" si="1"/>
        <v>#DIV/0!</v>
      </c>
      <c r="O67"/>
    </row>
    <row r="68" spans="2:15">
      <c r="B68">
        <v>376</v>
      </c>
      <c r="C68" s="7">
        <v>0.48207443246138199</v>
      </c>
      <c r="D68" s="7">
        <v>0.48081168091975002</v>
      </c>
      <c r="E68" s="7">
        <v>1.1137604842281099</v>
      </c>
      <c r="F68" s="7">
        <v>1.0803493760824601</v>
      </c>
      <c r="G68" s="7">
        <v>3.34111081456425E-2</v>
      </c>
      <c r="H68" s="7">
        <v>1.2627515416316301E-3</v>
      </c>
      <c r="I68" t="s">
        <v>606</v>
      </c>
      <c r="J68" s="5" t="s">
        <v>605</v>
      </c>
      <c r="K68" s="17" t="s">
        <v>708</v>
      </c>
      <c r="L68">
        <f t="shared" si="1"/>
        <v>39.713999999999999</v>
      </c>
      <c r="O68"/>
    </row>
    <row r="69" spans="2:15">
      <c r="B69">
        <v>140</v>
      </c>
      <c r="C69" s="7">
        <v>0.50336833290614402</v>
      </c>
      <c r="D69" s="7">
        <v>0.43804100206459401</v>
      </c>
      <c r="E69" s="7">
        <v>1.89551</v>
      </c>
      <c r="F69" s="7">
        <v>1.86253770547705</v>
      </c>
      <c r="G69" s="7">
        <v>3.2972294522942897E-2</v>
      </c>
      <c r="H69" s="7">
        <v>6.5327330841549305E-2</v>
      </c>
      <c r="I69" t="s">
        <v>267</v>
      </c>
      <c r="J69" s="5" t="s">
        <v>266</v>
      </c>
      <c r="K69" s="5" t="s">
        <v>739</v>
      </c>
      <c r="L69" t="e">
        <f t="shared" si="1"/>
        <v>#DIV/0!</v>
      </c>
      <c r="O69"/>
    </row>
    <row r="70" spans="2:15">
      <c r="B70">
        <v>146</v>
      </c>
      <c r="C70" s="7">
        <v>0.93044558510452102</v>
      </c>
      <c r="D70" s="7">
        <v>0.92041759056889805</v>
      </c>
      <c r="E70" s="7">
        <v>1.63522758077149</v>
      </c>
      <c r="F70" s="7">
        <v>1.6023514116858499</v>
      </c>
      <c r="G70" s="7">
        <v>3.2876169085637598E-2</v>
      </c>
      <c r="H70" s="7">
        <v>1.00279945356231E-2</v>
      </c>
      <c r="I70" t="s">
        <v>279</v>
      </c>
      <c r="J70" s="5" t="s">
        <v>278</v>
      </c>
      <c r="K70" s="5" t="s">
        <v>722</v>
      </c>
      <c r="L70">
        <f t="shared" si="1"/>
        <v>7.633</v>
      </c>
      <c r="O70"/>
    </row>
    <row r="71" spans="2:15">
      <c r="B71">
        <v>288</v>
      </c>
      <c r="C71" s="7">
        <v>0.77567472530332104</v>
      </c>
      <c r="D71" s="7">
        <v>0.71909089827587203</v>
      </c>
      <c r="E71" s="7">
        <v>1.0966142684401401</v>
      </c>
      <c r="F71" s="7">
        <v>1.06424055412776</v>
      </c>
      <c r="G71" s="7">
        <v>3.2373714312380099E-2</v>
      </c>
      <c r="H71" s="7">
        <v>5.65838270274499E-2</v>
      </c>
      <c r="I71" t="s">
        <v>524</v>
      </c>
      <c r="J71" s="5" t="s">
        <v>523</v>
      </c>
      <c r="L71" t="e">
        <f t="shared" si="1"/>
        <v>#DIV/0!</v>
      </c>
      <c r="O71"/>
    </row>
    <row r="72" spans="2:15">
      <c r="B72">
        <v>97</v>
      </c>
      <c r="C72" s="7">
        <v>0.99275625433887804</v>
      </c>
      <c r="D72" s="7">
        <v>0.95448084220177698</v>
      </c>
      <c r="E72" s="7">
        <v>1.19548230136134</v>
      </c>
      <c r="F72" s="7">
        <v>1.1634072807034499</v>
      </c>
      <c r="G72" s="7">
        <v>3.2075020657897198E-2</v>
      </c>
      <c r="H72" s="7">
        <v>3.8275412137100902E-2</v>
      </c>
      <c r="I72" t="s">
        <v>188</v>
      </c>
      <c r="J72" s="5" t="s">
        <v>187</v>
      </c>
      <c r="K72" s="5" t="s">
        <v>739</v>
      </c>
      <c r="L72" t="e">
        <f t="shared" si="1"/>
        <v>#DIV/0!</v>
      </c>
      <c r="O72"/>
    </row>
    <row r="73" spans="2:15">
      <c r="B73">
        <v>365</v>
      </c>
      <c r="C73" s="7">
        <v>1.24614774201116</v>
      </c>
      <c r="D73" s="7">
        <v>1.21449979031036</v>
      </c>
      <c r="E73" s="7">
        <v>1.3888768557247</v>
      </c>
      <c r="F73" s="7">
        <v>1.3573142168743499</v>
      </c>
      <c r="G73" s="7">
        <v>3.1562638850344001E-2</v>
      </c>
      <c r="H73" s="7">
        <v>3.1647951700790801E-2</v>
      </c>
      <c r="I73" t="s">
        <v>586</v>
      </c>
      <c r="J73" s="5" t="s">
        <v>585</v>
      </c>
      <c r="K73" s="17" t="s">
        <v>708</v>
      </c>
      <c r="L73">
        <f t="shared" si="1"/>
        <v>39.713999999999999</v>
      </c>
      <c r="O73"/>
    </row>
    <row r="74" spans="2:15">
      <c r="B74">
        <v>78</v>
      </c>
      <c r="C74" s="7">
        <v>0.72156622720984298</v>
      </c>
      <c r="D74" s="7">
        <v>0.69400470835287198</v>
      </c>
      <c r="E74" s="7">
        <v>1.1343099999999999</v>
      </c>
      <c r="F74" s="7">
        <v>1.1028211753670301</v>
      </c>
      <c r="G74" s="7">
        <v>3.1488824632963999E-2</v>
      </c>
      <c r="H74" s="7">
        <v>2.7561518856971601E-2</v>
      </c>
      <c r="I74" t="s">
        <v>154</v>
      </c>
      <c r="J74" s="5" t="s">
        <v>153</v>
      </c>
      <c r="L74" t="e">
        <f t="shared" si="1"/>
        <v>#DIV/0!</v>
      </c>
      <c r="O74"/>
    </row>
    <row r="75" spans="2:15">
      <c r="B75">
        <v>111</v>
      </c>
      <c r="C75" s="7">
        <v>0.79169565632279504</v>
      </c>
      <c r="D75" s="7">
        <v>0.77404227582807505</v>
      </c>
      <c r="E75" s="7">
        <v>1.4947900000000001</v>
      </c>
      <c r="F75" s="7">
        <v>1.4635010502847301</v>
      </c>
      <c r="G75" s="7">
        <v>3.1288949715264601E-2</v>
      </c>
      <c r="H75" s="7">
        <v>1.7653380494719699E-2</v>
      </c>
      <c r="I75" t="s">
        <v>214</v>
      </c>
      <c r="J75" s="5" t="s">
        <v>213</v>
      </c>
      <c r="L75" t="e">
        <f t="shared" si="1"/>
        <v>#DIV/0!</v>
      </c>
      <c r="O75"/>
    </row>
    <row r="76" spans="2:15">
      <c r="B76">
        <v>123</v>
      </c>
      <c r="C76" s="7">
        <v>0.78468096276425603</v>
      </c>
      <c r="D76" s="7">
        <v>0.77411330377312104</v>
      </c>
      <c r="E76" s="7">
        <v>1.20353</v>
      </c>
      <c r="F76" s="7">
        <v>1.17308523232898</v>
      </c>
      <c r="G76" s="7">
        <v>3.0444767671012798E-2</v>
      </c>
      <c r="H76" s="7">
        <v>1.0567658991134699E-2</v>
      </c>
      <c r="I76" t="s">
        <v>233</v>
      </c>
      <c r="J76" s="5" t="s">
        <v>232</v>
      </c>
      <c r="L76" t="e">
        <f t="shared" si="1"/>
        <v>#DIV/0!</v>
      </c>
      <c r="O76"/>
    </row>
    <row r="77" spans="2:15">
      <c r="B77">
        <v>279</v>
      </c>
      <c r="C77" s="7">
        <v>0.90747721890433397</v>
      </c>
      <c r="D77" s="7">
        <v>0.89221423656003096</v>
      </c>
      <c r="E77" s="7">
        <v>1.04770908062198</v>
      </c>
      <c r="F77" s="7">
        <v>1.01957287910197</v>
      </c>
      <c r="G77" s="7">
        <v>2.81362015200072E-2</v>
      </c>
      <c r="H77" s="7">
        <v>1.5262982344303001E-2</v>
      </c>
      <c r="I77" t="s">
        <v>508</v>
      </c>
      <c r="J77" s="5" t="s">
        <v>507</v>
      </c>
      <c r="K77" s="5" t="s">
        <v>739</v>
      </c>
      <c r="L77" t="e">
        <f t="shared" si="1"/>
        <v>#DIV/0!</v>
      </c>
      <c r="O77"/>
    </row>
    <row r="78" spans="2:15">
      <c r="B78">
        <v>96</v>
      </c>
      <c r="C78" s="7">
        <v>0.890627338143678</v>
      </c>
      <c r="D78" s="7">
        <v>0.86989850653409695</v>
      </c>
      <c r="E78" s="7">
        <v>1.42628423075515</v>
      </c>
      <c r="F78" s="7">
        <v>1.3982562782999199</v>
      </c>
      <c r="G78" s="7">
        <v>2.8027952455230699E-2</v>
      </c>
      <c r="H78" s="7">
        <v>2.07288316095815E-2</v>
      </c>
      <c r="I78" t="s">
        <v>186</v>
      </c>
      <c r="J78" s="5" t="s">
        <v>185</v>
      </c>
      <c r="K78" s="5" t="s">
        <v>748</v>
      </c>
      <c r="L78" t="e">
        <f t="shared" si="1"/>
        <v>#DIV/0!</v>
      </c>
      <c r="O78"/>
    </row>
    <row r="79" spans="2:15">
      <c r="B79">
        <v>189</v>
      </c>
      <c r="C79" s="7">
        <v>0.42088947661109399</v>
      </c>
      <c r="D79" s="7">
        <v>0.40949743382209502</v>
      </c>
      <c r="E79" s="7">
        <v>0.81771199999999999</v>
      </c>
      <c r="F79" s="7">
        <v>0.79027165974844604</v>
      </c>
      <c r="G79" s="7">
        <v>2.7440340251553199E-2</v>
      </c>
      <c r="H79" s="7">
        <v>1.13920427889988E-2</v>
      </c>
      <c r="I79" t="s">
        <v>355</v>
      </c>
      <c r="J79" s="5" t="s">
        <v>354</v>
      </c>
      <c r="L79" t="e">
        <f t="shared" si="1"/>
        <v>#DIV/0!</v>
      </c>
      <c r="O79"/>
    </row>
    <row r="80" spans="2:15">
      <c r="B80">
        <v>267</v>
      </c>
      <c r="C80" s="7">
        <v>0.67480376342068005</v>
      </c>
      <c r="D80" s="7">
        <v>0.67087805363590902</v>
      </c>
      <c r="E80" s="7">
        <v>0.86797694052817598</v>
      </c>
      <c r="F80" s="7">
        <v>0.84131412713417297</v>
      </c>
      <c r="G80" s="7">
        <v>2.6662813394002501E-2</v>
      </c>
      <c r="H80" s="7">
        <v>3.92570978477091E-3</v>
      </c>
      <c r="I80" t="s">
        <v>488</v>
      </c>
      <c r="J80" s="5" t="s">
        <v>487</v>
      </c>
      <c r="L80" t="e">
        <f t="shared" si="1"/>
        <v>#DIV/0!</v>
      </c>
      <c r="O80"/>
    </row>
    <row r="81" spans="2:15">
      <c r="B81">
        <v>43</v>
      </c>
      <c r="C81" s="7">
        <v>0.92291982434528097</v>
      </c>
      <c r="D81" s="7">
        <v>0.90574892666891205</v>
      </c>
      <c r="E81" s="7">
        <v>1.20348421830484</v>
      </c>
      <c r="F81" s="7">
        <v>1.1784033567808101</v>
      </c>
      <c r="G81" s="7">
        <v>2.5080861524025201E-2</v>
      </c>
      <c r="H81" s="7">
        <v>1.71708976763695E-2</v>
      </c>
      <c r="I81" t="s">
        <v>90</v>
      </c>
      <c r="J81" s="5" t="s">
        <v>89</v>
      </c>
      <c r="L81" t="e">
        <f t="shared" si="1"/>
        <v>#DIV/0!</v>
      </c>
      <c r="O81"/>
    </row>
    <row r="82" spans="2:15">
      <c r="B82">
        <v>368</v>
      </c>
      <c r="C82" s="7">
        <v>1.0709044436006201</v>
      </c>
      <c r="D82" s="7">
        <v>1.0548685191894001</v>
      </c>
      <c r="E82" s="7">
        <v>1.8388758487858701</v>
      </c>
      <c r="F82" s="7">
        <v>1.8137980317000399</v>
      </c>
      <c r="G82" s="7">
        <v>2.5077817085836999E-2</v>
      </c>
      <c r="H82" s="7">
        <v>1.6035924411221501E-2</v>
      </c>
      <c r="I82" t="s">
        <v>592</v>
      </c>
      <c r="J82" s="5" t="s">
        <v>591</v>
      </c>
      <c r="K82" s="17" t="s">
        <v>708</v>
      </c>
      <c r="L82">
        <f t="shared" si="1"/>
        <v>39.713999999999999</v>
      </c>
      <c r="O82"/>
    </row>
    <row r="83" spans="2:15">
      <c r="B83">
        <v>359</v>
      </c>
      <c r="C83" s="7">
        <v>1.2461231139643201</v>
      </c>
      <c r="D83" s="7">
        <v>1.21316332078925</v>
      </c>
      <c r="E83" s="7">
        <v>1.64280398196585</v>
      </c>
      <c r="F83" s="7">
        <v>1.6180792188247901</v>
      </c>
      <c r="G83" s="7">
        <v>2.4724763141058499E-2</v>
      </c>
      <c r="H83" s="7">
        <v>3.2959793175072201E-2</v>
      </c>
      <c r="I83" t="s">
        <v>574</v>
      </c>
      <c r="J83" s="5" t="s">
        <v>573</v>
      </c>
      <c r="K83" s="14" t="s">
        <v>712</v>
      </c>
      <c r="L83" t="e">
        <f t="shared" si="1"/>
        <v>#DIV/0!</v>
      </c>
      <c r="O83"/>
    </row>
    <row r="84" spans="2:15">
      <c r="B84">
        <v>410</v>
      </c>
      <c r="C84" s="7">
        <v>1.2786245014776101</v>
      </c>
      <c r="D84" s="7">
        <v>1.2685112215246901</v>
      </c>
      <c r="E84" s="7">
        <v>2.3386911383018099</v>
      </c>
      <c r="F84" s="7">
        <v>2.3144216469751999</v>
      </c>
      <c r="G84" s="7">
        <v>2.4269491326600098E-2</v>
      </c>
      <c r="H84" s="7">
        <v>1.0113279952923101E-2</v>
      </c>
      <c r="I84" t="s">
        <v>674</v>
      </c>
      <c r="J84" s="5" t="s">
        <v>673</v>
      </c>
      <c r="K84" s="17" t="s">
        <v>721</v>
      </c>
      <c r="L84">
        <f t="shared" si="1"/>
        <v>19.923999999999999</v>
      </c>
      <c r="O84"/>
    </row>
    <row r="85" spans="2:15">
      <c r="B85">
        <v>28</v>
      </c>
      <c r="C85" s="7">
        <v>1.5356311600916599</v>
      </c>
      <c r="D85" s="7">
        <v>1.4740251457496401</v>
      </c>
      <c r="E85" s="7">
        <v>2.0398604383482999</v>
      </c>
      <c r="F85" s="7">
        <v>2.0156527395736399</v>
      </c>
      <c r="G85" s="7">
        <v>2.42076987746533E-2</v>
      </c>
      <c r="H85" s="7">
        <v>6.1606014342018699E-2</v>
      </c>
      <c r="I85" t="s">
        <v>64</v>
      </c>
      <c r="J85" s="5" t="s">
        <v>63</v>
      </c>
      <c r="L85" t="e">
        <f t="shared" si="1"/>
        <v>#DIV/0!</v>
      </c>
      <c r="O85"/>
    </row>
    <row r="86" spans="2:15">
      <c r="B86">
        <v>156</v>
      </c>
      <c r="C86" s="7">
        <v>0.90249065929920802</v>
      </c>
      <c r="D86" s="7">
        <v>0.76116807014527399</v>
      </c>
      <c r="E86" s="7">
        <v>0.99269637962679702</v>
      </c>
      <c r="F86" s="7">
        <v>0.96875390743620104</v>
      </c>
      <c r="G86" s="7">
        <v>2.3942472190596E-2</v>
      </c>
      <c r="H86" s="7">
        <v>0.141322589153934</v>
      </c>
      <c r="I86" t="s">
        <v>299</v>
      </c>
      <c r="J86" s="5" t="s">
        <v>298</v>
      </c>
      <c r="L86" t="e">
        <f t="shared" si="1"/>
        <v>#DIV/0!</v>
      </c>
      <c r="O86"/>
    </row>
    <row r="87" spans="2:15">
      <c r="B87">
        <v>85</v>
      </c>
      <c r="C87" s="7">
        <v>1.45959321396755</v>
      </c>
      <c r="D87" s="7">
        <v>1.43617094702408</v>
      </c>
      <c r="E87" s="7">
        <v>2.2787600000000001</v>
      </c>
      <c r="F87" s="7">
        <v>2.2551436477896698</v>
      </c>
      <c r="G87" s="7">
        <v>2.3616352210329799E-2</v>
      </c>
      <c r="H87" s="7">
        <v>2.3422266943470701E-2</v>
      </c>
      <c r="I87" t="s">
        <v>166</v>
      </c>
      <c r="J87" s="5" t="s">
        <v>165</v>
      </c>
      <c r="L87" t="e">
        <f t="shared" si="1"/>
        <v>#DIV/0!</v>
      </c>
      <c r="O87"/>
    </row>
    <row r="88" spans="2:15">
      <c r="B88">
        <v>10</v>
      </c>
      <c r="C88" s="7">
        <v>1.04795633119054</v>
      </c>
      <c r="D88" s="7">
        <v>1.02411130389121</v>
      </c>
      <c r="E88" s="7">
        <v>1.7515932140950301</v>
      </c>
      <c r="F88" s="7">
        <v>1.7295048643923601</v>
      </c>
      <c r="G88" s="7">
        <v>2.20883497026651E-2</v>
      </c>
      <c r="H88" s="7">
        <v>2.38450272993346E-2</v>
      </c>
      <c r="I88" s="2" t="s">
        <v>781</v>
      </c>
      <c r="J88" s="5" t="s">
        <v>35</v>
      </c>
      <c r="K88" s="10" t="s">
        <v>708</v>
      </c>
      <c r="L88">
        <f t="shared" si="1"/>
        <v>39.713999999999999</v>
      </c>
      <c r="O88"/>
    </row>
    <row r="89" spans="2:15">
      <c r="B89">
        <v>167</v>
      </c>
      <c r="C89" s="7">
        <v>0.74400884593549399</v>
      </c>
      <c r="D89" s="7">
        <v>0.78730195540887005</v>
      </c>
      <c r="E89" s="7">
        <v>1.4158200000000001</v>
      </c>
      <c r="F89" s="7">
        <v>1.3945757515747701</v>
      </c>
      <c r="G89" s="7">
        <v>2.1244248425220599E-2</v>
      </c>
      <c r="H89" s="7">
        <v>-4.3293109473375703E-2</v>
      </c>
      <c r="I89" t="s">
        <v>319</v>
      </c>
      <c r="J89" s="5" t="s">
        <v>318</v>
      </c>
      <c r="K89" s="5" t="s">
        <v>735</v>
      </c>
      <c r="L89" t="e">
        <f t="shared" si="1"/>
        <v>#DIV/0!</v>
      </c>
      <c r="O89"/>
    </row>
    <row r="90" spans="2:15">
      <c r="B90">
        <v>110</v>
      </c>
      <c r="C90" s="7">
        <v>1.1322403295227399</v>
      </c>
      <c r="D90" s="7">
        <v>1.06296897730822</v>
      </c>
      <c r="E90" s="7">
        <v>1.64623339735817</v>
      </c>
      <c r="F90" s="7">
        <v>1.62508899921664</v>
      </c>
      <c r="G90" s="7">
        <v>2.1144398141528398E-2</v>
      </c>
      <c r="H90" s="7">
        <v>6.92713522145227E-2</v>
      </c>
      <c r="I90" s="2" t="s">
        <v>723</v>
      </c>
      <c r="J90" s="5" t="s">
        <v>211</v>
      </c>
      <c r="K90" s="6" t="s">
        <v>724</v>
      </c>
      <c r="L90" t="e">
        <f t="shared" si="1"/>
        <v>#DIV/0!</v>
      </c>
      <c r="O90"/>
    </row>
    <row r="91" spans="2:15">
      <c r="B91">
        <v>148</v>
      </c>
      <c r="C91" s="7">
        <v>0.69109698893466598</v>
      </c>
      <c r="D91" s="7">
        <v>0.68796353410519895</v>
      </c>
      <c r="E91" s="7">
        <v>1.2745500000000001</v>
      </c>
      <c r="F91" s="7">
        <v>1.2540549102654499</v>
      </c>
      <c r="G91" s="7">
        <v>2.04950897345492E-2</v>
      </c>
      <c r="H91" s="7">
        <v>3.13345482946691E-3</v>
      </c>
      <c r="I91" s="2" t="s">
        <v>732</v>
      </c>
      <c r="J91" s="5" t="s">
        <v>282</v>
      </c>
      <c r="K91" s="6" t="s">
        <v>718</v>
      </c>
      <c r="L91" t="e">
        <f t="shared" si="1"/>
        <v>#DIV/0!</v>
      </c>
      <c r="O91"/>
    </row>
    <row r="92" spans="2:15">
      <c r="B92">
        <v>217</v>
      </c>
      <c r="C92" s="7">
        <v>0.37451340557337198</v>
      </c>
      <c r="D92" s="7">
        <v>0.36983714856836702</v>
      </c>
      <c r="E92" s="7">
        <v>0.72430668841761803</v>
      </c>
      <c r="F92" s="7">
        <v>0.70397744729036404</v>
      </c>
      <c r="G92" s="7">
        <v>2.0329241127253501E-2</v>
      </c>
      <c r="H92" s="7">
        <v>4.6762570050055104E-3</v>
      </c>
      <c r="I92" s="2" t="s">
        <v>763</v>
      </c>
      <c r="J92" s="5" t="s">
        <v>400</v>
      </c>
      <c r="K92" s="6" t="s">
        <v>706</v>
      </c>
      <c r="L92" t="e">
        <f t="shared" si="1"/>
        <v>#DIV/0!</v>
      </c>
      <c r="O92"/>
    </row>
    <row r="93" spans="2:15">
      <c r="B93">
        <v>228</v>
      </c>
      <c r="C93" s="7">
        <v>0.79863988929808305</v>
      </c>
      <c r="D93" s="7">
        <v>0.80054454447148604</v>
      </c>
      <c r="E93" s="7">
        <v>1.45</v>
      </c>
      <c r="F93" s="7">
        <v>1.4301461476491999</v>
      </c>
      <c r="G93" s="7">
        <v>1.9853852350792199E-2</v>
      </c>
      <c r="H93" s="7">
        <v>-1.9046551734030999E-3</v>
      </c>
      <c r="I93" t="s">
        <v>423</v>
      </c>
      <c r="J93" s="5" t="s">
        <v>422</v>
      </c>
      <c r="K93" s="5" t="s">
        <v>735</v>
      </c>
      <c r="L93" t="e">
        <f t="shared" si="1"/>
        <v>#DIV/0!</v>
      </c>
      <c r="O93"/>
    </row>
    <row r="94" spans="2:15">
      <c r="B94">
        <v>162</v>
      </c>
      <c r="C94" s="7">
        <v>0.41019252291915898</v>
      </c>
      <c r="D94" s="7">
        <v>0.38044910015547601</v>
      </c>
      <c r="E94" s="7">
        <v>0.96533800000000003</v>
      </c>
      <c r="F94" s="7">
        <v>0.94550281949904103</v>
      </c>
      <c r="G94" s="7">
        <v>1.9835180500958401E-2</v>
      </c>
      <c r="H94" s="7">
        <v>2.9743422763682598E-2</v>
      </c>
      <c r="I94" t="s">
        <v>309</v>
      </c>
      <c r="J94" s="5" t="s">
        <v>308</v>
      </c>
      <c r="L94" t="e">
        <f t="shared" si="1"/>
        <v>#DIV/0!</v>
      </c>
      <c r="O94"/>
    </row>
    <row r="95" spans="2:15">
      <c r="B95">
        <v>191</v>
      </c>
      <c r="C95" s="7">
        <v>1.02901071370165</v>
      </c>
      <c r="D95" s="7">
        <v>1.0341344486616599</v>
      </c>
      <c r="E95" s="7">
        <v>1.4869036427167499</v>
      </c>
      <c r="F95" s="7">
        <v>1.46707382054027</v>
      </c>
      <c r="G95" s="7">
        <v>1.9829822176474301E-2</v>
      </c>
      <c r="H95" s="7">
        <v>-5.1237349600083901E-3</v>
      </c>
      <c r="I95" t="s">
        <v>359</v>
      </c>
      <c r="J95" s="5" t="s">
        <v>358</v>
      </c>
      <c r="K95" s="5" t="s">
        <v>729</v>
      </c>
      <c r="L95" t="e">
        <f t="shared" si="1"/>
        <v>#DIV/0!</v>
      </c>
      <c r="O95"/>
    </row>
    <row r="96" spans="2:15">
      <c r="B96">
        <v>363</v>
      </c>
      <c r="C96" s="7">
        <v>0.94363721516648202</v>
      </c>
      <c r="D96" s="7">
        <v>0.94163648875286399</v>
      </c>
      <c r="E96" s="7">
        <v>1.41427055263577</v>
      </c>
      <c r="F96" s="7">
        <v>1.3945692256472899</v>
      </c>
      <c r="G96" s="7">
        <v>1.97013269884747E-2</v>
      </c>
      <c r="H96" s="7">
        <v>2.0007264136188102E-3</v>
      </c>
      <c r="I96" t="s">
        <v>582</v>
      </c>
      <c r="J96" s="5" t="s">
        <v>581</v>
      </c>
      <c r="K96" s="17" t="s">
        <v>708</v>
      </c>
      <c r="L96">
        <f t="shared" si="1"/>
        <v>39.713999999999999</v>
      </c>
      <c r="O96"/>
    </row>
    <row r="97" spans="2:15">
      <c r="B97">
        <v>283</v>
      </c>
      <c r="C97" s="7">
        <v>0.78321255246937704</v>
      </c>
      <c r="D97" s="7">
        <v>0.76796767152212697</v>
      </c>
      <c r="E97" s="7">
        <v>1.32847</v>
      </c>
      <c r="F97" s="7">
        <v>1.3097711448023901</v>
      </c>
      <c r="G97" s="7">
        <v>1.8698855197604801E-2</v>
      </c>
      <c r="H97" s="7">
        <v>1.52448809472498E-2</v>
      </c>
      <c r="I97" t="s">
        <v>365</v>
      </c>
      <c r="J97" s="5" t="s">
        <v>364</v>
      </c>
      <c r="L97" t="e">
        <f t="shared" si="1"/>
        <v>#DIV/0!</v>
      </c>
      <c r="O97"/>
    </row>
    <row r="98" spans="2:15">
      <c r="B98">
        <v>76</v>
      </c>
      <c r="C98" s="7">
        <v>0.119481981901793</v>
      </c>
      <c r="D98" s="7">
        <v>7.0776894166264495E-2</v>
      </c>
      <c r="E98" s="7">
        <v>0.35794782088878802</v>
      </c>
      <c r="F98" s="7">
        <v>0.33947519704798401</v>
      </c>
      <c r="G98" s="7">
        <v>1.84726238408046E-2</v>
      </c>
      <c r="H98" s="7">
        <v>4.8705087735529402E-2</v>
      </c>
      <c r="I98" t="s">
        <v>150</v>
      </c>
      <c r="J98" s="5" t="s">
        <v>149</v>
      </c>
      <c r="L98" t="e">
        <f t="shared" si="1"/>
        <v>#DIV/0!</v>
      </c>
      <c r="O98"/>
    </row>
    <row r="99" spans="2:15">
      <c r="B99">
        <v>395</v>
      </c>
      <c r="C99" s="7">
        <v>1.0885878422645401</v>
      </c>
      <c r="D99" s="7">
        <v>1.0810265974903399</v>
      </c>
      <c r="E99" s="7">
        <v>1.2898847866940899</v>
      </c>
      <c r="F99" s="7">
        <v>1.2717906738820099</v>
      </c>
      <c r="G99" s="7">
        <v>1.8094112812075201E-2</v>
      </c>
      <c r="H99" s="7">
        <v>7.5612447742063804E-3</v>
      </c>
      <c r="I99" t="s">
        <v>644</v>
      </c>
      <c r="J99" s="5" t="s">
        <v>643</v>
      </c>
      <c r="K99" s="17" t="s">
        <v>710</v>
      </c>
      <c r="L99">
        <f t="shared" si="1"/>
        <v>29.698</v>
      </c>
      <c r="O99"/>
    </row>
    <row r="100" spans="2:15">
      <c r="B100">
        <v>197</v>
      </c>
      <c r="C100" s="7">
        <v>0.67050256263230701</v>
      </c>
      <c r="D100" s="7">
        <v>0.66186648504224199</v>
      </c>
      <c r="E100" s="7">
        <v>0.96032388663967605</v>
      </c>
      <c r="F100" s="7">
        <v>0.94232626821682497</v>
      </c>
      <c r="G100" s="7">
        <v>1.79976184228503E-2</v>
      </c>
      <c r="H100" s="7">
        <v>8.6360775900650097E-3</v>
      </c>
      <c r="I100" s="2" t="s">
        <v>754</v>
      </c>
      <c r="J100" s="5" t="s">
        <v>366</v>
      </c>
      <c r="K100" s="6" t="s">
        <v>755</v>
      </c>
      <c r="L100" t="e">
        <f t="shared" si="1"/>
        <v>#DIV/0!</v>
      </c>
      <c r="O100"/>
    </row>
    <row r="101" spans="2:15">
      <c r="B101">
        <v>34</v>
      </c>
      <c r="C101" s="7">
        <v>1.37597070291428</v>
      </c>
      <c r="D101" s="7">
        <v>1.3704979193068001</v>
      </c>
      <c r="E101" s="7">
        <v>1.8018702155189701</v>
      </c>
      <c r="F101" s="7">
        <v>1.7840280627866401</v>
      </c>
      <c r="G101" s="7">
        <v>1.7842152732333999E-2</v>
      </c>
      <c r="H101" s="7">
        <v>5.4727836074826E-3</v>
      </c>
      <c r="I101" t="s">
        <v>72</v>
      </c>
      <c r="J101" s="5" t="s">
        <v>71</v>
      </c>
      <c r="L101" t="e">
        <f t="shared" si="1"/>
        <v>#DIV/0!</v>
      </c>
      <c r="O101"/>
    </row>
    <row r="102" spans="2:15">
      <c r="B102">
        <v>185</v>
      </c>
      <c r="C102" s="7">
        <v>0.30789685513680598</v>
      </c>
      <c r="D102" s="7">
        <v>0.29782166815849997</v>
      </c>
      <c r="E102" s="7">
        <v>0.55947973986993504</v>
      </c>
      <c r="F102" s="7">
        <v>0.54249771448572603</v>
      </c>
      <c r="G102" s="7">
        <v>1.6982025384208999E-2</v>
      </c>
      <c r="H102" s="7">
        <v>1.0075186978306099E-2</v>
      </c>
      <c r="I102" s="2" t="s">
        <v>738</v>
      </c>
      <c r="J102" s="5" t="s">
        <v>346</v>
      </c>
      <c r="K102" s="5" t="s">
        <v>737</v>
      </c>
      <c r="L102" t="e">
        <f t="shared" si="1"/>
        <v>#DIV/0!</v>
      </c>
      <c r="O102"/>
    </row>
    <row r="103" spans="2:15">
      <c r="B103">
        <v>385</v>
      </c>
      <c r="C103" s="7">
        <v>0.92691004101011798</v>
      </c>
      <c r="D103" s="7">
        <v>0.91678637995142898</v>
      </c>
      <c r="E103" s="7">
        <v>1.3528795811518299</v>
      </c>
      <c r="F103" s="7">
        <v>1.33597596697392</v>
      </c>
      <c r="G103" s="7">
        <v>1.6903614177909001E-2</v>
      </c>
      <c r="H103" s="7">
        <v>1.01236610586892E-2</v>
      </c>
      <c r="I103" t="s">
        <v>624</v>
      </c>
      <c r="J103" s="5" t="s">
        <v>623</v>
      </c>
      <c r="K103" s="17" t="s">
        <v>708</v>
      </c>
      <c r="L103">
        <f t="shared" si="1"/>
        <v>39.713999999999999</v>
      </c>
      <c r="O103"/>
    </row>
    <row r="104" spans="2:15">
      <c r="B104">
        <v>176</v>
      </c>
      <c r="C104" s="7">
        <v>0.94492924534591205</v>
      </c>
      <c r="D104" s="7">
        <v>0.93194113966580505</v>
      </c>
      <c r="E104" s="7">
        <v>1.3752899999999999</v>
      </c>
      <c r="F104" s="7">
        <v>1.3588029994148501</v>
      </c>
      <c r="G104" s="7">
        <v>1.6487000585141999E-2</v>
      </c>
      <c r="H104" s="7">
        <v>1.2988105680106801E-2</v>
      </c>
      <c r="I104" s="2" t="s">
        <v>769</v>
      </c>
      <c r="J104" s="5" t="s">
        <v>334</v>
      </c>
      <c r="K104" s="6" t="s">
        <v>767</v>
      </c>
      <c r="L104" t="e">
        <f t="shared" si="1"/>
        <v>#DIV/0!</v>
      </c>
      <c r="O104"/>
    </row>
    <row r="105" spans="2:15">
      <c r="B105">
        <v>396</v>
      </c>
      <c r="C105" s="7">
        <v>0.41603855900603598</v>
      </c>
      <c r="D105" s="7">
        <v>0.414722561612408</v>
      </c>
      <c r="E105" s="7">
        <v>0.77293909389686299</v>
      </c>
      <c r="F105" s="7">
        <v>0.75689820104920702</v>
      </c>
      <c r="G105" s="7">
        <v>1.6040892847655398E-2</v>
      </c>
      <c r="H105" s="7">
        <v>1.31599739362825E-3</v>
      </c>
      <c r="I105" t="s">
        <v>646</v>
      </c>
      <c r="J105" s="5" t="s">
        <v>645</v>
      </c>
      <c r="K105" s="17" t="s">
        <v>710</v>
      </c>
      <c r="L105">
        <f t="shared" si="1"/>
        <v>29.698</v>
      </c>
      <c r="O105"/>
    </row>
    <row r="106" spans="2:15">
      <c r="B106">
        <v>388</v>
      </c>
      <c r="C106" s="7">
        <v>0.72826039203944104</v>
      </c>
      <c r="D106" s="7">
        <v>0.719445441951023</v>
      </c>
      <c r="E106" s="7">
        <v>1.1367251046025</v>
      </c>
      <c r="F106" s="7">
        <v>1.12079465859608</v>
      </c>
      <c r="G106" s="7">
        <v>1.5930446006420199E-2</v>
      </c>
      <c r="H106" s="7">
        <v>8.8149500884172598E-3</v>
      </c>
      <c r="I106" s="2" t="s">
        <v>759</v>
      </c>
      <c r="J106" s="5" t="s">
        <v>629</v>
      </c>
      <c r="K106" s="17" t="s">
        <v>708</v>
      </c>
      <c r="L106">
        <f t="shared" si="1"/>
        <v>39.713999999999999</v>
      </c>
      <c r="O106"/>
    </row>
    <row r="107" spans="2:15">
      <c r="B107">
        <v>70</v>
      </c>
      <c r="C107" s="7">
        <v>0.39092300987832301</v>
      </c>
      <c r="D107" s="7">
        <v>0.39936733100418298</v>
      </c>
      <c r="E107" s="7">
        <v>0.55435038000866999</v>
      </c>
      <c r="F107" s="7">
        <v>0.538604879494334</v>
      </c>
      <c r="G107" s="7">
        <v>1.5745500514335601E-2</v>
      </c>
      <c r="H107" s="7">
        <v>-8.4443211258595201E-3</v>
      </c>
      <c r="I107" t="s">
        <v>138</v>
      </c>
      <c r="J107" s="5" t="s">
        <v>137</v>
      </c>
      <c r="L107" t="e">
        <f t="shared" si="1"/>
        <v>#DIV/0!</v>
      </c>
      <c r="O107"/>
    </row>
    <row r="108" spans="2:15">
      <c r="B108">
        <v>207</v>
      </c>
      <c r="C108" s="7">
        <v>0.89213274389069896</v>
      </c>
      <c r="D108" s="7">
        <v>0.87898798191302796</v>
      </c>
      <c r="E108" s="7">
        <v>1.34962962962962</v>
      </c>
      <c r="F108" s="7">
        <v>1.3339760951528501</v>
      </c>
      <c r="G108" s="7">
        <v>1.5653534476763199E-2</v>
      </c>
      <c r="H108" s="7">
        <v>1.31447619776705E-2</v>
      </c>
      <c r="I108" t="s">
        <v>381</v>
      </c>
      <c r="J108" s="5" t="s">
        <v>380</v>
      </c>
      <c r="L108" t="e">
        <f t="shared" si="1"/>
        <v>#DIV/0!</v>
      </c>
      <c r="O108"/>
    </row>
    <row r="109" spans="2:15">
      <c r="B109">
        <v>137</v>
      </c>
      <c r="C109" s="7">
        <v>0.33116868498628699</v>
      </c>
      <c r="D109" s="7">
        <v>0.32618222288012999</v>
      </c>
      <c r="E109" s="7">
        <v>0.63312100000000004</v>
      </c>
      <c r="F109" s="7">
        <v>0.61851235870398802</v>
      </c>
      <c r="G109" s="7">
        <v>1.46086412960111E-2</v>
      </c>
      <c r="H109" s="7">
        <v>4.9864621061571001E-3</v>
      </c>
      <c r="I109" t="s">
        <v>261</v>
      </c>
      <c r="J109" s="5" t="s">
        <v>260</v>
      </c>
      <c r="L109" t="e">
        <f t="shared" si="1"/>
        <v>#DIV/0!</v>
      </c>
      <c r="O109"/>
    </row>
    <row r="110" spans="2:15">
      <c r="B110">
        <v>406</v>
      </c>
      <c r="C110" s="7">
        <v>1.1451321051034</v>
      </c>
      <c r="D110" s="7">
        <v>1.1331969794463601</v>
      </c>
      <c r="E110" s="7">
        <v>1.27822231570897</v>
      </c>
      <c r="F110" s="7">
        <v>1.2638143678692599</v>
      </c>
      <c r="G110" s="7">
        <v>1.4407947839714901E-2</v>
      </c>
      <c r="H110" s="7">
        <v>1.1935125657038101E-2</v>
      </c>
      <c r="I110" t="s">
        <v>666</v>
      </c>
      <c r="J110" s="5" t="s">
        <v>665</v>
      </c>
      <c r="K110" s="17" t="s">
        <v>721</v>
      </c>
      <c r="L110">
        <f t="shared" si="1"/>
        <v>19.923999999999999</v>
      </c>
      <c r="O110"/>
    </row>
    <row r="111" spans="2:15">
      <c r="B111">
        <v>163</v>
      </c>
      <c r="C111" s="7">
        <v>0.30949175270664903</v>
      </c>
      <c r="D111" s="7">
        <v>0.303729165547166</v>
      </c>
      <c r="E111" s="7">
        <v>0.692828</v>
      </c>
      <c r="F111" s="7">
        <v>0.67852202242596404</v>
      </c>
      <c r="G111" s="7">
        <v>1.43059775740354E-2</v>
      </c>
      <c r="H111" s="7">
        <v>5.7625871594835197E-3</v>
      </c>
      <c r="I111" t="s">
        <v>311</v>
      </c>
      <c r="J111" s="5" t="s">
        <v>310</v>
      </c>
      <c r="L111" t="e">
        <f t="shared" si="1"/>
        <v>#DIV/0!</v>
      </c>
      <c r="O111"/>
    </row>
    <row r="112" spans="2:15">
      <c r="B112">
        <v>73</v>
      </c>
      <c r="C112" s="7">
        <v>0.15845128026353</v>
      </c>
      <c r="D112" s="7">
        <v>0.14094669349724401</v>
      </c>
      <c r="E112" s="7">
        <v>0.396484</v>
      </c>
      <c r="F112" s="7">
        <v>0.38232300999521801</v>
      </c>
      <c r="G112" s="7">
        <v>1.41609900047815E-2</v>
      </c>
      <c r="H112" s="7">
        <v>1.7504586766285399E-2</v>
      </c>
      <c r="I112" t="s">
        <v>144</v>
      </c>
      <c r="J112" s="5" t="s">
        <v>143</v>
      </c>
      <c r="L112" t="e">
        <f t="shared" si="1"/>
        <v>#DIV/0!</v>
      </c>
      <c r="O112"/>
    </row>
    <row r="113" spans="2:15">
      <c r="B113">
        <v>213</v>
      </c>
      <c r="C113" s="7">
        <v>0.63505391854086901</v>
      </c>
      <c r="D113" s="7">
        <v>0.60520276512055904</v>
      </c>
      <c r="E113" s="7">
        <v>1.17469</v>
      </c>
      <c r="F113" s="7">
        <v>1.1605444651411501</v>
      </c>
      <c r="G113" s="7">
        <v>1.4145534858847199E-2</v>
      </c>
      <c r="H113" s="7">
        <v>2.9851153420309601E-2</v>
      </c>
      <c r="I113" s="2" t="s">
        <v>760</v>
      </c>
      <c r="J113" s="5" t="s">
        <v>392</v>
      </c>
      <c r="K113" s="6" t="s">
        <v>706</v>
      </c>
      <c r="L113" t="e">
        <f t="shared" si="1"/>
        <v>#DIV/0!</v>
      </c>
      <c r="O113"/>
    </row>
    <row r="114" spans="2:15">
      <c r="B114">
        <v>101</v>
      </c>
      <c r="C114" s="7">
        <v>0.35773022357455903</v>
      </c>
      <c r="D114" s="7">
        <v>0.344348516244953</v>
      </c>
      <c r="E114" s="7">
        <v>0.954461</v>
      </c>
      <c r="F114" s="7">
        <v>0.940362059412859</v>
      </c>
      <c r="G114" s="7">
        <v>1.4098940587140301E-2</v>
      </c>
      <c r="H114" s="7">
        <v>1.3381707329605899E-2</v>
      </c>
      <c r="I114" t="s">
        <v>196</v>
      </c>
      <c r="J114" s="5" t="s">
        <v>195</v>
      </c>
      <c r="K114" s="5" t="s">
        <v>739</v>
      </c>
      <c r="L114" t="e">
        <f t="shared" si="1"/>
        <v>#DIV/0!</v>
      </c>
      <c r="O114"/>
    </row>
    <row r="115" spans="2:15">
      <c r="B115">
        <v>366</v>
      </c>
      <c r="C115" s="7">
        <v>0.98018408871088103</v>
      </c>
      <c r="D115" s="7">
        <v>0.97819903208213199</v>
      </c>
      <c r="E115" s="7">
        <v>1.3204693611473199</v>
      </c>
      <c r="F115" s="7">
        <v>1.3068952182070099</v>
      </c>
      <c r="G115" s="7">
        <v>1.3574142940306001E-2</v>
      </c>
      <c r="H115" s="7">
        <v>1.9850566287491398E-3</v>
      </c>
      <c r="I115" t="s">
        <v>588</v>
      </c>
      <c r="J115" s="5" t="s">
        <v>587</v>
      </c>
      <c r="K115" s="17" t="s">
        <v>708</v>
      </c>
      <c r="L115">
        <f t="shared" si="1"/>
        <v>39.713999999999999</v>
      </c>
      <c r="O115"/>
    </row>
    <row r="116" spans="2:15">
      <c r="B116">
        <v>244</v>
      </c>
      <c r="C116" s="7">
        <v>0.93033685948200995</v>
      </c>
      <c r="D116" s="7">
        <v>0.92181182176079002</v>
      </c>
      <c r="E116" s="7">
        <v>1.19510886456537</v>
      </c>
      <c r="F116" s="7">
        <v>1.1816237735384301</v>
      </c>
      <c r="G116" s="7">
        <v>1.3485091026947E-2</v>
      </c>
      <c r="H116" s="7">
        <v>8.5250377212193699E-3</v>
      </c>
      <c r="I116" t="s">
        <v>448</v>
      </c>
      <c r="J116" s="5" t="s">
        <v>447</v>
      </c>
      <c r="L116" t="e">
        <f t="shared" si="1"/>
        <v>#DIV/0!</v>
      </c>
      <c r="O116"/>
    </row>
    <row r="117" spans="2:15">
      <c r="B117">
        <v>131</v>
      </c>
      <c r="C117" s="7">
        <v>0.29223291777743599</v>
      </c>
      <c r="D117" s="7">
        <v>0.27438426842256702</v>
      </c>
      <c r="E117" s="7">
        <v>0.74019599999999997</v>
      </c>
      <c r="F117" s="7">
        <v>0.72684076903958394</v>
      </c>
      <c r="G117" s="7">
        <v>1.3355230960415E-2</v>
      </c>
      <c r="H117" s="7">
        <v>1.7848649354868198E-2</v>
      </c>
      <c r="I117" t="s">
        <v>249</v>
      </c>
      <c r="J117" s="5" t="s">
        <v>248</v>
      </c>
      <c r="L117" t="e">
        <f t="shared" si="1"/>
        <v>#DIV/0!</v>
      </c>
      <c r="O117"/>
    </row>
    <row r="118" spans="2:15">
      <c r="B118">
        <v>68</v>
      </c>
      <c r="C118" s="7">
        <v>0.66382091539476595</v>
      </c>
      <c r="D118" s="7">
        <v>0.65611869395970701</v>
      </c>
      <c r="E118" s="7">
        <v>0.85643174026934998</v>
      </c>
      <c r="F118" s="7">
        <v>0.84333273479509796</v>
      </c>
      <c r="G118" s="7">
        <v>1.30990054742515E-2</v>
      </c>
      <c r="H118" s="7">
        <v>7.7022214350594897E-3</v>
      </c>
      <c r="I118" s="2" t="s">
        <v>725</v>
      </c>
      <c r="J118" s="5" t="s">
        <v>133</v>
      </c>
      <c r="K118" s="5" t="s">
        <v>726</v>
      </c>
      <c r="L118" t="e">
        <f t="shared" si="1"/>
        <v>#DIV/0!</v>
      </c>
      <c r="O118"/>
    </row>
    <row r="119" spans="2:15">
      <c r="B119">
        <v>177</v>
      </c>
      <c r="C119" s="7">
        <v>8.0763363340843997E-2</v>
      </c>
      <c r="D119" s="7">
        <v>6.9722106891550298E-2</v>
      </c>
      <c r="E119" s="7">
        <v>9.9386637860313598E-2</v>
      </c>
      <c r="F119" s="7">
        <v>8.6310024735891805E-2</v>
      </c>
      <c r="G119" s="7">
        <v>1.30766131244218E-2</v>
      </c>
      <c r="H119" s="7">
        <v>1.10412564492936E-2</v>
      </c>
      <c r="I119" t="s">
        <v>337</v>
      </c>
      <c r="J119" s="5" t="s">
        <v>336</v>
      </c>
      <c r="L119" t="e">
        <f t="shared" si="1"/>
        <v>#DIV/0!</v>
      </c>
      <c r="O119"/>
    </row>
    <row r="120" spans="2:15">
      <c r="B120">
        <v>16</v>
      </c>
      <c r="C120" s="7">
        <v>0.98533934337182205</v>
      </c>
      <c r="D120" s="7">
        <v>0.982093094734101</v>
      </c>
      <c r="E120" s="7">
        <v>1.1037112932259501</v>
      </c>
      <c r="F120" s="7">
        <v>1.0915002325642</v>
      </c>
      <c r="G120" s="7">
        <v>1.2211060661753301E-2</v>
      </c>
      <c r="H120" s="7">
        <v>3.24624863772027E-3</v>
      </c>
      <c r="I120" s="2" t="s">
        <v>785</v>
      </c>
      <c r="J120" s="5" t="s">
        <v>45</v>
      </c>
      <c r="K120" s="10" t="s">
        <v>787</v>
      </c>
      <c r="L120" t="e">
        <f t="shared" si="1"/>
        <v>#DIV/0!</v>
      </c>
      <c r="O120"/>
    </row>
    <row r="121" spans="2:15">
      <c r="B121">
        <v>241</v>
      </c>
      <c r="C121" s="7">
        <v>0.86683316876196104</v>
      </c>
      <c r="D121" s="7">
        <v>0.86422522516563904</v>
      </c>
      <c r="E121" s="7">
        <v>1.33905775075987</v>
      </c>
      <c r="F121" s="7">
        <v>1.3269965576451599</v>
      </c>
      <c r="G121" s="7">
        <v>1.20611931147038E-2</v>
      </c>
      <c r="H121" s="7">
        <v>2.6079435963220999E-3</v>
      </c>
      <c r="I121" t="s">
        <v>444</v>
      </c>
      <c r="J121" s="5" t="s">
        <v>443</v>
      </c>
      <c r="L121" t="e">
        <f t="shared" si="1"/>
        <v>#DIV/0!</v>
      </c>
      <c r="O121"/>
    </row>
    <row r="122" spans="2:15">
      <c r="B122">
        <v>206</v>
      </c>
      <c r="C122" s="7">
        <v>0.29343997659362497</v>
      </c>
      <c r="D122" s="7">
        <v>0.28483129078671399</v>
      </c>
      <c r="E122" s="7">
        <v>0.38422282250000001</v>
      </c>
      <c r="F122" s="7">
        <v>0.37243208897282698</v>
      </c>
      <c r="G122" s="7">
        <v>1.17907335271725E-2</v>
      </c>
      <c r="H122" s="7">
        <v>8.6086858069110896E-3</v>
      </c>
      <c r="I122" t="s">
        <v>375</v>
      </c>
      <c r="J122" s="5" t="s">
        <v>374</v>
      </c>
      <c r="L122" t="e">
        <f t="shared" si="1"/>
        <v>#DIV/0!</v>
      </c>
      <c r="O122"/>
    </row>
    <row r="123" spans="2:15">
      <c r="B123">
        <v>358</v>
      </c>
      <c r="C123" s="7">
        <v>1.8713694934829499</v>
      </c>
      <c r="D123" s="7">
        <v>1.86026927250948</v>
      </c>
      <c r="E123" s="7">
        <v>2.55318606627017</v>
      </c>
      <c r="F123" s="7">
        <v>2.5414646793184401</v>
      </c>
      <c r="G123" s="7">
        <v>1.17213869517236E-2</v>
      </c>
      <c r="H123" s="7">
        <v>1.11002209734694E-2</v>
      </c>
      <c r="I123" t="s">
        <v>572</v>
      </c>
      <c r="J123" s="5" t="s">
        <v>571</v>
      </c>
      <c r="K123" s="14" t="s">
        <v>712</v>
      </c>
      <c r="L123" t="e">
        <f t="shared" si="1"/>
        <v>#DIV/0!</v>
      </c>
      <c r="O123"/>
    </row>
    <row r="124" spans="2:15">
      <c r="B124">
        <v>239</v>
      </c>
      <c r="C124" s="7">
        <v>0.96190983550970099</v>
      </c>
      <c r="D124" s="7">
        <v>0.94524680715557996</v>
      </c>
      <c r="E124" s="7">
        <v>1.3265433115324801</v>
      </c>
      <c r="F124" s="7">
        <v>1.3149890049372901</v>
      </c>
      <c r="G124" s="7">
        <v>1.15543065951897E-2</v>
      </c>
      <c r="H124" s="7">
        <v>1.66630283541211E-2</v>
      </c>
      <c r="I124" t="s">
        <v>442</v>
      </c>
      <c r="J124" s="5" t="s">
        <v>441</v>
      </c>
      <c r="K124" s="5" t="s">
        <v>735</v>
      </c>
      <c r="L124" t="e">
        <f t="shared" si="1"/>
        <v>#DIV/0!</v>
      </c>
      <c r="O124"/>
    </row>
    <row r="125" spans="2:15">
      <c r="B125">
        <v>246</v>
      </c>
      <c r="C125" s="7">
        <v>1.0838245756740199</v>
      </c>
      <c r="D125" s="7">
        <v>1.0738687135813501</v>
      </c>
      <c r="E125" s="7">
        <v>1.4642706329519599</v>
      </c>
      <c r="F125" s="7">
        <v>1.45309128564414</v>
      </c>
      <c r="G125" s="7">
        <v>1.11793473078181E-2</v>
      </c>
      <c r="H125" s="7">
        <v>9.9558620926642992E-3</v>
      </c>
      <c r="I125" t="s">
        <v>452</v>
      </c>
      <c r="J125" s="5" t="s">
        <v>451</v>
      </c>
      <c r="L125" t="e">
        <f t="shared" si="1"/>
        <v>#DIV/0!</v>
      </c>
      <c r="O125"/>
    </row>
    <row r="126" spans="2:15">
      <c r="B126">
        <v>402</v>
      </c>
      <c r="C126" s="7">
        <v>1.23008021221403</v>
      </c>
      <c r="D126" s="7">
        <v>1.22168968092167</v>
      </c>
      <c r="E126" s="7">
        <v>1.2930659518410099</v>
      </c>
      <c r="F126" s="7">
        <v>1.28215017244494</v>
      </c>
      <c r="G126" s="7">
        <v>1.0915779396064499E-2</v>
      </c>
      <c r="H126" s="7">
        <v>8.3905312923615496E-3</v>
      </c>
      <c r="I126" t="s">
        <v>658</v>
      </c>
      <c r="J126" s="5" t="s">
        <v>657</v>
      </c>
      <c r="K126" s="17" t="s">
        <v>710</v>
      </c>
      <c r="L126">
        <f t="shared" si="1"/>
        <v>29.698</v>
      </c>
      <c r="O126"/>
    </row>
    <row r="127" spans="2:15">
      <c r="B127">
        <v>253</v>
      </c>
      <c r="C127" s="7">
        <v>0.87849960846653397</v>
      </c>
      <c r="D127" s="7">
        <v>0.87536426326588102</v>
      </c>
      <c r="E127" s="7">
        <v>1.1148461137193499</v>
      </c>
      <c r="F127" s="7">
        <v>1.10401038863064</v>
      </c>
      <c r="G127" s="7">
        <v>1.0835725088702499E-2</v>
      </c>
      <c r="H127" s="7">
        <v>3.1353452006531702E-3</v>
      </c>
      <c r="I127" t="s">
        <v>466</v>
      </c>
      <c r="J127" s="5" t="s">
        <v>465</v>
      </c>
      <c r="L127" t="e">
        <f t="shared" si="1"/>
        <v>#DIV/0!</v>
      </c>
      <c r="O127"/>
    </row>
    <row r="128" spans="2:15">
      <c r="B128">
        <v>284</v>
      </c>
      <c r="C128" s="7">
        <v>0.70341572097383198</v>
      </c>
      <c r="D128" s="7">
        <v>0.78067065207441599</v>
      </c>
      <c r="E128" s="7">
        <v>1.30522388059701</v>
      </c>
      <c r="F128" s="7">
        <v>1.2948807422958899</v>
      </c>
      <c r="G128" s="7">
        <v>1.0343138301115599E-2</v>
      </c>
      <c r="H128" s="7">
        <v>-7.7254931100583402E-2</v>
      </c>
      <c r="I128" t="s">
        <v>516</v>
      </c>
      <c r="J128" s="5" t="s">
        <v>515</v>
      </c>
      <c r="K128" s="5" t="s">
        <v>721</v>
      </c>
      <c r="L128">
        <f t="shared" si="1"/>
        <v>19.923999999999999</v>
      </c>
      <c r="O128"/>
    </row>
    <row r="129" spans="2:15">
      <c r="B129">
        <v>203</v>
      </c>
      <c r="C129" s="7">
        <v>0.41434741275896397</v>
      </c>
      <c r="D129" s="7">
        <v>0.406138938617853</v>
      </c>
      <c r="E129" s="7">
        <v>0.66511500000000001</v>
      </c>
      <c r="F129" s="7">
        <v>0.65479675682829097</v>
      </c>
      <c r="G129" s="7">
        <v>1.0318243171708499E-2</v>
      </c>
      <c r="H129" s="7">
        <v>8.2084741411106998E-3</v>
      </c>
      <c r="I129" t="s">
        <v>375</v>
      </c>
      <c r="J129" s="5" t="s">
        <v>374</v>
      </c>
      <c r="L129" t="e">
        <f t="shared" si="1"/>
        <v>#DIV/0!</v>
      </c>
      <c r="O129"/>
    </row>
    <row r="130" spans="2:15">
      <c r="B130">
        <v>12</v>
      </c>
      <c r="C130" s="7">
        <v>1.42833502068764</v>
      </c>
      <c r="D130" s="7">
        <v>1.4045429277877901</v>
      </c>
      <c r="E130" s="7">
        <v>1.85714</v>
      </c>
      <c r="F130" s="7">
        <v>1.8471287811282799</v>
      </c>
      <c r="G130" s="7">
        <v>1.00112188717182E-2</v>
      </c>
      <c r="H130" s="7">
        <v>2.37920928998471E-2</v>
      </c>
      <c r="I130" s="2" t="s">
        <v>782</v>
      </c>
      <c r="J130" s="5" t="s">
        <v>37</v>
      </c>
      <c r="K130" s="10" t="s">
        <v>712</v>
      </c>
      <c r="L130" t="e">
        <f t="shared" ref="L130:L193" si="2">AVERAGEIF(O:O,K130,P:P)</f>
        <v>#DIV/0!</v>
      </c>
      <c r="O130"/>
    </row>
    <row r="131" spans="2:15">
      <c r="B131">
        <v>280</v>
      </c>
      <c r="C131" s="7">
        <v>0.52601506571146595</v>
      </c>
      <c r="D131" s="7">
        <v>0.523165328354808</v>
      </c>
      <c r="E131" s="7">
        <v>0.903362</v>
      </c>
      <c r="F131" s="7">
        <v>0.89344752499910196</v>
      </c>
      <c r="G131" s="7">
        <v>9.9144750008974807E-3</v>
      </c>
      <c r="H131" s="7">
        <v>2.84973735665861E-3</v>
      </c>
      <c r="I131" s="2" t="s">
        <v>764</v>
      </c>
      <c r="J131" s="5" t="s">
        <v>509</v>
      </c>
      <c r="K131" s="6" t="s">
        <v>706</v>
      </c>
      <c r="L131" t="e">
        <f t="shared" si="2"/>
        <v>#DIV/0!</v>
      </c>
      <c r="O131"/>
    </row>
    <row r="132" spans="2:15">
      <c r="B132">
        <v>159</v>
      </c>
      <c r="C132" s="7">
        <v>0.65845254160787103</v>
      </c>
      <c r="D132" s="7">
        <v>0.66172530800377705</v>
      </c>
      <c r="E132" s="7">
        <v>0.97526400000000002</v>
      </c>
      <c r="F132" s="7">
        <v>0.96575358510307696</v>
      </c>
      <c r="G132" s="7">
        <v>9.5104148969221702E-3</v>
      </c>
      <c r="H132" s="7">
        <v>-3.2727663959061198E-3</v>
      </c>
      <c r="I132" t="s">
        <v>303</v>
      </c>
      <c r="J132" s="5" t="s">
        <v>302</v>
      </c>
      <c r="L132" t="e">
        <f t="shared" si="2"/>
        <v>#DIV/0!</v>
      </c>
      <c r="O132"/>
    </row>
    <row r="133" spans="2:15">
      <c r="B133">
        <v>296</v>
      </c>
      <c r="C133" s="7">
        <v>0.457579704071788</v>
      </c>
      <c r="D133" s="7">
        <v>0.451798197739392</v>
      </c>
      <c r="E133" s="7">
        <v>1.0842099999999999</v>
      </c>
      <c r="F133" s="7">
        <v>1.07482206419431</v>
      </c>
      <c r="G133" s="7">
        <v>9.38793580568675E-3</v>
      </c>
      <c r="H133" s="7">
        <v>5.7815063323956497E-3</v>
      </c>
      <c r="I133" t="s">
        <v>538</v>
      </c>
      <c r="J133" s="5" t="s">
        <v>537</v>
      </c>
      <c r="K133" s="5" t="s">
        <v>752</v>
      </c>
      <c r="L133" t="e">
        <f t="shared" si="2"/>
        <v>#DIV/0!</v>
      </c>
      <c r="O133"/>
    </row>
    <row r="134" spans="2:15">
      <c r="B134">
        <v>422</v>
      </c>
      <c r="C134" s="7">
        <v>0.92360018073984695</v>
      </c>
      <c r="D134" s="7">
        <v>0.91571033352647102</v>
      </c>
      <c r="E134" s="7">
        <v>1.5181818181818101</v>
      </c>
      <c r="F134" s="7">
        <v>1.5088073129047599</v>
      </c>
      <c r="G134" s="7">
        <v>9.3745052770441897E-3</v>
      </c>
      <c r="H134" s="7">
        <v>7.8898472133761503E-3</v>
      </c>
      <c r="I134" t="s">
        <v>695</v>
      </c>
      <c r="J134" s="5" t="s">
        <v>694</v>
      </c>
      <c r="K134" s="17" t="s">
        <v>748</v>
      </c>
      <c r="L134" t="e">
        <f t="shared" si="2"/>
        <v>#DIV/0!</v>
      </c>
      <c r="O134"/>
    </row>
    <row r="135" spans="2:15">
      <c r="B135">
        <v>249</v>
      </c>
      <c r="C135" s="7">
        <v>1.3098105601568599</v>
      </c>
      <c r="D135" s="7">
        <v>1.3022739686148199</v>
      </c>
      <c r="E135" s="7">
        <v>1.5785657998423901</v>
      </c>
      <c r="F135" s="7">
        <v>1.5697436647249901</v>
      </c>
      <c r="G135" s="7">
        <v>8.8221351173904897E-3</v>
      </c>
      <c r="H135" s="7">
        <v>7.5365915420440004E-3</v>
      </c>
      <c r="I135" t="s">
        <v>458</v>
      </c>
      <c r="J135" s="5" t="s">
        <v>457</v>
      </c>
      <c r="L135" t="e">
        <f t="shared" si="2"/>
        <v>#DIV/0!</v>
      </c>
      <c r="O135"/>
    </row>
    <row r="136" spans="2:15">
      <c r="B136">
        <v>36</v>
      </c>
      <c r="C136" s="7">
        <v>1.2859223246428799</v>
      </c>
      <c r="D136" s="7">
        <v>1.2806500134855301</v>
      </c>
      <c r="E136" s="7">
        <v>1.4181954160222701</v>
      </c>
      <c r="F136" s="7">
        <v>1.40943059606828</v>
      </c>
      <c r="G136" s="7">
        <v>8.7648199539889192E-3</v>
      </c>
      <c r="H136" s="7">
        <v>5.27231115735316E-3</v>
      </c>
      <c r="I136" t="s">
        <v>76</v>
      </c>
      <c r="J136" s="5" t="s">
        <v>75</v>
      </c>
      <c r="L136" t="e">
        <f t="shared" si="2"/>
        <v>#DIV/0!</v>
      </c>
      <c r="O136"/>
    </row>
    <row r="137" spans="2:15">
      <c r="B137">
        <v>196</v>
      </c>
      <c r="C137" s="7">
        <v>0.77782276162698805</v>
      </c>
      <c r="D137" s="7">
        <v>0.76833535091777105</v>
      </c>
      <c r="E137" s="7">
        <v>1.3213299999999999</v>
      </c>
      <c r="F137" s="7">
        <v>1.31278544543016</v>
      </c>
      <c r="G137" s="7">
        <v>8.5445545698334905E-3</v>
      </c>
      <c r="H137" s="7">
        <v>9.4874107092169906E-3</v>
      </c>
      <c r="I137" t="s">
        <v>365</v>
      </c>
      <c r="J137" s="5" t="s">
        <v>364</v>
      </c>
      <c r="L137" t="e">
        <f t="shared" si="2"/>
        <v>#DIV/0!</v>
      </c>
      <c r="O137"/>
    </row>
    <row r="138" spans="2:15">
      <c r="B138">
        <v>218</v>
      </c>
      <c r="C138" s="7">
        <v>0.54738492748964895</v>
      </c>
      <c r="D138" s="7">
        <v>0.54319015855590602</v>
      </c>
      <c r="E138" s="7">
        <v>0.97318435754189903</v>
      </c>
      <c r="F138" s="7">
        <v>0.96470431386</v>
      </c>
      <c r="G138" s="7">
        <v>8.48004368189814E-3</v>
      </c>
      <c r="H138" s="7">
        <v>4.1947689337437002E-3</v>
      </c>
      <c r="I138" t="s">
        <v>403</v>
      </c>
      <c r="J138" s="5" t="s">
        <v>402</v>
      </c>
      <c r="L138" t="e">
        <f t="shared" si="2"/>
        <v>#DIV/0!</v>
      </c>
      <c r="O138"/>
    </row>
    <row r="139" spans="2:15">
      <c r="B139">
        <v>298</v>
      </c>
      <c r="C139" s="7">
        <v>0.69339370889597296</v>
      </c>
      <c r="D139" s="7">
        <v>0.71854366455861696</v>
      </c>
      <c r="E139" s="7">
        <v>0.96009227220299798</v>
      </c>
      <c r="F139" s="7">
        <v>0.95169224742777703</v>
      </c>
      <c r="G139" s="7">
        <v>8.4000247752202793E-3</v>
      </c>
      <c r="H139" s="7">
        <v>-2.5149955662644101E-2</v>
      </c>
      <c r="I139" s="2" t="s">
        <v>733</v>
      </c>
      <c r="J139" s="5" t="s">
        <v>541</v>
      </c>
      <c r="K139" s="5" t="s">
        <v>734</v>
      </c>
      <c r="L139" t="e">
        <f t="shared" si="2"/>
        <v>#DIV/0!</v>
      </c>
      <c r="O139"/>
    </row>
    <row r="140" spans="2:15">
      <c r="B140">
        <v>398</v>
      </c>
      <c r="C140" s="7">
        <v>1.1429525576199999</v>
      </c>
      <c r="D140" s="7">
        <v>1.1340135209586</v>
      </c>
      <c r="E140" s="7">
        <v>1.87724168805173</v>
      </c>
      <c r="F140" s="7">
        <v>1.86895990803099</v>
      </c>
      <c r="G140" s="7">
        <v>8.2817800207479701E-3</v>
      </c>
      <c r="H140" s="7">
        <v>8.9390366613972799E-3</v>
      </c>
      <c r="I140" t="s">
        <v>650</v>
      </c>
      <c r="J140" s="5" t="s">
        <v>649</v>
      </c>
      <c r="K140" s="17" t="s">
        <v>710</v>
      </c>
      <c r="L140">
        <f t="shared" si="2"/>
        <v>29.698</v>
      </c>
      <c r="O140"/>
    </row>
    <row r="141" spans="2:15">
      <c r="B141">
        <v>4</v>
      </c>
      <c r="C141" s="7">
        <v>0.88027226526082103</v>
      </c>
      <c r="D141" s="7">
        <v>0.86532763993268003</v>
      </c>
      <c r="E141" s="7">
        <v>1.46208</v>
      </c>
      <c r="F141" s="7">
        <v>1.4538872323118699</v>
      </c>
      <c r="G141" s="7">
        <v>8.1927676881241498E-3</v>
      </c>
      <c r="H141" s="7">
        <v>1.4944625328140599E-2</v>
      </c>
      <c r="I141" t="s">
        <v>24</v>
      </c>
      <c r="J141" s="5" t="s">
        <v>23</v>
      </c>
      <c r="K141" s="10" t="s">
        <v>748</v>
      </c>
      <c r="L141" t="e">
        <f t="shared" si="2"/>
        <v>#DIV/0!</v>
      </c>
      <c r="O141"/>
    </row>
    <row r="142" spans="2:15">
      <c r="B142">
        <v>231</v>
      </c>
      <c r="C142" s="7">
        <v>1.0403358893626899</v>
      </c>
      <c r="D142" s="7">
        <v>1.0221477442128</v>
      </c>
      <c r="E142" s="7">
        <v>1.6453899999999999</v>
      </c>
      <c r="F142" s="7">
        <v>1.63720791414636</v>
      </c>
      <c r="G142" s="7">
        <v>8.1820858536347796E-3</v>
      </c>
      <c r="H142" s="7">
        <v>1.8188145149893E-2</v>
      </c>
      <c r="I142" t="s">
        <v>427</v>
      </c>
      <c r="J142" s="5" t="s">
        <v>426</v>
      </c>
      <c r="L142" t="e">
        <f t="shared" si="2"/>
        <v>#DIV/0!</v>
      </c>
      <c r="O142"/>
    </row>
    <row r="143" spans="2:15">
      <c r="B143">
        <v>56</v>
      </c>
      <c r="C143" s="7">
        <v>0.59217088001257401</v>
      </c>
      <c r="D143" s="7">
        <v>0.59975325684178105</v>
      </c>
      <c r="E143" s="7">
        <v>0.96595299999999995</v>
      </c>
      <c r="F143" s="7">
        <v>0.95778137436397504</v>
      </c>
      <c r="G143" s="7">
        <v>8.17162563602436E-3</v>
      </c>
      <c r="H143" s="7">
        <v>-7.5823768292078101E-3</v>
      </c>
      <c r="I143" t="s">
        <v>116</v>
      </c>
      <c r="J143" s="5" t="s">
        <v>115</v>
      </c>
      <c r="L143" t="e">
        <f t="shared" si="2"/>
        <v>#DIV/0!</v>
      </c>
      <c r="O143"/>
    </row>
    <row r="144" spans="2:15">
      <c r="B144">
        <v>150</v>
      </c>
      <c r="C144" s="7">
        <v>0.65154008705895705</v>
      </c>
      <c r="D144" s="7">
        <v>0.65027316238153798</v>
      </c>
      <c r="E144" s="7">
        <v>0.80475117538031105</v>
      </c>
      <c r="F144" s="7">
        <v>0.79660713293137198</v>
      </c>
      <c r="G144" s="7">
        <v>8.1440424489392892E-3</v>
      </c>
      <c r="H144" s="7">
        <v>1.26692467741817E-3</v>
      </c>
      <c r="I144" t="s">
        <v>287</v>
      </c>
      <c r="J144" s="5" t="s">
        <v>286</v>
      </c>
      <c r="L144" t="e">
        <f t="shared" si="2"/>
        <v>#DIV/0!</v>
      </c>
      <c r="O144"/>
    </row>
    <row r="145" spans="2:15">
      <c r="B145">
        <v>90</v>
      </c>
      <c r="C145" s="7">
        <v>0.75592755923107602</v>
      </c>
      <c r="D145" s="7">
        <v>0.75695876137038998</v>
      </c>
      <c r="E145" s="7">
        <v>1.20435</v>
      </c>
      <c r="F145" s="7">
        <v>1.19640707527617</v>
      </c>
      <c r="G145" s="7">
        <v>7.9429247238205197E-3</v>
      </c>
      <c r="H145" s="7">
        <v>-1.03120213931373E-3</v>
      </c>
      <c r="I145" t="s">
        <v>176</v>
      </c>
      <c r="J145" s="5" t="s">
        <v>175</v>
      </c>
      <c r="L145" t="e">
        <f t="shared" si="2"/>
        <v>#DIV/0!</v>
      </c>
      <c r="O145"/>
    </row>
    <row r="146" spans="2:15">
      <c r="B146">
        <v>424</v>
      </c>
      <c r="C146" s="7">
        <v>1.1577898143730201</v>
      </c>
      <c r="D146" s="7">
        <v>1.1575660662909899</v>
      </c>
      <c r="E146" s="7">
        <v>1.7479073909171801</v>
      </c>
      <c r="F146" s="7">
        <v>1.7399891234076199</v>
      </c>
      <c r="G146" s="7">
        <v>7.9182675095508196E-3</v>
      </c>
      <c r="H146" s="7">
        <v>2.23748082029739E-4</v>
      </c>
      <c r="I146" t="s">
        <v>697</v>
      </c>
      <c r="J146" s="5" t="s">
        <v>696</v>
      </c>
      <c r="K146" s="17" t="s">
        <v>753</v>
      </c>
      <c r="L146" t="e">
        <f t="shared" si="2"/>
        <v>#DIV/0!</v>
      </c>
      <c r="O146"/>
    </row>
    <row r="147" spans="2:15">
      <c r="B147">
        <v>44</v>
      </c>
      <c r="C147" s="7">
        <v>1.0690813082097099</v>
      </c>
      <c r="D147" s="7">
        <v>1.06355321004836</v>
      </c>
      <c r="E147" s="7">
        <v>1.2305166625621899</v>
      </c>
      <c r="F147" s="7">
        <v>1.22278006830091</v>
      </c>
      <c r="G147" s="7">
        <v>7.7365942612808098E-3</v>
      </c>
      <c r="H147" s="7">
        <v>5.5280981613496901E-3</v>
      </c>
      <c r="I147" t="s">
        <v>92</v>
      </c>
      <c r="J147" s="5" t="s">
        <v>91</v>
      </c>
      <c r="K147" s="5" t="s">
        <v>729</v>
      </c>
      <c r="L147" t="e">
        <f t="shared" si="2"/>
        <v>#DIV/0!</v>
      </c>
      <c r="O147"/>
    </row>
    <row r="148" spans="2:15">
      <c r="B148">
        <v>408</v>
      </c>
      <c r="C148" s="7">
        <v>1.07809416332651</v>
      </c>
      <c r="D148" s="7">
        <v>1.0705712151937601</v>
      </c>
      <c r="E148" s="7">
        <v>1.45327570567068</v>
      </c>
      <c r="F148" s="7">
        <v>1.44554582299473</v>
      </c>
      <c r="G148" s="7">
        <v>7.7298826759544196E-3</v>
      </c>
      <c r="H148" s="7">
        <v>7.52294813274745E-3</v>
      </c>
      <c r="I148" t="s">
        <v>670</v>
      </c>
      <c r="J148" s="5" t="s">
        <v>669</v>
      </c>
      <c r="K148" s="17" t="s">
        <v>710</v>
      </c>
      <c r="L148">
        <f t="shared" si="2"/>
        <v>29.698</v>
      </c>
      <c r="O148"/>
    </row>
    <row r="149" spans="2:15">
      <c r="B149">
        <v>87</v>
      </c>
      <c r="C149" s="7">
        <v>0.371049423568385</v>
      </c>
      <c r="D149" s="7">
        <v>0.38039501739790199</v>
      </c>
      <c r="E149" s="7">
        <v>0.61535499999999999</v>
      </c>
      <c r="F149" s="7">
        <v>0.60825810062283803</v>
      </c>
      <c r="G149" s="7">
        <v>7.0968993771616199E-3</v>
      </c>
      <c r="H149" s="7">
        <v>-9.3455938295171608E-3</v>
      </c>
      <c r="I149" t="s">
        <v>170</v>
      </c>
      <c r="J149" s="5" t="s">
        <v>169</v>
      </c>
      <c r="L149" t="e">
        <f t="shared" si="2"/>
        <v>#DIV/0!</v>
      </c>
      <c r="O149"/>
    </row>
    <row r="150" spans="2:15">
      <c r="B150">
        <v>117</v>
      </c>
      <c r="C150" s="7">
        <v>1.0816534225676699</v>
      </c>
      <c r="D150" s="7">
        <v>1.10487057667115</v>
      </c>
      <c r="E150" s="7">
        <v>1.9470499999999999</v>
      </c>
      <c r="F150" s="7">
        <v>1.9400318294518899</v>
      </c>
      <c r="G150" s="7">
        <v>7.0181705481011597E-3</v>
      </c>
      <c r="H150" s="7">
        <v>-2.3217154103483701E-2</v>
      </c>
      <c r="I150" t="s">
        <v>223</v>
      </c>
      <c r="J150" s="5" t="s">
        <v>222</v>
      </c>
      <c r="K150" s="6" t="s">
        <v>710</v>
      </c>
      <c r="L150">
        <f t="shared" si="2"/>
        <v>29.698</v>
      </c>
      <c r="O150"/>
    </row>
    <row r="151" spans="2:15">
      <c r="B151">
        <v>171</v>
      </c>
      <c r="C151" s="7">
        <v>0.143868240685361</v>
      </c>
      <c r="D151" s="7">
        <v>0.14047063391823</v>
      </c>
      <c r="E151" s="7">
        <v>0.17543900000000001</v>
      </c>
      <c r="F151" s="7">
        <v>0.16847688518950801</v>
      </c>
      <c r="G151" s="7">
        <v>6.9621148104910798E-3</v>
      </c>
      <c r="H151" s="7">
        <v>3.3976067671306299E-3</v>
      </c>
      <c r="I151" s="2" t="s">
        <v>744</v>
      </c>
      <c r="J151" s="5" t="s">
        <v>324</v>
      </c>
      <c r="K151" s="5" t="s">
        <v>745</v>
      </c>
      <c r="L151" t="e">
        <f t="shared" si="2"/>
        <v>#DIV/0!</v>
      </c>
      <c r="O151"/>
    </row>
    <row r="152" spans="2:15">
      <c r="B152">
        <v>67</v>
      </c>
      <c r="C152" s="7">
        <v>1.02245504773336</v>
      </c>
      <c r="D152" s="7">
        <v>1.0182312904386199</v>
      </c>
      <c r="E152" s="7">
        <v>1.15914646492035</v>
      </c>
      <c r="F152" s="7">
        <v>1.1524261529530899</v>
      </c>
      <c r="G152" s="7">
        <v>6.7203119672545296E-3</v>
      </c>
      <c r="H152" s="7">
        <v>4.2237572947418896E-3</v>
      </c>
      <c r="I152" t="s">
        <v>132</v>
      </c>
      <c r="J152" s="5" t="s">
        <v>131</v>
      </c>
      <c r="L152" t="e">
        <f t="shared" si="2"/>
        <v>#DIV/0!</v>
      </c>
      <c r="O152"/>
    </row>
    <row r="153" spans="2:15">
      <c r="B153">
        <v>39</v>
      </c>
      <c r="C153" s="7">
        <v>1.24909154915516</v>
      </c>
      <c r="D153" s="7">
        <v>1.2452526854552199</v>
      </c>
      <c r="E153" s="7">
        <v>1.47006106536438</v>
      </c>
      <c r="F153" s="7">
        <v>1.46347906500502</v>
      </c>
      <c r="G153" s="7">
        <v>6.5820003593581797E-3</v>
      </c>
      <c r="H153" s="7">
        <v>3.8388636999366899E-3</v>
      </c>
      <c r="I153" t="s">
        <v>82</v>
      </c>
      <c r="J153" s="5" t="s">
        <v>81</v>
      </c>
      <c r="K153" s="5" t="s">
        <v>729</v>
      </c>
      <c r="L153" t="e">
        <f t="shared" si="2"/>
        <v>#DIV/0!</v>
      </c>
      <c r="O153"/>
    </row>
    <row r="154" spans="2:15">
      <c r="B154">
        <v>99</v>
      </c>
      <c r="C154" s="7">
        <v>0.30481833966002803</v>
      </c>
      <c r="D154" s="7">
        <v>0.30289759134609001</v>
      </c>
      <c r="E154" s="7">
        <v>0.48073100000000002</v>
      </c>
      <c r="F154" s="7">
        <v>0.47426251858582003</v>
      </c>
      <c r="G154" s="7">
        <v>6.4684814141791596E-3</v>
      </c>
      <c r="H154" s="7">
        <v>1.92074831393784E-3</v>
      </c>
      <c r="I154" t="s">
        <v>192</v>
      </c>
      <c r="J154" s="5" t="s">
        <v>191</v>
      </c>
      <c r="K154" s="5" t="s">
        <v>737</v>
      </c>
      <c r="L154" t="e">
        <f t="shared" si="2"/>
        <v>#DIV/0!</v>
      </c>
      <c r="O154"/>
    </row>
    <row r="155" spans="2:15">
      <c r="B155">
        <v>51</v>
      </c>
      <c r="C155" s="7">
        <v>0.83553645043982705</v>
      </c>
      <c r="D155" s="7">
        <v>0.84012178831026796</v>
      </c>
      <c r="E155" s="7">
        <v>0.90167362163223597</v>
      </c>
      <c r="F155" s="7">
        <v>0.89521859183054298</v>
      </c>
      <c r="G155" s="7">
        <v>6.4550298016926499E-3</v>
      </c>
      <c r="H155" s="7">
        <v>-4.5853378704406797E-3</v>
      </c>
      <c r="I155" t="s">
        <v>106</v>
      </c>
      <c r="J155" s="5" t="s">
        <v>105</v>
      </c>
      <c r="L155" t="e">
        <f t="shared" si="2"/>
        <v>#DIV/0!</v>
      </c>
      <c r="O155"/>
    </row>
    <row r="156" spans="2:15">
      <c r="B156">
        <v>242</v>
      </c>
      <c r="C156" s="7">
        <v>0.70092066709367395</v>
      </c>
      <c r="D156" s="7">
        <v>0.701496553147955</v>
      </c>
      <c r="E156" s="7">
        <v>0.98761483911135295</v>
      </c>
      <c r="F156" s="7">
        <v>0.98132426910751203</v>
      </c>
      <c r="G156" s="7">
        <v>6.2905700038407E-3</v>
      </c>
      <c r="H156" s="7">
        <v>-5.7588605428016105E-4</v>
      </c>
      <c r="I156" t="s">
        <v>446</v>
      </c>
      <c r="J156" s="5" t="s">
        <v>445</v>
      </c>
      <c r="K156" s="5" t="s">
        <v>737</v>
      </c>
      <c r="L156" t="e">
        <f t="shared" si="2"/>
        <v>#DIV/0!</v>
      </c>
      <c r="O156"/>
    </row>
    <row r="157" spans="2:15">
      <c r="B157">
        <v>55</v>
      </c>
      <c r="C157" s="7">
        <v>0.94814972306325596</v>
      </c>
      <c r="D157" s="7">
        <v>0.94592311661597395</v>
      </c>
      <c r="E157" s="7">
        <v>1.09738951799131</v>
      </c>
      <c r="F157" s="7">
        <v>1.0914872882080799</v>
      </c>
      <c r="G157" s="7">
        <v>5.9022297832280702E-3</v>
      </c>
      <c r="H157" s="7">
        <v>2.22660644728267E-3</v>
      </c>
      <c r="I157" t="s">
        <v>114</v>
      </c>
      <c r="J157" s="5" t="s">
        <v>113</v>
      </c>
      <c r="L157" t="e">
        <f t="shared" si="2"/>
        <v>#DIV/0!</v>
      </c>
      <c r="O157"/>
    </row>
    <row r="158" spans="2:15">
      <c r="B158">
        <v>19</v>
      </c>
      <c r="C158" s="7">
        <v>1.23565208344889</v>
      </c>
      <c r="D158" s="7">
        <v>1.2338219912130499</v>
      </c>
      <c r="E158" s="7">
        <v>1.4401192292268199</v>
      </c>
      <c r="F158" s="7">
        <v>1.4347087026609799</v>
      </c>
      <c r="G158" s="7">
        <v>5.4105265658377297E-3</v>
      </c>
      <c r="H158" s="7">
        <v>1.83009223583119E-3</v>
      </c>
      <c r="I158" s="2" t="s">
        <v>789</v>
      </c>
      <c r="J158" s="5" t="s">
        <v>51</v>
      </c>
      <c r="K158" s="10" t="s">
        <v>712</v>
      </c>
      <c r="L158" t="e">
        <f t="shared" si="2"/>
        <v>#DIV/0!</v>
      </c>
      <c r="O158"/>
    </row>
    <row r="159" spans="2:15">
      <c r="B159">
        <v>373</v>
      </c>
      <c r="C159" s="7">
        <v>1.17359940212837</v>
      </c>
      <c r="D159" s="7">
        <v>1.1679170275330599</v>
      </c>
      <c r="E159" s="7">
        <v>1.55556900010499</v>
      </c>
      <c r="F159" s="7">
        <v>1.5502093528079299</v>
      </c>
      <c r="G159" s="7">
        <v>5.35964729706095E-3</v>
      </c>
      <c r="H159" s="7">
        <v>5.6823745953060696E-3</v>
      </c>
      <c r="I159" t="s">
        <v>600</v>
      </c>
      <c r="J159" s="5" t="s">
        <v>599</v>
      </c>
      <c r="K159" s="17" t="s">
        <v>708</v>
      </c>
      <c r="L159">
        <f t="shared" si="2"/>
        <v>39.713999999999999</v>
      </c>
      <c r="O159"/>
    </row>
    <row r="160" spans="2:15">
      <c r="B160">
        <v>374</v>
      </c>
      <c r="C160" s="7">
        <v>1.27212584224821</v>
      </c>
      <c r="D160" s="7">
        <v>1.2646912218067199</v>
      </c>
      <c r="E160" s="7">
        <v>2.6129413538892501</v>
      </c>
      <c r="F160" s="7">
        <v>2.6076865559250302</v>
      </c>
      <c r="G160" s="7">
        <v>5.2547979642110203E-3</v>
      </c>
      <c r="H160" s="7">
        <v>7.4346204414854596E-3</v>
      </c>
      <c r="I160" t="s">
        <v>602</v>
      </c>
      <c r="J160" s="5" t="s">
        <v>601</v>
      </c>
      <c r="K160" s="17" t="s">
        <v>708</v>
      </c>
      <c r="L160">
        <f t="shared" si="2"/>
        <v>39.713999999999999</v>
      </c>
      <c r="O160"/>
    </row>
    <row r="161" spans="2:15">
      <c r="B161">
        <v>104</v>
      </c>
      <c r="C161" s="7">
        <v>0.51093867057528497</v>
      </c>
      <c r="D161" s="7">
        <v>0.50578126461887096</v>
      </c>
      <c r="E161" s="7">
        <v>1.63392</v>
      </c>
      <c r="F161" s="7">
        <v>1.62872761041212</v>
      </c>
      <c r="G161" s="7">
        <v>5.1923895878764796E-3</v>
      </c>
      <c r="H161" s="7">
        <v>5.1574059564143404E-3</v>
      </c>
      <c r="I161" t="s">
        <v>200</v>
      </c>
      <c r="J161" s="5" t="s">
        <v>199</v>
      </c>
      <c r="K161" s="5" t="s">
        <v>721</v>
      </c>
      <c r="L161">
        <f t="shared" si="2"/>
        <v>19.923999999999999</v>
      </c>
      <c r="O161"/>
    </row>
    <row r="162" spans="2:15">
      <c r="B162">
        <v>153</v>
      </c>
      <c r="C162" s="7">
        <v>0.529611832505542</v>
      </c>
      <c r="D162" s="7">
        <v>0.52136838957347897</v>
      </c>
      <c r="E162" s="7">
        <v>0.97289199999999998</v>
      </c>
      <c r="F162" s="7">
        <v>0.96782036364225099</v>
      </c>
      <c r="G162" s="7">
        <v>5.0716363577488696E-3</v>
      </c>
      <c r="H162" s="7">
        <v>8.2434429320622504E-3</v>
      </c>
      <c r="I162" t="s">
        <v>293</v>
      </c>
      <c r="J162" s="5" t="s">
        <v>292</v>
      </c>
      <c r="L162" t="e">
        <f t="shared" si="2"/>
        <v>#DIV/0!</v>
      </c>
      <c r="O162"/>
    </row>
    <row r="163" spans="2:15">
      <c r="B163">
        <v>389</v>
      </c>
      <c r="C163" s="7">
        <v>0.86378457759973504</v>
      </c>
      <c r="D163" s="7">
        <v>0.865862676952044</v>
      </c>
      <c r="E163" s="7">
        <v>1.6507267901925899</v>
      </c>
      <c r="F163" s="7">
        <v>1.6456743613004501</v>
      </c>
      <c r="G163" s="7">
        <v>5.0524288921338601E-3</v>
      </c>
      <c r="H163" s="7">
        <v>-2.0780993523087299E-3</v>
      </c>
      <c r="I163" s="2" t="s">
        <v>742</v>
      </c>
      <c r="J163" s="5" t="s">
        <v>631</v>
      </c>
      <c r="K163" s="17" t="s">
        <v>743</v>
      </c>
      <c r="L163" t="e">
        <f t="shared" si="2"/>
        <v>#DIV/0!</v>
      </c>
      <c r="O163"/>
    </row>
    <row r="164" spans="2:15">
      <c r="B164">
        <v>86</v>
      </c>
      <c r="C164" s="7">
        <v>9.2363223846153794E-2</v>
      </c>
      <c r="D164" s="7">
        <v>9.1671996766609407E-2</v>
      </c>
      <c r="E164" s="7">
        <v>0.27260699999999999</v>
      </c>
      <c r="F164" s="7">
        <v>0.26767023680382801</v>
      </c>
      <c r="G164" s="7">
        <v>4.9367631961717501E-3</v>
      </c>
      <c r="H164" s="7">
        <v>6.9122707954444296E-4</v>
      </c>
      <c r="I164" t="s">
        <v>168</v>
      </c>
      <c r="J164" s="5" t="s">
        <v>167</v>
      </c>
      <c r="K164" s="5" t="s">
        <v>747</v>
      </c>
      <c r="L164" t="e">
        <f t="shared" si="2"/>
        <v>#DIV/0!</v>
      </c>
      <c r="O164"/>
    </row>
    <row r="165" spans="2:15">
      <c r="B165">
        <v>201</v>
      </c>
      <c r="C165" s="7">
        <v>0.90097897187377796</v>
      </c>
      <c r="D165" s="7">
        <v>0.90687615757472795</v>
      </c>
      <c r="E165" s="7">
        <v>1.14608</v>
      </c>
      <c r="F165" s="7">
        <v>1.14169217162185</v>
      </c>
      <c r="G165" s="7">
        <v>4.3878283781444401E-3</v>
      </c>
      <c r="H165" s="7">
        <v>-5.8971857009503196E-3</v>
      </c>
      <c r="I165" t="s">
        <v>373</v>
      </c>
      <c r="J165" s="5" t="s">
        <v>372</v>
      </c>
      <c r="L165" t="e">
        <f t="shared" si="2"/>
        <v>#DIV/0!</v>
      </c>
      <c r="O165"/>
    </row>
    <row r="166" spans="2:15">
      <c r="B166">
        <v>32</v>
      </c>
      <c r="C166" s="7">
        <v>0.75488202126112103</v>
      </c>
      <c r="D166" s="7">
        <v>0.74973142819674798</v>
      </c>
      <c r="E166" s="7">
        <v>0.86301671026747195</v>
      </c>
      <c r="F166" s="7">
        <v>0.85874147916690902</v>
      </c>
      <c r="G166" s="7">
        <v>4.2752311005628202E-3</v>
      </c>
      <c r="H166" s="7">
        <v>5.1505930643729299E-3</v>
      </c>
      <c r="I166" t="s">
        <v>68</v>
      </c>
      <c r="J166" s="5" t="s">
        <v>67</v>
      </c>
      <c r="K166" s="5" t="s">
        <v>739</v>
      </c>
      <c r="L166" t="e">
        <f t="shared" si="2"/>
        <v>#DIV/0!</v>
      </c>
      <c r="O166"/>
    </row>
    <row r="167" spans="2:15">
      <c r="B167">
        <v>272</v>
      </c>
      <c r="C167" s="7">
        <v>0.428162233974754</v>
      </c>
      <c r="D167" s="7">
        <v>0.42880730954488</v>
      </c>
      <c r="E167" s="7">
        <v>0.57197600000000004</v>
      </c>
      <c r="F167" s="7">
        <v>0.56771279325552404</v>
      </c>
      <c r="G167" s="7">
        <v>4.2632067444756602E-3</v>
      </c>
      <c r="H167" s="7">
        <v>-6.4507557012577401E-4</v>
      </c>
      <c r="I167" t="s">
        <v>498</v>
      </c>
      <c r="J167" s="5" t="s">
        <v>497</v>
      </c>
      <c r="L167" t="e">
        <f t="shared" si="2"/>
        <v>#DIV/0!</v>
      </c>
      <c r="O167"/>
    </row>
    <row r="168" spans="2:15">
      <c r="B168">
        <v>121</v>
      </c>
      <c r="C168" s="7">
        <v>0.815995345078384</v>
      </c>
      <c r="D168" s="7">
        <v>0.79344894161789403</v>
      </c>
      <c r="E168" s="7">
        <v>1.29565</v>
      </c>
      <c r="F168" s="7">
        <v>1.2914378318965001</v>
      </c>
      <c r="G168" s="7">
        <v>4.2121681034925596E-3</v>
      </c>
      <c r="H168" s="7">
        <v>2.2546403460489899E-2</v>
      </c>
      <c r="I168" t="s">
        <v>229</v>
      </c>
      <c r="J168" s="5" t="s">
        <v>228</v>
      </c>
      <c r="L168" t="e">
        <f t="shared" si="2"/>
        <v>#DIV/0!</v>
      </c>
      <c r="O168"/>
    </row>
    <row r="169" spans="2:15">
      <c r="B169">
        <v>393</v>
      </c>
      <c r="C169" s="7">
        <v>1.3362576912328701</v>
      </c>
      <c r="D169" s="7">
        <v>1.32832171393684</v>
      </c>
      <c r="E169" s="7">
        <v>1.92311088899853</v>
      </c>
      <c r="F169" s="7">
        <v>1.91889936208095</v>
      </c>
      <c r="G169" s="7">
        <v>4.2115269175795299E-3</v>
      </c>
      <c r="H169" s="7">
        <v>7.9359772960252394E-3</v>
      </c>
      <c r="I169" t="s">
        <v>640</v>
      </c>
      <c r="J169" s="5" t="s">
        <v>639</v>
      </c>
      <c r="K169" s="17" t="s">
        <v>721</v>
      </c>
      <c r="L169">
        <f t="shared" si="2"/>
        <v>19.923999999999999</v>
      </c>
      <c r="O169"/>
    </row>
    <row r="170" spans="2:15">
      <c r="B170">
        <v>41</v>
      </c>
      <c r="C170" s="7">
        <v>0.47918411098132002</v>
      </c>
      <c r="D170" s="7">
        <v>0.47925204311855801</v>
      </c>
      <c r="E170" s="7">
        <v>0.76745300000000005</v>
      </c>
      <c r="F170" s="7">
        <v>0.76327668704767604</v>
      </c>
      <c r="G170" s="7">
        <v>4.1763129523234499E-3</v>
      </c>
      <c r="H170" s="7">
        <v>-6.7932137238491106E-5</v>
      </c>
      <c r="I170" t="s">
        <v>86</v>
      </c>
      <c r="J170" s="5" t="s">
        <v>85</v>
      </c>
      <c r="K170" s="5" t="s">
        <v>721</v>
      </c>
      <c r="L170">
        <f t="shared" si="2"/>
        <v>19.923999999999999</v>
      </c>
      <c r="O170"/>
    </row>
    <row r="171" spans="2:15">
      <c r="B171">
        <v>289</v>
      </c>
      <c r="C171" s="7">
        <v>0.83557636495417997</v>
      </c>
      <c r="D171" s="7">
        <v>0.82908111358710901</v>
      </c>
      <c r="E171" s="7">
        <v>1.2749999999999999</v>
      </c>
      <c r="F171" s="7">
        <v>1.2709191292664099</v>
      </c>
      <c r="G171" s="7">
        <v>4.0808707335841998E-3</v>
      </c>
      <c r="H171" s="7">
        <v>6.4952513670712897E-3</v>
      </c>
      <c r="I171" t="s">
        <v>526</v>
      </c>
      <c r="J171" s="5" t="s">
        <v>525</v>
      </c>
      <c r="L171" t="e">
        <f t="shared" si="2"/>
        <v>#DIV/0!</v>
      </c>
      <c r="O171"/>
    </row>
    <row r="172" spans="2:15">
      <c r="B172">
        <v>423</v>
      </c>
      <c r="C172" s="7">
        <v>1.0280944715903899</v>
      </c>
      <c r="D172" s="7">
        <v>1.0174591070777601</v>
      </c>
      <c r="E172" s="7">
        <v>2.10293772032903</v>
      </c>
      <c r="F172" s="7">
        <v>2.0989706423759702</v>
      </c>
      <c r="G172" s="7">
        <v>3.9670779530509501E-3</v>
      </c>
      <c r="H172" s="7">
        <v>1.06353645126271E-2</v>
      </c>
      <c r="I172" t="s">
        <v>592</v>
      </c>
      <c r="J172" s="5" t="s">
        <v>591</v>
      </c>
      <c r="K172" s="17" t="s">
        <v>708</v>
      </c>
      <c r="L172">
        <f t="shared" si="2"/>
        <v>39.713999999999999</v>
      </c>
      <c r="O172"/>
    </row>
    <row r="173" spans="2:15">
      <c r="B173">
        <v>419</v>
      </c>
      <c r="C173" s="7">
        <v>0.86333537913578096</v>
      </c>
      <c r="D173" s="7">
        <v>0.84848937108414901</v>
      </c>
      <c r="E173" s="7">
        <v>1.6812698372435999</v>
      </c>
      <c r="F173" s="7">
        <v>1.67746134483606</v>
      </c>
      <c r="G173" s="7">
        <v>3.80849240753611E-3</v>
      </c>
      <c r="H173" s="7">
        <v>1.4846008051631301E-2</v>
      </c>
      <c r="I173" t="s">
        <v>689</v>
      </c>
      <c r="J173" s="5" t="s">
        <v>688</v>
      </c>
      <c r="K173" s="17" t="s">
        <v>710</v>
      </c>
      <c r="L173">
        <f t="shared" si="2"/>
        <v>29.698</v>
      </c>
      <c r="O173"/>
    </row>
    <row r="174" spans="2:15">
      <c r="B174">
        <v>391</v>
      </c>
      <c r="C174" s="7">
        <v>0.99249964604847796</v>
      </c>
      <c r="D174" s="7">
        <v>0.99122785904378696</v>
      </c>
      <c r="E174" s="7">
        <v>1.33059846087737</v>
      </c>
      <c r="F174" s="7">
        <v>1.3271089931394</v>
      </c>
      <c r="G174" s="7">
        <v>3.4894677379708702E-3</v>
      </c>
      <c r="H174" s="7">
        <v>1.2717870046911001E-3</v>
      </c>
      <c r="I174" t="s">
        <v>636</v>
      </c>
      <c r="J174" s="5" t="s">
        <v>635</v>
      </c>
      <c r="K174" s="17" t="s">
        <v>710</v>
      </c>
      <c r="L174">
        <f t="shared" si="2"/>
        <v>29.698</v>
      </c>
      <c r="O174"/>
    </row>
    <row r="175" spans="2:15">
      <c r="B175">
        <v>232</v>
      </c>
      <c r="C175" s="7">
        <v>0.32635778748643901</v>
      </c>
      <c r="D175" s="7">
        <v>0.32603766133490297</v>
      </c>
      <c r="E175" s="7">
        <v>0.63293413173652602</v>
      </c>
      <c r="F175" s="7">
        <v>0.62998124856894</v>
      </c>
      <c r="G175" s="7">
        <v>2.95288316758535E-3</v>
      </c>
      <c r="H175" s="7">
        <v>3.20126151536148E-4</v>
      </c>
      <c r="I175" s="2" t="s">
        <v>761</v>
      </c>
      <c r="J175" s="5" t="s">
        <v>428</v>
      </c>
      <c r="K175" s="6" t="s">
        <v>706</v>
      </c>
      <c r="L175" t="e">
        <f t="shared" si="2"/>
        <v>#DIV/0!</v>
      </c>
      <c r="O175"/>
    </row>
    <row r="176" spans="2:15">
      <c r="B176">
        <v>65</v>
      </c>
      <c r="C176" s="7">
        <v>0.98167856283942301</v>
      </c>
      <c r="D176" s="7">
        <v>0.98541662380040196</v>
      </c>
      <c r="E176" s="7">
        <v>1.276542198</v>
      </c>
      <c r="F176" s="7">
        <v>1.27375281141376</v>
      </c>
      <c r="G176" s="7">
        <v>2.7893865862345102E-3</v>
      </c>
      <c r="H176" s="7">
        <v>-3.7380609609789501E-3</v>
      </c>
      <c r="I176" t="s">
        <v>128</v>
      </c>
      <c r="J176" s="5" t="s">
        <v>127</v>
      </c>
      <c r="L176" t="e">
        <f t="shared" si="2"/>
        <v>#DIV/0!</v>
      </c>
      <c r="O176"/>
    </row>
    <row r="177" spans="2:15">
      <c r="B177">
        <v>405</v>
      </c>
      <c r="C177" s="7">
        <v>0.48137878955540497</v>
      </c>
      <c r="D177" s="7">
        <v>0.48085108993785503</v>
      </c>
      <c r="E177" s="7">
        <v>0.862144420131291</v>
      </c>
      <c r="F177" s="7">
        <v>0.85942122192519799</v>
      </c>
      <c r="G177" s="7">
        <v>2.7231982060923398E-3</v>
      </c>
      <c r="H177" s="7">
        <v>5.2769961755011398E-4</v>
      </c>
      <c r="I177" t="s">
        <v>664</v>
      </c>
      <c r="J177" s="5" t="s">
        <v>663</v>
      </c>
      <c r="K177" s="17" t="s">
        <v>710</v>
      </c>
      <c r="L177">
        <f t="shared" si="2"/>
        <v>29.698</v>
      </c>
      <c r="O177"/>
    </row>
    <row r="178" spans="2:15">
      <c r="B178">
        <v>42</v>
      </c>
      <c r="C178" s="7">
        <v>0.89857551698840499</v>
      </c>
      <c r="D178" s="7">
        <v>0.88803500500030497</v>
      </c>
      <c r="E178" s="7">
        <v>1.0087684735481299</v>
      </c>
      <c r="F178" s="7">
        <v>1.00621361365741</v>
      </c>
      <c r="G178" s="7">
        <v>2.5548598907170201E-3</v>
      </c>
      <c r="H178" s="7">
        <v>1.05405119881002E-2</v>
      </c>
      <c r="I178" s="2" t="s">
        <v>762</v>
      </c>
      <c r="J178" s="5" t="s">
        <v>87</v>
      </c>
      <c r="K178" s="6" t="s">
        <v>713</v>
      </c>
      <c r="L178" t="e">
        <f t="shared" si="2"/>
        <v>#DIV/0!</v>
      </c>
      <c r="O178"/>
    </row>
    <row r="179" spans="2:15">
      <c r="B179">
        <v>54</v>
      </c>
      <c r="C179" s="7">
        <v>0.64382322585376295</v>
      </c>
      <c r="D179" s="7">
        <v>0.641101095348797</v>
      </c>
      <c r="E179" s="7">
        <v>0.70588200000000001</v>
      </c>
      <c r="F179" s="7">
        <v>0.70333821872763003</v>
      </c>
      <c r="G179" s="7">
        <v>2.5437812723691998E-3</v>
      </c>
      <c r="H179" s="7">
        <v>2.7221305049662799E-3</v>
      </c>
      <c r="I179" t="s">
        <v>112</v>
      </c>
      <c r="J179" s="5" t="s">
        <v>111</v>
      </c>
      <c r="K179" s="5" t="s">
        <v>721</v>
      </c>
      <c r="L179">
        <f t="shared" si="2"/>
        <v>19.923999999999999</v>
      </c>
      <c r="O179"/>
    </row>
    <row r="180" spans="2:15">
      <c r="B180">
        <v>45</v>
      </c>
      <c r="C180" s="7">
        <v>0.21698896896158101</v>
      </c>
      <c r="D180" s="7">
        <v>0.21710895932910501</v>
      </c>
      <c r="E180" s="7">
        <v>0.24422002694533201</v>
      </c>
      <c r="F180" s="7">
        <v>0.24206096078761599</v>
      </c>
      <c r="G180" s="7">
        <v>2.1590661577157999E-3</v>
      </c>
      <c r="H180" s="7">
        <v>-1.19990367524053E-4</v>
      </c>
      <c r="I180" s="2" t="s">
        <v>756</v>
      </c>
      <c r="J180" s="5" t="s">
        <v>93</v>
      </c>
      <c r="K180" s="6" t="s">
        <v>757</v>
      </c>
      <c r="L180" t="e">
        <f t="shared" si="2"/>
        <v>#DIV/0!</v>
      </c>
      <c r="O180"/>
    </row>
    <row r="181" spans="2:15">
      <c r="B181">
        <v>412</v>
      </c>
      <c r="C181" s="7">
        <v>0.42802062658364498</v>
      </c>
      <c r="D181" s="7">
        <v>0.427637769042365</v>
      </c>
      <c r="E181" s="7">
        <v>0.66658296573790099</v>
      </c>
      <c r="F181" s="7">
        <v>0.66442521213961603</v>
      </c>
      <c r="G181" s="7">
        <v>2.1577535982842898E-3</v>
      </c>
      <c r="H181" s="7">
        <v>3.82857541280423E-4</v>
      </c>
      <c r="I181" t="s">
        <v>678</v>
      </c>
      <c r="J181" s="5" t="s">
        <v>677</v>
      </c>
      <c r="K181" s="17" t="s">
        <v>721</v>
      </c>
      <c r="L181">
        <f t="shared" si="2"/>
        <v>19.923999999999999</v>
      </c>
      <c r="O181"/>
    </row>
    <row r="182" spans="2:15">
      <c r="B182">
        <v>14</v>
      </c>
      <c r="C182" s="7">
        <v>0.97740771372788005</v>
      </c>
      <c r="D182" s="7">
        <v>0.96557794676631004</v>
      </c>
      <c r="E182" s="7">
        <v>1.05970712482371</v>
      </c>
      <c r="F182" s="7">
        <v>1.0576010395725799</v>
      </c>
      <c r="G182" s="7">
        <v>2.1060852511292001E-3</v>
      </c>
      <c r="H182" s="7">
        <v>1.18297669615707E-2</v>
      </c>
      <c r="I182" s="2" t="s">
        <v>792</v>
      </c>
      <c r="J182" s="5" t="s">
        <v>41</v>
      </c>
      <c r="K182" s="10" t="s">
        <v>710</v>
      </c>
      <c r="L182">
        <f t="shared" si="2"/>
        <v>29.698</v>
      </c>
      <c r="O182"/>
    </row>
    <row r="183" spans="2:15">
      <c r="B183">
        <v>118</v>
      </c>
      <c r="C183" s="7">
        <v>0.30855902967494703</v>
      </c>
      <c r="D183" s="7">
        <v>0.30911603222919098</v>
      </c>
      <c r="E183" s="7">
        <v>0.66689200000000004</v>
      </c>
      <c r="F183" s="7">
        <v>0.66480747175510302</v>
      </c>
      <c r="G183" s="7">
        <v>2.0845282448966802E-3</v>
      </c>
      <c r="H183" s="7">
        <v>-5.5700255424440104E-4</v>
      </c>
      <c r="I183" t="s">
        <v>225</v>
      </c>
      <c r="J183" s="5" t="s">
        <v>224</v>
      </c>
      <c r="L183" t="e">
        <f t="shared" si="2"/>
        <v>#DIV/0!</v>
      </c>
      <c r="O183"/>
    </row>
    <row r="184" spans="2:15">
      <c r="B184">
        <v>377</v>
      </c>
      <c r="C184" s="7">
        <v>1.0164076840041301</v>
      </c>
      <c r="D184" s="7">
        <v>1.0133341445055</v>
      </c>
      <c r="E184" s="7">
        <v>1.1454241512393599</v>
      </c>
      <c r="F184" s="7">
        <v>1.1433876958617999</v>
      </c>
      <c r="G184" s="7">
        <v>2.0364553775633599E-3</v>
      </c>
      <c r="H184" s="7">
        <v>3.0735394986292001E-3</v>
      </c>
      <c r="I184" t="s">
        <v>608</v>
      </c>
      <c r="J184" s="5" t="s">
        <v>607</v>
      </c>
      <c r="K184" s="17" t="s">
        <v>708</v>
      </c>
      <c r="L184">
        <f t="shared" si="2"/>
        <v>39.713999999999999</v>
      </c>
      <c r="O184"/>
    </row>
    <row r="185" spans="2:15">
      <c r="B185">
        <v>220</v>
      </c>
      <c r="C185" s="7">
        <v>0.49171891144770602</v>
      </c>
      <c r="D185" s="7">
        <v>0.61263535825396198</v>
      </c>
      <c r="E185" s="7">
        <v>0.78107526881720402</v>
      </c>
      <c r="F185" s="7">
        <v>0.779124625338524</v>
      </c>
      <c r="G185" s="7">
        <v>1.95064347867968E-3</v>
      </c>
      <c r="H185" s="7">
        <v>-0.120916446806256</v>
      </c>
      <c r="I185" t="s">
        <v>407</v>
      </c>
      <c r="J185" s="5" t="s">
        <v>406</v>
      </c>
      <c r="L185" t="e">
        <f t="shared" si="2"/>
        <v>#DIV/0!</v>
      </c>
      <c r="O185"/>
    </row>
    <row r="186" spans="2:15">
      <c r="B186">
        <v>233</v>
      </c>
      <c r="C186" s="7">
        <v>0.63731059751858299</v>
      </c>
      <c r="D186" s="7">
        <v>0.63531352820100495</v>
      </c>
      <c r="E186" s="7">
        <v>1.1093969144460001</v>
      </c>
      <c r="F186" s="7">
        <v>1.10747388722614</v>
      </c>
      <c r="G186" s="7">
        <v>1.9230272198598099E-3</v>
      </c>
      <c r="H186" s="7">
        <v>1.9970693175779199E-3</v>
      </c>
      <c r="I186" t="s">
        <v>431</v>
      </c>
      <c r="J186" s="5" t="s">
        <v>430</v>
      </c>
      <c r="L186" t="e">
        <f t="shared" si="2"/>
        <v>#DIV/0!</v>
      </c>
      <c r="O186"/>
    </row>
    <row r="187" spans="2:15">
      <c r="B187">
        <v>173</v>
      </c>
      <c r="C187" s="7">
        <v>9.0767718158230801E-2</v>
      </c>
      <c r="D187" s="7">
        <v>9.2942852863955205E-2</v>
      </c>
      <c r="E187" s="7">
        <v>0.16591170784145101</v>
      </c>
      <c r="F187" s="7">
        <v>0.16450535729261601</v>
      </c>
      <c r="G187" s="7">
        <v>1.40635054883483E-3</v>
      </c>
      <c r="H187" s="7">
        <v>-2.1751347057244802E-3</v>
      </c>
      <c r="I187" t="s">
        <v>329</v>
      </c>
      <c r="J187" s="5" t="s">
        <v>328</v>
      </c>
      <c r="K187" s="5" t="s">
        <v>729</v>
      </c>
      <c r="L187" t="e">
        <f t="shared" si="2"/>
        <v>#DIV/0!</v>
      </c>
      <c r="O187"/>
    </row>
    <row r="188" spans="2:15">
      <c r="B188">
        <v>372</v>
      </c>
      <c r="C188" s="7">
        <v>1.13329710981688</v>
      </c>
      <c r="D188" s="7">
        <v>1.13425655041993</v>
      </c>
      <c r="E188" s="7">
        <v>1.3738309390165599</v>
      </c>
      <c r="F188" s="7">
        <v>1.37295733247912</v>
      </c>
      <c r="G188" s="7">
        <v>8.73606537444393E-4</v>
      </c>
      <c r="H188" s="7">
        <v>-9.5944060304375902E-4</v>
      </c>
      <c r="I188" t="s">
        <v>598</v>
      </c>
      <c r="J188" s="5" t="s">
        <v>597</v>
      </c>
      <c r="K188" s="17" t="s">
        <v>708</v>
      </c>
      <c r="L188">
        <f t="shared" si="2"/>
        <v>39.713999999999999</v>
      </c>
      <c r="O188"/>
    </row>
    <row r="189" spans="2:15">
      <c r="B189">
        <v>278</v>
      </c>
      <c r="C189" s="7">
        <v>2.4339083613882E-3</v>
      </c>
      <c r="D189" s="7">
        <v>1.7280701503971101E-3</v>
      </c>
      <c r="E189" s="7">
        <v>4.7772800000000001E-3</v>
      </c>
      <c r="F189" s="7">
        <v>4.1083602641712597E-3</v>
      </c>
      <c r="G189" s="7">
        <v>6.6891973582873499E-4</v>
      </c>
      <c r="H189" s="7">
        <v>7.0583821099108395E-4</v>
      </c>
      <c r="I189" t="s">
        <v>506</v>
      </c>
      <c r="J189" s="5" t="s">
        <v>505</v>
      </c>
      <c r="L189" t="e">
        <f t="shared" si="2"/>
        <v>#DIV/0!</v>
      </c>
      <c r="O189"/>
    </row>
    <row r="190" spans="2:15">
      <c r="B190">
        <v>60</v>
      </c>
      <c r="C190" s="7">
        <v>0.130687991063174</v>
      </c>
      <c r="D190" s="7">
        <v>0.12863136537110201</v>
      </c>
      <c r="E190" s="7">
        <v>0.313448</v>
      </c>
      <c r="F190" s="7">
        <v>0.31303120872119999</v>
      </c>
      <c r="G190" s="7">
        <v>4.1679127879912199E-4</v>
      </c>
      <c r="H190" s="7">
        <v>2.0566256920719599E-3</v>
      </c>
      <c r="I190" t="s">
        <v>120</v>
      </c>
      <c r="J190" s="5" t="s">
        <v>119</v>
      </c>
      <c r="L190" t="e">
        <f t="shared" si="2"/>
        <v>#DIV/0!</v>
      </c>
      <c r="O190"/>
    </row>
    <row r="191" spans="2:15">
      <c r="B191">
        <v>295</v>
      </c>
      <c r="C191" s="7">
        <v>0.71108971424281497</v>
      </c>
      <c r="D191" s="7">
        <v>0.71343212651297505</v>
      </c>
      <c r="E191" s="7">
        <v>1.53157894736842</v>
      </c>
      <c r="F191" s="7">
        <v>1.53122866976246</v>
      </c>
      <c r="G191" s="7">
        <v>3.5027760595118801E-4</v>
      </c>
      <c r="H191" s="7">
        <v>-2.3424122701599598E-3</v>
      </c>
      <c r="I191" t="s">
        <v>536</v>
      </c>
      <c r="J191" s="5" t="s">
        <v>535</v>
      </c>
      <c r="K191" s="5" t="s">
        <v>750</v>
      </c>
      <c r="L191" t="e">
        <f t="shared" si="2"/>
        <v>#DIV/0!</v>
      </c>
      <c r="O191"/>
    </row>
    <row r="192" spans="2:15">
      <c r="B192">
        <v>141</v>
      </c>
      <c r="C192" s="7">
        <v>0.85640836542848597</v>
      </c>
      <c r="D192" s="7">
        <v>0.85393917404489705</v>
      </c>
      <c r="E192" s="7">
        <v>1.6366000000000001</v>
      </c>
      <c r="F192" s="7">
        <v>1.6363331210495999</v>
      </c>
      <c r="G192" s="7">
        <v>2.66878950394788E-4</v>
      </c>
      <c r="H192" s="7">
        <v>2.4691913835893598E-3</v>
      </c>
      <c r="I192" t="s">
        <v>269</v>
      </c>
      <c r="J192" s="5" t="s">
        <v>268</v>
      </c>
      <c r="L192" t="e">
        <f t="shared" si="2"/>
        <v>#DIV/0!</v>
      </c>
      <c r="O192"/>
    </row>
    <row r="193" spans="2:15">
      <c r="B193">
        <v>147</v>
      </c>
      <c r="C193" s="7">
        <v>0.51481581627536899</v>
      </c>
      <c r="D193" s="7">
        <v>0.51003846795319896</v>
      </c>
      <c r="E193" s="7">
        <v>0.91384100000000001</v>
      </c>
      <c r="F193" s="7">
        <v>0.91358314738594604</v>
      </c>
      <c r="G193" s="7">
        <v>2.5785261405342203E-4</v>
      </c>
      <c r="H193" s="7">
        <v>4.77734832217024E-3</v>
      </c>
      <c r="I193" t="s">
        <v>281</v>
      </c>
      <c r="J193" s="5" t="s">
        <v>280</v>
      </c>
      <c r="K193" s="5" t="s">
        <v>729</v>
      </c>
      <c r="L193" t="e">
        <f t="shared" si="2"/>
        <v>#DIV/0!</v>
      </c>
      <c r="O193"/>
    </row>
    <row r="194" spans="2:15">
      <c r="B194">
        <v>224</v>
      </c>
      <c r="C194" s="7">
        <v>0.57352820384333203</v>
      </c>
      <c r="D194" s="7">
        <v>0.59205881648102898</v>
      </c>
      <c r="E194" s="7">
        <v>0.87847262952101601</v>
      </c>
      <c r="F194" s="7">
        <v>0.87821655307375901</v>
      </c>
      <c r="G194" s="7">
        <v>2.5607644725700302E-4</v>
      </c>
      <c r="H194" s="7">
        <v>-1.85306126376962E-2</v>
      </c>
      <c r="I194" t="s">
        <v>415</v>
      </c>
      <c r="J194" s="5" t="s">
        <v>414</v>
      </c>
      <c r="L194" t="e">
        <f t="shared" ref="L194:L257" si="3">AVERAGEIF(O:O,K194,P:P)</f>
        <v>#DIV/0!</v>
      </c>
      <c r="O194"/>
    </row>
    <row r="195" spans="2:15">
      <c r="B195">
        <v>52</v>
      </c>
      <c r="C195" s="7">
        <v>0.43106653148982998</v>
      </c>
      <c r="D195" s="7">
        <v>0.43198717985270502</v>
      </c>
      <c r="E195" s="7">
        <v>0.45264788103651299</v>
      </c>
      <c r="F195" s="7">
        <v>0.45239275738453899</v>
      </c>
      <c r="G195" s="7">
        <v>2.5512365197416498E-4</v>
      </c>
      <c r="H195" s="7">
        <v>-9.2064836287492004E-4</v>
      </c>
      <c r="I195" t="s">
        <v>108</v>
      </c>
      <c r="J195" s="5" t="s">
        <v>107</v>
      </c>
      <c r="K195" s="6" t="s">
        <v>710</v>
      </c>
      <c r="L195">
        <f t="shared" si="3"/>
        <v>29.698</v>
      </c>
      <c r="O195"/>
    </row>
    <row r="196" spans="2:15">
      <c r="B196">
        <v>209</v>
      </c>
      <c r="C196" s="7">
        <v>0.193513387498878</v>
      </c>
      <c r="D196" s="7">
        <v>0.19327848920712301</v>
      </c>
      <c r="E196" s="7">
        <v>0.388235</v>
      </c>
      <c r="F196" s="7">
        <v>0.38803052529666499</v>
      </c>
      <c r="G196" s="7">
        <v>2.0447470333495501E-4</v>
      </c>
      <c r="H196" s="7">
        <v>2.3489829175502E-4</v>
      </c>
      <c r="I196" t="s">
        <v>385</v>
      </c>
      <c r="J196" s="5" t="s">
        <v>384</v>
      </c>
      <c r="K196" s="5" t="s">
        <v>739</v>
      </c>
      <c r="L196" t="e">
        <f t="shared" si="3"/>
        <v>#DIV/0!</v>
      </c>
      <c r="O196"/>
    </row>
    <row r="197" spans="2:15">
      <c r="B197">
        <v>420</v>
      </c>
      <c r="C197" s="7">
        <v>1.33368863470257</v>
      </c>
      <c r="D197" s="7">
        <v>1.41162544943583</v>
      </c>
      <c r="E197" s="7">
        <v>2.40798226164079</v>
      </c>
      <c r="F197" s="7">
        <v>2.4078335946625802</v>
      </c>
      <c r="G197" s="7">
        <v>1.4866697820359301E-4</v>
      </c>
      <c r="H197" s="7">
        <v>-7.7936814733256199E-2</v>
      </c>
      <c r="I197" t="s">
        <v>691</v>
      </c>
      <c r="J197" s="5" t="s">
        <v>690</v>
      </c>
      <c r="K197" s="17" t="s">
        <v>710</v>
      </c>
      <c r="L197">
        <f t="shared" si="3"/>
        <v>29.698</v>
      </c>
      <c r="O197"/>
    </row>
    <row r="198" spans="2:15">
      <c r="B198">
        <v>184</v>
      </c>
      <c r="C198" s="7">
        <v>0.19671067506459</v>
      </c>
      <c r="D198" s="7">
        <v>0.189945313892385</v>
      </c>
      <c r="E198" s="7">
        <v>0.32398399999999999</v>
      </c>
      <c r="F198" s="7">
        <v>0.32385994011821401</v>
      </c>
      <c r="G198" s="7">
        <v>1.2405988178537601E-4</v>
      </c>
      <c r="H198" s="7">
        <v>6.7653611722053499E-3</v>
      </c>
      <c r="I198" t="s">
        <v>345</v>
      </c>
      <c r="J198" s="5" t="s">
        <v>344</v>
      </c>
      <c r="L198" t="e">
        <f t="shared" si="3"/>
        <v>#DIV/0!</v>
      </c>
      <c r="O198"/>
    </row>
    <row r="199" spans="2:15">
      <c r="B199">
        <v>237</v>
      </c>
      <c r="C199" s="7">
        <v>0.204168461047887</v>
      </c>
      <c r="D199" s="7">
        <v>0.20325848498851401</v>
      </c>
      <c r="E199" s="7">
        <v>0.32</v>
      </c>
      <c r="F199" s="7">
        <v>0.31990052514428202</v>
      </c>
      <c r="G199" s="7">
        <v>9.9474855717873706E-5</v>
      </c>
      <c r="H199" s="7">
        <v>9.0997605937265203E-4</v>
      </c>
      <c r="I199" t="s">
        <v>438</v>
      </c>
      <c r="J199" s="5" t="s">
        <v>437</v>
      </c>
      <c r="K199" s="5" t="s">
        <v>739</v>
      </c>
      <c r="L199" t="e">
        <f t="shared" si="3"/>
        <v>#DIV/0!</v>
      </c>
      <c r="O199"/>
    </row>
    <row r="200" spans="2:15">
      <c r="B200">
        <v>31</v>
      </c>
      <c r="C200" s="7">
        <v>0.74614072597352299</v>
      </c>
      <c r="D200" s="7">
        <v>0.74608221612083703</v>
      </c>
      <c r="E200" s="7">
        <v>0.85602350636630697</v>
      </c>
      <c r="F200" s="7">
        <v>0.85593838892610496</v>
      </c>
      <c r="G200" s="7">
        <v>8.5117440201565295E-5</v>
      </c>
      <c r="H200" s="7">
        <v>5.8509852686183799E-5</v>
      </c>
      <c r="I200" s="2" t="s">
        <v>746</v>
      </c>
      <c r="J200" s="5" t="s">
        <v>65</v>
      </c>
      <c r="K200" s="5" t="s">
        <v>747</v>
      </c>
      <c r="L200" t="e">
        <f t="shared" si="3"/>
        <v>#DIV/0!</v>
      </c>
      <c r="O200"/>
    </row>
    <row r="201" spans="2:15">
      <c r="B201">
        <v>216</v>
      </c>
      <c r="C201" s="7">
        <v>7.5380380624671797E-2</v>
      </c>
      <c r="D201" s="7">
        <v>7.4576794956533396E-2</v>
      </c>
      <c r="E201" s="7">
        <v>0.100784462301526</v>
      </c>
      <c r="F201" s="7">
        <v>0.10072695147878701</v>
      </c>
      <c r="G201" s="7">
        <v>5.75108227385545E-5</v>
      </c>
      <c r="H201" s="7">
        <v>8.0358566813840105E-4</v>
      </c>
      <c r="I201" t="s">
        <v>399</v>
      </c>
      <c r="J201" s="5" t="s">
        <v>398</v>
      </c>
      <c r="K201" s="5" t="s">
        <v>739</v>
      </c>
      <c r="L201" t="e">
        <f t="shared" si="3"/>
        <v>#DIV/0!</v>
      </c>
      <c r="O201"/>
    </row>
    <row r="202" spans="2:15">
      <c r="B202">
        <v>387</v>
      </c>
      <c r="C202" s="7">
        <v>0.71984223523361601</v>
      </c>
      <c r="D202" s="7">
        <v>0.69440161539929701</v>
      </c>
      <c r="E202" s="7">
        <v>1.33698536056388</v>
      </c>
      <c r="F202" s="7">
        <v>1.3369613551045501</v>
      </c>
      <c r="G202" s="7">
        <v>2.4005459328346701E-5</v>
      </c>
      <c r="H202" s="7">
        <v>2.5440619834319202E-2</v>
      </c>
      <c r="I202" t="s">
        <v>628</v>
      </c>
      <c r="J202" s="5" t="s">
        <v>627</v>
      </c>
      <c r="K202" s="17" t="s">
        <v>708</v>
      </c>
      <c r="L202">
        <f t="shared" si="3"/>
        <v>39.713999999999999</v>
      </c>
      <c r="O202"/>
    </row>
    <row r="203" spans="2:15">
      <c r="B203">
        <v>258</v>
      </c>
      <c r="C203" s="7">
        <v>0.80338541867532398</v>
      </c>
      <c r="D203" s="7">
        <v>0.80535066294166402</v>
      </c>
      <c r="E203" s="7">
        <v>1.0139137351160099</v>
      </c>
      <c r="F203" s="7">
        <v>1.01398804915857</v>
      </c>
      <c r="G203" s="7">
        <v>-7.4314042561640593E-5</v>
      </c>
      <c r="H203" s="7">
        <v>-1.9652442663402598E-3</v>
      </c>
      <c r="I203" t="s">
        <v>476</v>
      </c>
      <c r="J203" s="5" t="s">
        <v>475</v>
      </c>
      <c r="K203" s="5" t="s">
        <v>739</v>
      </c>
      <c r="L203" t="e">
        <f t="shared" si="3"/>
        <v>#DIV/0!</v>
      </c>
      <c r="O203"/>
    </row>
    <row r="204" spans="2:15">
      <c r="B204">
        <v>205</v>
      </c>
      <c r="C204" s="7">
        <v>5.4138214685594804E-3</v>
      </c>
      <c r="D204" s="7">
        <v>5.4199321947513797E-3</v>
      </c>
      <c r="E204" s="7">
        <v>1.2749999999999999E-2</v>
      </c>
      <c r="F204" s="7">
        <v>1.3028013461124401E-2</v>
      </c>
      <c r="G204" s="7">
        <v>-2.7801346112440599E-4</v>
      </c>
      <c r="H204" s="7">
        <v>-6.1107261919036203E-6</v>
      </c>
      <c r="I204" t="s">
        <v>379</v>
      </c>
      <c r="J204" s="5" t="s">
        <v>378</v>
      </c>
      <c r="L204" t="e">
        <f t="shared" si="3"/>
        <v>#DIV/0!</v>
      </c>
      <c r="O204"/>
    </row>
    <row r="205" spans="2:15">
      <c r="B205">
        <v>20</v>
      </c>
      <c r="C205" s="7">
        <v>0.45247990340220601</v>
      </c>
      <c r="D205" s="7">
        <v>0.45391680397702999</v>
      </c>
      <c r="E205" s="7">
        <v>1.48173913043478</v>
      </c>
      <c r="F205" s="7">
        <v>1.4821012767724699</v>
      </c>
      <c r="G205" s="7">
        <v>-3.6214633769016098E-4</v>
      </c>
      <c r="H205" s="7">
        <v>-1.4369005748242601E-3</v>
      </c>
      <c r="I205" s="2" t="s">
        <v>790</v>
      </c>
      <c r="J205" s="5" t="s">
        <v>53</v>
      </c>
      <c r="K205" s="10" t="s">
        <v>753</v>
      </c>
      <c r="L205" t="e">
        <f t="shared" si="3"/>
        <v>#DIV/0!</v>
      </c>
      <c r="O205"/>
    </row>
    <row r="206" spans="2:15">
      <c r="B206">
        <v>149</v>
      </c>
      <c r="C206" s="7">
        <v>1.2911248960647099</v>
      </c>
      <c r="D206" s="7">
        <v>1.28612831831203</v>
      </c>
      <c r="E206" s="7">
        <v>1.7537499999999999</v>
      </c>
      <c r="F206" s="7">
        <v>1.7543801463258299</v>
      </c>
      <c r="G206" s="7">
        <v>-6.3014632583513399E-4</v>
      </c>
      <c r="H206" s="7">
        <v>4.9965777526816899E-3</v>
      </c>
      <c r="I206" t="s">
        <v>285</v>
      </c>
      <c r="J206" s="5" t="s">
        <v>284</v>
      </c>
      <c r="L206" t="e">
        <f t="shared" si="3"/>
        <v>#DIV/0!</v>
      </c>
      <c r="O206"/>
    </row>
    <row r="207" spans="2:15">
      <c r="B207">
        <v>169</v>
      </c>
      <c r="C207" s="7">
        <v>7.6555877041704704E-2</v>
      </c>
      <c r="D207" s="7">
        <v>7.1941955791501602E-2</v>
      </c>
      <c r="E207" s="7">
        <v>0.126072610758</v>
      </c>
      <c r="F207" s="7">
        <v>0.12671108194771</v>
      </c>
      <c r="G207" s="7">
        <v>-6.3847118971047101E-4</v>
      </c>
      <c r="H207" s="7">
        <v>4.6139212502031004E-3</v>
      </c>
      <c r="I207" t="s">
        <v>323</v>
      </c>
      <c r="J207" s="5" t="s">
        <v>322</v>
      </c>
      <c r="L207" t="e">
        <f t="shared" si="3"/>
        <v>#DIV/0!</v>
      </c>
      <c r="O207"/>
    </row>
    <row r="208" spans="2:15">
      <c r="B208">
        <v>204</v>
      </c>
      <c r="C208" s="7">
        <v>2.7142287822810699E-2</v>
      </c>
      <c r="D208" s="7">
        <v>2.8471403943049301E-2</v>
      </c>
      <c r="E208" s="7">
        <v>5.2091809641012198E-2</v>
      </c>
      <c r="F208" s="7">
        <v>5.2746969898182901E-2</v>
      </c>
      <c r="G208" s="7">
        <v>-6.5516025717062595E-4</v>
      </c>
      <c r="H208" s="7">
        <v>-1.32911612023854E-3</v>
      </c>
      <c r="I208" t="s">
        <v>377</v>
      </c>
      <c r="J208" s="5" t="s">
        <v>376</v>
      </c>
      <c r="L208" t="e">
        <f t="shared" si="3"/>
        <v>#DIV/0!</v>
      </c>
      <c r="O208"/>
    </row>
    <row r="209" spans="2:15">
      <c r="B209">
        <v>397</v>
      </c>
      <c r="C209" s="7">
        <v>0.22343669251849699</v>
      </c>
      <c r="D209" s="7">
        <v>0.225546787293675</v>
      </c>
      <c r="E209" s="7">
        <v>0.35606454627449202</v>
      </c>
      <c r="F209" s="7">
        <v>0.35673272206189599</v>
      </c>
      <c r="G209" s="7">
        <v>-6.68175787404523E-4</v>
      </c>
      <c r="H209" s="7">
        <v>-2.1100947751784499E-3</v>
      </c>
      <c r="I209" t="s">
        <v>648</v>
      </c>
      <c r="J209" s="5" t="s">
        <v>647</v>
      </c>
      <c r="K209" s="17" t="s">
        <v>710</v>
      </c>
      <c r="L209">
        <f t="shared" si="3"/>
        <v>29.698</v>
      </c>
      <c r="O209"/>
    </row>
    <row r="210" spans="2:15">
      <c r="B210">
        <v>236</v>
      </c>
      <c r="C210" s="7">
        <v>0.70393845918511799</v>
      </c>
      <c r="D210" s="7">
        <v>0.70465265208666295</v>
      </c>
      <c r="E210" s="7">
        <v>1.1210174029451101</v>
      </c>
      <c r="F210" s="7">
        <v>1.12176872454348</v>
      </c>
      <c r="G210" s="7">
        <v>-7.5132159837010195E-4</v>
      </c>
      <c r="H210" s="7">
        <v>-7.1419290154484095E-4</v>
      </c>
      <c r="I210" t="s">
        <v>436</v>
      </c>
      <c r="J210" s="5" t="s">
        <v>435</v>
      </c>
      <c r="K210" s="5" t="s">
        <v>729</v>
      </c>
      <c r="L210" t="e">
        <f t="shared" si="3"/>
        <v>#DIV/0!</v>
      </c>
      <c r="O210"/>
    </row>
    <row r="211" spans="2:15">
      <c r="B211">
        <v>250</v>
      </c>
      <c r="C211" s="7">
        <v>1.1849583227043301</v>
      </c>
      <c r="D211" s="7">
        <v>1.1804653505862099</v>
      </c>
      <c r="E211" s="7">
        <v>1.37413554633471</v>
      </c>
      <c r="F211" s="7">
        <v>1.37497067182954</v>
      </c>
      <c r="G211" s="7">
        <v>-8.3512549483621902E-4</v>
      </c>
      <c r="H211" s="7">
        <v>4.4929721181203803E-3</v>
      </c>
      <c r="I211" t="s">
        <v>460</v>
      </c>
      <c r="J211" s="5" t="s">
        <v>459</v>
      </c>
      <c r="L211" t="e">
        <f t="shared" si="3"/>
        <v>#DIV/0!</v>
      </c>
      <c r="O211"/>
    </row>
    <row r="212" spans="2:15">
      <c r="B212">
        <v>416</v>
      </c>
      <c r="C212" s="7">
        <v>0.63534380998946605</v>
      </c>
      <c r="D212" s="7">
        <v>0.64232520640344204</v>
      </c>
      <c r="E212" s="7">
        <v>0.94079226847918296</v>
      </c>
      <c r="F212" s="7">
        <v>0.94177583286644995</v>
      </c>
      <c r="G212" s="7">
        <v>-9.83564387267321E-4</v>
      </c>
      <c r="H212" s="7">
        <v>-6.98139641397521E-3</v>
      </c>
      <c r="I212" t="s">
        <v>683</v>
      </c>
      <c r="J212" s="5" t="s">
        <v>682</v>
      </c>
      <c r="K212" s="17" t="s">
        <v>710</v>
      </c>
      <c r="L212">
        <f t="shared" si="3"/>
        <v>29.698</v>
      </c>
      <c r="O212"/>
    </row>
    <row r="213" spans="2:15">
      <c r="B213">
        <v>259</v>
      </c>
      <c r="C213" s="7">
        <v>0.74354359488782096</v>
      </c>
      <c r="D213" s="7">
        <v>0.73832352624841902</v>
      </c>
      <c r="E213" s="7">
        <v>1.2849299999999999</v>
      </c>
      <c r="F213" s="7">
        <v>1.28641806194342</v>
      </c>
      <c r="G213" s="7">
        <v>-1.4880619434243199E-3</v>
      </c>
      <c r="H213" s="7">
        <v>5.2200686394017204E-3</v>
      </c>
      <c r="I213" t="s">
        <v>478</v>
      </c>
      <c r="J213" s="5" t="s">
        <v>477</v>
      </c>
      <c r="L213" t="e">
        <f t="shared" si="3"/>
        <v>#DIV/0!</v>
      </c>
      <c r="O213"/>
    </row>
    <row r="214" spans="2:15">
      <c r="B214">
        <v>214</v>
      </c>
      <c r="C214" s="7">
        <v>7.4525040587948996E-2</v>
      </c>
      <c r="D214" s="7">
        <v>7.4745255697256596E-2</v>
      </c>
      <c r="E214" s="7">
        <v>0.113427628745631</v>
      </c>
      <c r="F214" s="7">
        <v>0.115012279941113</v>
      </c>
      <c r="G214" s="7">
        <v>-1.5846511954816301E-3</v>
      </c>
      <c r="H214" s="7">
        <v>-2.2021510930755799E-4</v>
      </c>
      <c r="I214" t="s">
        <v>395</v>
      </c>
      <c r="J214" s="5" t="s">
        <v>394</v>
      </c>
      <c r="L214" t="e">
        <f t="shared" si="3"/>
        <v>#DIV/0!</v>
      </c>
      <c r="O214"/>
    </row>
    <row r="215" spans="2:15">
      <c r="B215">
        <v>392</v>
      </c>
      <c r="C215" s="7">
        <v>1.4130396127068701</v>
      </c>
      <c r="D215" s="7">
        <v>1.4158113953412099</v>
      </c>
      <c r="E215" s="7">
        <v>1.6076663200458301</v>
      </c>
      <c r="F215" s="7">
        <v>1.6092638887717501</v>
      </c>
      <c r="G215" s="7">
        <v>-1.5975687259277499E-3</v>
      </c>
      <c r="H215" s="7">
        <v>-2.7717826343367502E-3</v>
      </c>
      <c r="I215" t="s">
        <v>638</v>
      </c>
      <c r="J215" s="5" t="s">
        <v>637</v>
      </c>
      <c r="K215" s="17" t="s">
        <v>721</v>
      </c>
      <c r="L215">
        <f t="shared" si="3"/>
        <v>19.923999999999999</v>
      </c>
      <c r="O215"/>
    </row>
    <row r="216" spans="2:15">
      <c r="B216">
        <v>74</v>
      </c>
      <c r="C216" s="7">
        <v>0.43139877349310701</v>
      </c>
      <c r="D216" s="7">
        <v>0.43293060548479401</v>
      </c>
      <c r="E216" s="7">
        <v>0.47883685153010802</v>
      </c>
      <c r="F216" s="7">
        <v>0.480440606988217</v>
      </c>
      <c r="G216" s="7">
        <v>-1.60375545810842E-3</v>
      </c>
      <c r="H216" s="7">
        <v>-1.53183199168688E-3</v>
      </c>
      <c r="I216" t="s">
        <v>146</v>
      </c>
      <c r="J216" s="5" t="s">
        <v>145</v>
      </c>
      <c r="K216" s="5" t="s">
        <v>739</v>
      </c>
      <c r="L216" t="e">
        <f t="shared" si="3"/>
        <v>#DIV/0!</v>
      </c>
      <c r="O216"/>
    </row>
    <row r="217" spans="2:15">
      <c r="B217">
        <v>71</v>
      </c>
      <c r="C217" s="7">
        <v>0.76631746163013503</v>
      </c>
      <c r="D217" s="7">
        <v>0.76937310776839196</v>
      </c>
      <c r="E217" s="7">
        <v>0.95364364978358895</v>
      </c>
      <c r="F217" s="7">
        <v>0.95550200063083501</v>
      </c>
      <c r="G217" s="7">
        <v>-1.85835084724594E-3</v>
      </c>
      <c r="H217" s="7">
        <v>-3.0556461382566999E-3</v>
      </c>
      <c r="I217" t="s">
        <v>140</v>
      </c>
      <c r="J217" s="5" t="s">
        <v>139</v>
      </c>
      <c r="L217" t="e">
        <f t="shared" si="3"/>
        <v>#DIV/0!</v>
      </c>
      <c r="O217"/>
    </row>
    <row r="218" spans="2:15">
      <c r="B218">
        <v>37</v>
      </c>
      <c r="C218" s="7">
        <v>0.96087581336330397</v>
      </c>
      <c r="D218" s="7">
        <v>0.95973486197571201</v>
      </c>
      <c r="E218" s="7">
        <v>1.2265014859521299</v>
      </c>
      <c r="F218" s="7">
        <v>1.22848070062538</v>
      </c>
      <c r="G218" s="7">
        <v>-1.9792146732504601E-3</v>
      </c>
      <c r="H218" s="7">
        <v>1.1409513875916199E-3</v>
      </c>
      <c r="I218" t="s">
        <v>78</v>
      </c>
      <c r="J218" s="5" t="s">
        <v>77</v>
      </c>
      <c r="K218" s="6" t="s">
        <v>710</v>
      </c>
      <c r="L218">
        <f t="shared" si="3"/>
        <v>29.698</v>
      </c>
      <c r="O218"/>
    </row>
    <row r="219" spans="2:15">
      <c r="B219">
        <v>88</v>
      </c>
      <c r="C219" s="7">
        <v>0.58743613078115497</v>
      </c>
      <c r="D219" s="7">
        <v>0.573875827401232</v>
      </c>
      <c r="E219" s="7">
        <v>1.0612299999999999</v>
      </c>
      <c r="F219" s="7">
        <v>1.0634826275233999</v>
      </c>
      <c r="G219" s="7">
        <v>-2.2526275234098199E-3</v>
      </c>
      <c r="H219" s="7">
        <v>1.35603033799229E-2</v>
      </c>
      <c r="I219" t="s">
        <v>172</v>
      </c>
      <c r="J219" s="5" t="s">
        <v>171</v>
      </c>
      <c r="K219" s="5" t="s">
        <v>729</v>
      </c>
      <c r="L219" t="e">
        <f t="shared" si="3"/>
        <v>#DIV/0!</v>
      </c>
      <c r="O219"/>
    </row>
    <row r="220" spans="2:15">
      <c r="B220">
        <v>352</v>
      </c>
      <c r="C220" s="7">
        <v>0.94002764012426698</v>
      </c>
      <c r="D220" s="7">
        <v>0.93817344646433098</v>
      </c>
      <c r="E220" s="7">
        <v>1.00861304619176</v>
      </c>
      <c r="F220" s="7">
        <v>1.01087289755706</v>
      </c>
      <c r="G220" s="7">
        <v>-2.25985136530448E-3</v>
      </c>
      <c r="H220" s="7">
        <v>1.85419365993577E-3</v>
      </c>
      <c r="I220" t="s">
        <v>560</v>
      </c>
      <c r="J220" s="5" t="s">
        <v>559</v>
      </c>
      <c r="K220" s="17" t="s">
        <v>748</v>
      </c>
      <c r="L220" t="e">
        <f t="shared" si="3"/>
        <v>#DIV/0!</v>
      </c>
      <c r="O220"/>
    </row>
    <row r="221" spans="2:15">
      <c r="B221">
        <v>294</v>
      </c>
      <c r="C221" s="7">
        <v>0.49442236995037198</v>
      </c>
      <c r="D221" s="7">
        <v>0.48706836809923598</v>
      </c>
      <c r="E221" s="7">
        <v>2.2585309427414502</v>
      </c>
      <c r="F221" s="7">
        <v>2.2607970326304301</v>
      </c>
      <c r="G221" s="7">
        <v>-2.2660898889745799E-3</v>
      </c>
      <c r="H221" s="7">
        <v>7.3540018511352697E-3</v>
      </c>
      <c r="I221" t="s">
        <v>534</v>
      </c>
      <c r="J221" s="5" t="s">
        <v>533</v>
      </c>
      <c r="K221" s="5" t="s">
        <v>721</v>
      </c>
      <c r="L221">
        <f t="shared" si="3"/>
        <v>19.923999999999999</v>
      </c>
      <c r="O221"/>
    </row>
    <row r="222" spans="2:15">
      <c r="B222">
        <v>330</v>
      </c>
      <c r="C222" s="7">
        <v>1.5826275461452399</v>
      </c>
      <c r="D222" s="7">
        <v>1.5972850208780001</v>
      </c>
      <c r="E222" s="7">
        <v>3.0819200000000002</v>
      </c>
      <c r="F222" s="7">
        <v>3.0842800315599201</v>
      </c>
      <c r="G222" s="7">
        <v>-2.3600315599230301E-3</v>
      </c>
      <c r="H222" s="7">
        <v>-1.46574747327583E-2</v>
      </c>
      <c r="I222" t="s">
        <v>552</v>
      </c>
      <c r="J222" s="5" t="s">
        <v>551</v>
      </c>
      <c r="K222" s="15" t="s">
        <v>750</v>
      </c>
      <c r="L222" t="e">
        <f t="shared" si="3"/>
        <v>#DIV/0!</v>
      </c>
      <c r="O222"/>
    </row>
    <row r="223" spans="2:15">
      <c r="B223">
        <v>212</v>
      </c>
      <c r="C223" s="7">
        <v>0.54241539937210503</v>
      </c>
      <c r="D223" s="7">
        <v>0.54269911498604395</v>
      </c>
      <c r="E223" s="7">
        <v>0.95097719869706798</v>
      </c>
      <c r="F223" s="7">
        <v>0.95350351051566795</v>
      </c>
      <c r="G223" s="7">
        <v>-2.5263118186002998E-3</v>
      </c>
      <c r="H223" s="7">
        <v>-2.8371561393936102E-4</v>
      </c>
      <c r="I223" s="2" t="s">
        <v>727</v>
      </c>
      <c r="J223" s="5" t="s">
        <v>390</v>
      </c>
      <c r="K223" s="5" t="s">
        <v>728</v>
      </c>
      <c r="L223" t="e">
        <f t="shared" si="3"/>
        <v>#DIV/0!</v>
      </c>
      <c r="O223"/>
    </row>
    <row r="224" spans="2:15">
      <c r="B224">
        <v>273</v>
      </c>
      <c r="C224" s="7">
        <v>0.91988968155148099</v>
      </c>
      <c r="D224" s="7">
        <v>0.91724346647269295</v>
      </c>
      <c r="E224" s="7">
        <v>1.3742692767912601</v>
      </c>
      <c r="F224" s="7">
        <v>1.37713539418696</v>
      </c>
      <c r="G224" s="7">
        <v>-2.86611739569786E-3</v>
      </c>
      <c r="H224" s="7">
        <v>2.6462150787876998E-3</v>
      </c>
      <c r="I224" t="s">
        <v>500</v>
      </c>
      <c r="J224" s="5" t="s">
        <v>499</v>
      </c>
      <c r="K224" s="5" t="s">
        <v>747</v>
      </c>
      <c r="L224" t="e">
        <f t="shared" si="3"/>
        <v>#DIV/0!</v>
      </c>
      <c r="O224"/>
    </row>
    <row r="225" spans="2:15">
      <c r="B225">
        <v>390</v>
      </c>
      <c r="C225" s="7">
        <v>1.3113539764329301</v>
      </c>
      <c r="D225" s="7">
        <v>1.31141712601032</v>
      </c>
      <c r="E225" s="7">
        <v>1.70180102656431</v>
      </c>
      <c r="F225" s="7">
        <v>1.70476356805296</v>
      </c>
      <c r="G225" s="7">
        <v>-2.9625414886480499E-3</v>
      </c>
      <c r="H225" s="7">
        <v>-6.3149577389509605E-5</v>
      </c>
      <c r="I225" t="s">
        <v>634</v>
      </c>
      <c r="J225" s="5" t="s">
        <v>633</v>
      </c>
      <c r="K225" s="17" t="s">
        <v>721</v>
      </c>
      <c r="L225">
        <f t="shared" si="3"/>
        <v>19.923999999999999</v>
      </c>
      <c r="O225"/>
    </row>
    <row r="226" spans="2:15">
      <c r="B226">
        <v>47</v>
      </c>
      <c r="C226" s="7">
        <v>0.83144027496643302</v>
      </c>
      <c r="D226" s="7">
        <v>0.83363849256623401</v>
      </c>
      <c r="E226" s="7">
        <v>0.89265510594279296</v>
      </c>
      <c r="F226" s="7">
        <v>0.89561849587030395</v>
      </c>
      <c r="G226" s="7">
        <v>-2.9633899275109902E-3</v>
      </c>
      <c r="H226" s="7">
        <v>-2.1982175998011E-3</v>
      </c>
      <c r="I226" t="s">
        <v>98</v>
      </c>
      <c r="J226" s="5" t="s">
        <v>97</v>
      </c>
      <c r="K226" s="5" t="s">
        <v>729</v>
      </c>
      <c r="L226" t="e">
        <f t="shared" si="3"/>
        <v>#DIV/0!</v>
      </c>
      <c r="O226"/>
    </row>
    <row r="227" spans="2:15">
      <c r="B227">
        <v>351</v>
      </c>
      <c r="C227" s="7">
        <v>0.93602795815304096</v>
      </c>
      <c r="D227" s="7">
        <v>0.94135671235642304</v>
      </c>
      <c r="E227" s="7">
        <v>1.15927113863849</v>
      </c>
      <c r="F227" s="7">
        <v>1.162326004783</v>
      </c>
      <c r="G227" s="7">
        <v>-3.05486614451244E-3</v>
      </c>
      <c r="H227" s="7">
        <v>-5.3287542033829604E-3</v>
      </c>
      <c r="I227" s="2" t="s">
        <v>778</v>
      </c>
      <c r="J227" s="5" t="s">
        <v>559</v>
      </c>
      <c r="K227" s="17" t="s">
        <v>748</v>
      </c>
      <c r="L227" t="e">
        <f t="shared" si="3"/>
        <v>#DIV/0!</v>
      </c>
      <c r="O227"/>
    </row>
    <row r="228" spans="2:15">
      <c r="B228">
        <v>276</v>
      </c>
      <c r="C228" s="7">
        <v>0.47289838476326601</v>
      </c>
      <c r="D228" s="7">
        <v>0.47171228114111102</v>
      </c>
      <c r="E228" s="7">
        <v>0.86749769159741397</v>
      </c>
      <c r="F228" s="7">
        <v>0.87056760194652705</v>
      </c>
      <c r="G228" s="7">
        <v>-3.0699103491138502E-3</v>
      </c>
      <c r="H228" s="7">
        <v>1.1861036221549801E-3</v>
      </c>
      <c r="I228" t="s">
        <v>504</v>
      </c>
      <c r="J228" s="5" t="s">
        <v>503</v>
      </c>
      <c r="K228" s="5" t="s">
        <v>739</v>
      </c>
      <c r="L228" t="e">
        <f t="shared" si="3"/>
        <v>#DIV/0!</v>
      </c>
      <c r="O228"/>
    </row>
    <row r="229" spans="2:15">
      <c r="B229">
        <v>40</v>
      </c>
      <c r="C229" s="7">
        <v>0.73950652036396702</v>
      </c>
      <c r="D229" s="7">
        <v>0.75312557956991699</v>
      </c>
      <c r="E229" s="7">
        <v>0.79991554666200604</v>
      </c>
      <c r="F229" s="7">
        <v>0.80317254323104104</v>
      </c>
      <c r="G229" s="7">
        <v>-3.2569965690354401E-3</v>
      </c>
      <c r="H229" s="7">
        <v>-1.3619059205949399E-2</v>
      </c>
      <c r="I229" t="s">
        <v>84</v>
      </c>
      <c r="J229" s="5" t="s">
        <v>83</v>
      </c>
      <c r="L229" t="e">
        <f t="shared" si="3"/>
        <v>#DIV/0!</v>
      </c>
      <c r="O229"/>
    </row>
    <row r="230" spans="2:15">
      <c r="B230">
        <v>223</v>
      </c>
      <c r="C230" s="7">
        <v>0.54974113836698002</v>
      </c>
      <c r="D230" s="7">
        <v>0.54777732878976504</v>
      </c>
      <c r="E230" s="7">
        <v>0.90242699999999998</v>
      </c>
      <c r="F230" s="7">
        <v>0.90591327375947295</v>
      </c>
      <c r="G230" s="7">
        <v>-3.4862737594734102E-3</v>
      </c>
      <c r="H230" s="7">
        <v>1.9638095772146402E-3</v>
      </c>
      <c r="I230" t="s">
        <v>413</v>
      </c>
      <c r="J230" s="5" t="s">
        <v>412</v>
      </c>
      <c r="L230" t="e">
        <f t="shared" si="3"/>
        <v>#DIV/0!</v>
      </c>
      <c r="O230"/>
    </row>
    <row r="231" spans="2:15">
      <c r="B231">
        <v>248</v>
      </c>
      <c r="C231" s="7">
        <v>0.74038234320891105</v>
      </c>
      <c r="D231" s="7">
        <v>0.74550618119015699</v>
      </c>
      <c r="E231" s="7">
        <v>0.87258773300010295</v>
      </c>
      <c r="F231" s="7">
        <v>0.87650881267956804</v>
      </c>
      <c r="G231" s="7">
        <v>-3.9210796794649696E-3</v>
      </c>
      <c r="H231" s="7">
        <v>-5.1238379812458199E-3</v>
      </c>
      <c r="I231" t="s">
        <v>456</v>
      </c>
      <c r="J231" s="5" t="s">
        <v>455</v>
      </c>
      <c r="L231" t="e">
        <f t="shared" si="3"/>
        <v>#DIV/0!</v>
      </c>
      <c r="O231"/>
    </row>
    <row r="232" spans="2:15">
      <c r="B232">
        <v>219</v>
      </c>
      <c r="C232" s="7">
        <v>0.61795500421309901</v>
      </c>
      <c r="D232" s="7">
        <v>0.61958747325762498</v>
      </c>
      <c r="E232" s="7">
        <v>0.91858799999999996</v>
      </c>
      <c r="F232" s="7">
        <v>0.92258186108863605</v>
      </c>
      <c r="G232" s="7">
        <v>-3.9938610886367503E-3</v>
      </c>
      <c r="H232" s="7">
        <v>-1.63246904452607E-3</v>
      </c>
      <c r="I232" t="s">
        <v>405</v>
      </c>
      <c r="J232" s="5" t="s">
        <v>404</v>
      </c>
      <c r="L232" t="e">
        <f t="shared" si="3"/>
        <v>#DIV/0!</v>
      </c>
      <c r="O232"/>
    </row>
    <row r="233" spans="2:15">
      <c r="B233">
        <v>105</v>
      </c>
      <c r="C233" s="7">
        <v>0.62528688792473697</v>
      </c>
      <c r="D233" s="7">
        <v>0.61642889337859896</v>
      </c>
      <c r="E233" s="7">
        <v>1.33944</v>
      </c>
      <c r="F233" s="7">
        <v>1.34362628030928</v>
      </c>
      <c r="G233" s="7">
        <v>-4.1862803092857998E-3</v>
      </c>
      <c r="H233" s="7">
        <v>8.8579945461382207E-3</v>
      </c>
      <c r="I233" t="s">
        <v>202</v>
      </c>
      <c r="J233" s="5" t="s">
        <v>201</v>
      </c>
      <c r="K233" s="6" t="s">
        <v>710</v>
      </c>
      <c r="L233">
        <f t="shared" si="3"/>
        <v>29.698</v>
      </c>
      <c r="O233"/>
    </row>
    <row r="234" spans="2:15">
      <c r="B234">
        <v>399</v>
      </c>
      <c r="C234" s="7">
        <v>0.92545364797027496</v>
      </c>
      <c r="D234" s="7">
        <v>0.92313079428895395</v>
      </c>
      <c r="E234" s="7">
        <v>1.3148716699897101</v>
      </c>
      <c r="F234" s="7">
        <v>1.3191149802248701</v>
      </c>
      <c r="G234" s="7">
        <v>-4.2433102351686599E-3</v>
      </c>
      <c r="H234" s="7">
        <v>2.3228536813206802E-3</v>
      </c>
      <c r="I234" t="s">
        <v>652</v>
      </c>
      <c r="J234" s="5" t="s">
        <v>651</v>
      </c>
      <c r="K234" s="17" t="s">
        <v>721</v>
      </c>
      <c r="L234">
        <f t="shared" si="3"/>
        <v>19.923999999999999</v>
      </c>
      <c r="O234"/>
    </row>
    <row r="235" spans="2:15">
      <c r="B235">
        <v>261</v>
      </c>
      <c r="C235" s="7">
        <v>0.695175739986438</v>
      </c>
      <c r="D235" s="7">
        <v>0.70337015423618399</v>
      </c>
      <c r="E235" s="7">
        <v>0.75276699999999996</v>
      </c>
      <c r="F235" s="7">
        <v>0.75750157883577995</v>
      </c>
      <c r="G235" s="7">
        <v>-4.7345788357804298E-3</v>
      </c>
      <c r="H235" s="7">
        <v>-8.1944142497459797E-3</v>
      </c>
      <c r="I235" t="s">
        <v>482</v>
      </c>
      <c r="J235" s="5" t="s">
        <v>481</v>
      </c>
      <c r="L235" t="e">
        <f t="shared" si="3"/>
        <v>#DIV/0!</v>
      </c>
      <c r="O235"/>
    </row>
    <row r="236" spans="2:15">
      <c r="B236">
        <v>178</v>
      </c>
      <c r="C236" s="7">
        <v>0.59747900564088596</v>
      </c>
      <c r="D236" s="7">
        <v>0.58924661153092595</v>
      </c>
      <c r="E236" s="7">
        <v>0.98092360409493795</v>
      </c>
      <c r="F236" s="7">
        <v>0.98578413144680699</v>
      </c>
      <c r="G236" s="7">
        <v>-4.8605273518698101E-3</v>
      </c>
      <c r="H236" s="7">
        <v>8.2323941099600104E-3</v>
      </c>
      <c r="I236" t="s">
        <v>339</v>
      </c>
      <c r="J236" s="5" t="s">
        <v>338</v>
      </c>
      <c r="K236" s="5" t="s">
        <v>729</v>
      </c>
      <c r="L236" t="e">
        <f t="shared" si="3"/>
        <v>#DIV/0!</v>
      </c>
      <c r="O236"/>
    </row>
    <row r="237" spans="2:15">
      <c r="B237">
        <v>132</v>
      </c>
      <c r="C237" s="7">
        <v>0.24202023380075699</v>
      </c>
      <c r="D237" s="7">
        <v>0.247730904665736</v>
      </c>
      <c r="E237" s="7">
        <v>1.02189</v>
      </c>
      <c r="F237" s="7">
        <v>1.0268264652459</v>
      </c>
      <c r="G237" s="7">
        <v>-4.9364652459038504E-3</v>
      </c>
      <c r="H237" s="7">
        <v>-5.7106708649787199E-3</v>
      </c>
      <c r="I237" t="s">
        <v>251</v>
      </c>
      <c r="J237" s="5" t="s">
        <v>250</v>
      </c>
      <c r="K237" s="5" t="s">
        <v>722</v>
      </c>
      <c r="L237">
        <f t="shared" si="3"/>
        <v>7.633</v>
      </c>
      <c r="O237"/>
    </row>
    <row r="238" spans="2:15">
      <c r="B238">
        <v>89</v>
      </c>
      <c r="C238" s="7">
        <v>0.68014610511732898</v>
      </c>
      <c r="D238" s="7">
        <v>0.67427406963732195</v>
      </c>
      <c r="E238" s="7">
        <v>1.0225200000000001</v>
      </c>
      <c r="F238" s="7">
        <v>1.02759406883199</v>
      </c>
      <c r="G238" s="7">
        <v>-5.0740688319921203E-3</v>
      </c>
      <c r="H238" s="7">
        <v>5.8720354800062503E-3</v>
      </c>
      <c r="I238" t="s">
        <v>174</v>
      </c>
      <c r="J238" s="5" t="s">
        <v>173</v>
      </c>
      <c r="K238" s="5" t="s">
        <v>739</v>
      </c>
      <c r="L238" t="e">
        <f t="shared" si="3"/>
        <v>#DIV/0!</v>
      </c>
      <c r="O238"/>
    </row>
    <row r="239" spans="2:15">
      <c r="B239">
        <v>354</v>
      </c>
      <c r="C239" s="7">
        <v>1.09286946340005</v>
      </c>
      <c r="D239" s="7">
        <v>1.1051958149457699</v>
      </c>
      <c r="E239" s="7">
        <v>1.6308056872037899</v>
      </c>
      <c r="F239" s="7">
        <v>1.63606813705314</v>
      </c>
      <c r="G239" s="7">
        <v>-5.2624498493540799E-3</v>
      </c>
      <c r="H239" s="7">
        <v>-1.23263515457223E-2</v>
      </c>
      <c r="I239" t="s">
        <v>564</v>
      </c>
      <c r="J239" s="5" t="s">
        <v>563</v>
      </c>
      <c r="K239" s="17" t="s">
        <v>751</v>
      </c>
      <c r="L239" t="e">
        <f t="shared" si="3"/>
        <v>#DIV/0!</v>
      </c>
      <c r="O239"/>
    </row>
    <row r="240" spans="2:15">
      <c r="B240">
        <v>362</v>
      </c>
      <c r="C240" s="7">
        <v>0.80289416983102901</v>
      </c>
      <c r="D240" s="7">
        <v>0.80721777016584595</v>
      </c>
      <c r="E240" s="7">
        <v>1.3708185053380699</v>
      </c>
      <c r="F240" s="7">
        <v>1.3762331989774099</v>
      </c>
      <c r="G240" s="7">
        <v>-5.4146936393442103E-3</v>
      </c>
      <c r="H240" s="7">
        <v>-4.3236003348168196E-3</v>
      </c>
      <c r="I240" t="s">
        <v>580</v>
      </c>
      <c r="J240" s="5" t="s">
        <v>579</v>
      </c>
      <c r="K240" s="17" t="s">
        <v>708</v>
      </c>
      <c r="L240">
        <f t="shared" si="3"/>
        <v>39.713999999999999</v>
      </c>
      <c r="O240"/>
    </row>
    <row r="241" spans="2:15">
      <c r="B241">
        <v>356</v>
      </c>
      <c r="C241" s="7">
        <v>0.736480154252101</v>
      </c>
      <c r="D241" s="7">
        <v>0.74683973046624397</v>
      </c>
      <c r="E241" s="7">
        <v>1.2948083313449601</v>
      </c>
      <c r="F241" s="7">
        <v>1.3004028587734999</v>
      </c>
      <c r="G241" s="7">
        <v>-5.5945274285447103E-3</v>
      </c>
      <c r="H241" s="7">
        <v>-1.03595762141429E-2</v>
      </c>
      <c r="I241" t="s">
        <v>568</v>
      </c>
      <c r="J241" s="5" t="s">
        <v>567</v>
      </c>
      <c r="K241" s="17" t="s">
        <v>748</v>
      </c>
      <c r="L241" t="e">
        <f t="shared" si="3"/>
        <v>#DIV/0!</v>
      </c>
      <c r="O241"/>
    </row>
    <row r="242" spans="2:15">
      <c r="B242">
        <v>48</v>
      </c>
      <c r="C242" s="7">
        <v>0.56160032519460001</v>
      </c>
      <c r="D242" s="7">
        <v>0.56403721675378005</v>
      </c>
      <c r="E242" s="7">
        <v>0.59712508200000003</v>
      </c>
      <c r="F242" s="7">
        <v>0.60290693413309104</v>
      </c>
      <c r="G242" s="7">
        <v>-5.7818521330913397E-3</v>
      </c>
      <c r="H242" s="7">
        <v>-2.4368915591799199E-3</v>
      </c>
      <c r="I242" t="s">
        <v>100</v>
      </c>
      <c r="J242" s="5" t="s">
        <v>99</v>
      </c>
      <c r="L242" t="e">
        <f t="shared" si="3"/>
        <v>#DIV/0!</v>
      </c>
      <c r="O242"/>
    </row>
    <row r="243" spans="2:15">
      <c r="B243">
        <v>187</v>
      </c>
      <c r="C243" s="7">
        <v>0.99442945922485404</v>
      </c>
      <c r="D243" s="7">
        <v>0.99825649830950702</v>
      </c>
      <c r="E243" s="7">
        <v>1.4549700000000001</v>
      </c>
      <c r="F243" s="7">
        <v>1.4607824107615901</v>
      </c>
      <c r="G243" s="7">
        <v>-5.81241076159733E-3</v>
      </c>
      <c r="H243" s="7">
        <v>-3.8270390846528702E-3</v>
      </c>
      <c r="I243" t="s">
        <v>351</v>
      </c>
      <c r="J243" s="5" t="s">
        <v>350</v>
      </c>
      <c r="L243" t="e">
        <f t="shared" si="3"/>
        <v>#DIV/0!</v>
      </c>
      <c r="O243"/>
    </row>
    <row r="244" spans="2:15">
      <c r="B244">
        <v>109</v>
      </c>
      <c r="C244" s="7">
        <v>0.73970228940348604</v>
      </c>
      <c r="D244" s="7">
        <v>0.72087615830940699</v>
      </c>
      <c r="E244" s="7">
        <v>1.13887728097647</v>
      </c>
      <c r="F244" s="7">
        <v>1.1448133834519101</v>
      </c>
      <c r="G244" s="7">
        <v>-5.9361024754482896E-3</v>
      </c>
      <c r="H244" s="7">
        <v>1.8826131094079799E-2</v>
      </c>
      <c r="I244" t="s">
        <v>210</v>
      </c>
      <c r="J244" s="5" t="s">
        <v>209</v>
      </c>
      <c r="K244" s="6" t="s">
        <v>710</v>
      </c>
      <c r="L244">
        <f t="shared" si="3"/>
        <v>29.698</v>
      </c>
      <c r="O244"/>
    </row>
    <row r="245" spans="2:15">
      <c r="B245">
        <v>275</v>
      </c>
      <c r="C245" s="7">
        <v>0.94648911842495198</v>
      </c>
      <c r="D245" s="7">
        <v>0.94360377024730901</v>
      </c>
      <c r="E245" s="7">
        <v>1.5016</v>
      </c>
      <c r="F245" s="7">
        <v>1.5076841724452399</v>
      </c>
      <c r="G245" s="7">
        <v>-6.08417244524939E-3</v>
      </c>
      <c r="H245" s="7">
        <v>2.8853481776435199E-3</v>
      </c>
      <c r="I245" t="s">
        <v>502</v>
      </c>
      <c r="J245" s="5" t="s">
        <v>501</v>
      </c>
      <c r="K245" s="5" t="s">
        <v>721</v>
      </c>
      <c r="L245">
        <f t="shared" si="3"/>
        <v>19.923999999999999</v>
      </c>
      <c r="O245"/>
    </row>
    <row r="246" spans="2:15">
      <c r="B246">
        <v>215</v>
      </c>
      <c r="C246" s="7">
        <v>0.39391693928832999</v>
      </c>
      <c r="D246" s="7">
        <v>0.38080235103718502</v>
      </c>
      <c r="E246" s="7">
        <v>0.68437499999999996</v>
      </c>
      <c r="F246" s="7">
        <v>0.69059594502575505</v>
      </c>
      <c r="G246" s="7">
        <v>-6.2209450257552003E-3</v>
      </c>
      <c r="H246" s="7">
        <v>1.31145882511446E-2</v>
      </c>
      <c r="I246" t="s">
        <v>397</v>
      </c>
      <c r="J246" s="5" t="s">
        <v>396</v>
      </c>
      <c r="L246" t="e">
        <f t="shared" si="3"/>
        <v>#DIV/0!</v>
      </c>
      <c r="O246"/>
    </row>
    <row r="247" spans="2:15">
      <c r="B247">
        <v>83</v>
      </c>
      <c r="C247" s="7">
        <v>0.57258649334848999</v>
      </c>
      <c r="D247" s="7">
        <v>0.58152691739676199</v>
      </c>
      <c r="E247" s="7">
        <v>0.78963000000000005</v>
      </c>
      <c r="F247" s="7">
        <v>0.79610106525791202</v>
      </c>
      <c r="G247" s="7">
        <v>-6.4710652579119598E-3</v>
      </c>
      <c r="H247" s="7">
        <v>-8.9404240482725498E-3</v>
      </c>
      <c r="I247" t="s">
        <v>162</v>
      </c>
      <c r="J247" s="5" t="s">
        <v>161</v>
      </c>
      <c r="K247" s="5" t="s">
        <v>729</v>
      </c>
      <c r="L247" t="e">
        <f t="shared" si="3"/>
        <v>#DIV/0!</v>
      </c>
      <c r="O247"/>
    </row>
    <row r="248" spans="2:15">
      <c r="B248">
        <v>221</v>
      </c>
      <c r="C248" s="7">
        <v>0.74208192429395903</v>
      </c>
      <c r="D248" s="7">
        <v>0.74612459217761196</v>
      </c>
      <c r="E248" s="7">
        <v>1.30209318028359</v>
      </c>
      <c r="F248" s="7">
        <v>1.3087737272397</v>
      </c>
      <c r="G248" s="7">
        <v>-6.6805469561121902E-3</v>
      </c>
      <c r="H248" s="7">
        <v>-4.0426678836535902E-3</v>
      </c>
      <c r="I248" t="s">
        <v>409</v>
      </c>
      <c r="J248" s="5" t="s">
        <v>408</v>
      </c>
      <c r="K248" s="5" t="s">
        <v>735</v>
      </c>
      <c r="L248" t="e">
        <f t="shared" si="3"/>
        <v>#DIV/0!</v>
      </c>
      <c r="O248"/>
    </row>
    <row r="249" spans="2:15">
      <c r="B249">
        <v>179</v>
      </c>
      <c r="C249" s="7">
        <v>0.139706881898921</v>
      </c>
      <c r="D249" s="7">
        <v>0.126617520954487</v>
      </c>
      <c r="E249" s="7">
        <v>0.25657999999999997</v>
      </c>
      <c r="F249" s="7">
        <v>0.26385485239867101</v>
      </c>
      <c r="G249" s="7">
        <v>-7.27485239867198E-3</v>
      </c>
      <c r="H249" s="7">
        <v>1.30893609444332E-2</v>
      </c>
      <c r="I249" t="s">
        <v>339</v>
      </c>
      <c r="J249" s="5" t="s">
        <v>338</v>
      </c>
      <c r="K249" s="5" t="s">
        <v>729</v>
      </c>
      <c r="L249" t="e">
        <f t="shared" si="3"/>
        <v>#DIV/0!</v>
      </c>
      <c r="O249"/>
    </row>
    <row r="250" spans="2:15">
      <c r="B250">
        <v>154</v>
      </c>
      <c r="C250" s="7">
        <v>0.34866347391479902</v>
      </c>
      <c r="D250" s="7">
        <v>0.348501299099855</v>
      </c>
      <c r="E250" s="7">
        <v>0.42979000000000001</v>
      </c>
      <c r="F250" s="7">
        <v>0.43723165313255102</v>
      </c>
      <c r="G250" s="7">
        <v>-7.4416531325510703E-3</v>
      </c>
      <c r="H250" s="7">
        <v>1.62174814943405E-4</v>
      </c>
      <c r="I250" t="s">
        <v>295</v>
      </c>
      <c r="J250" s="5" t="s">
        <v>294</v>
      </c>
      <c r="L250" t="e">
        <f t="shared" si="3"/>
        <v>#DIV/0!</v>
      </c>
      <c r="O250"/>
    </row>
    <row r="251" spans="2:15">
      <c r="B251">
        <v>72</v>
      </c>
      <c r="C251" s="7">
        <v>0.25447712164268199</v>
      </c>
      <c r="D251" s="7">
        <v>0.26164350190371299</v>
      </c>
      <c r="E251" s="7">
        <v>0.29034338019245198</v>
      </c>
      <c r="F251" s="7">
        <v>0.29791883993832302</v>
      </c>
      <c r="G251" s="7">
        <v>-7.5754597458711397E-3</v>
      </c>
      <c r="H251" s="7">
        <v>-7.1663802610309399E-3</v>
      </c>
      <c r="I251" t="s">
        <v>142</v>
      </c>
      <c r="J251" s="5" t="s">
        <v>141</v>
      </c>
      <c r="K251" s="5" t="s">
        <v>721</v>
      </c>
      <c r="L251">
        <f t="shared" si="3"/>
        <v>19.923999999999999</v>
      </c>
      <c r="O251"/>
    </row>
    <row r="252" spans="2:15">
      <c r="B252">
        <v>165</v>
      </c>
      <c r="C252" s="7">
        <v>0.78672121398694606</v>
      </c>
      <c r="D252" s="7">
        <v>0.84692005412924498</v>
      </c>
      <c r="E252" s="7">
        <v>1.0512603589743501</v>
      </c>
      <c r="F252" s="7">
        <v>1.0590021855651099</v>
      </c>
      <c r="G252" s="7">
        <v>-7.7418265907551699E-3</v>
      </c>
      <c r="H252" s="7">
        <v>-6.0198840142298697E-2</v>
      </c>
      <c r="I252" t="s">
        <v>315</v>
      </c>
      <c r="J252" s="5" t="s">
        <v>314</v>
      </c>
      <c r="L252" t="e">
        <f t="shared" si="3"/>
        <v>#DIV/0!</v>
      </c>
      <c r="O252"/>
    </row>
    <row r="253" spans="2:15">
      <c r="B253">
        <v>157</v>
      </c>
      <c r="C253" s="7">
        <v>1.1240038498018099</v>
      </c>
      <c r="D253" s="7">
        <v>1.1274883115249801</v>
      </c>
      <c r="E253" s="7">
        <v>1.4087784278872399</v>
      </c>
      <c r="F253" s="7">
        <v>1.41664411010896</v>
      </c>
      <c r="G253" s="7">
        <v>-7.8656822217255604E-3</v>
      </c>
      <c r="H253" s="7">
        <v>-3.4844617231635198E-3</v>
      </c>
      <c r="I253" t="s">
        <v>301</v>
      </c>
      <c r="J253" s="5" t="s">
        <v>300</v>
      </c>
      <c r="K253" s="5" t="s">
        <v>729</v>
      </c>
      <c r="L253" t="e">
        <f t="shared" si="3"/>
        <v>#DIV/0!</v>
      </c>
      <c r="O253"/>
    </row>
    <row r="254" spans="2:15">
      <c r="B254">
        <v>38</v>
      </c>
      <c r="C254" s="7">
        <v>1.01562176162762</v>
      </c>
      <c r="D254" s="7">
        <v>1.01502893935417</v>
      </c>
      <c r="E254" s="7">
        <v>1.1871782129436299</v>
      </c>
      <c r="F254" s="7">
        <v>1.19557285313068</v>
      </c>
      <c r="G254" s="7">
        <v>-8.3946401870487099E-3</v>
      </c>
      <c r="H254" s="7">
        <v>5.9282227345591699E-4</v>
      </c>
      <c r="I254" t="s">
        <v>80</v>
      </c>
      <c r="J254" s="5" t="s">
        <v>79</v>
      </c>
      <c r="K254" s="6" t="s">
        <v>710</v>
      </c>
      <c r="L254">
        <f t="shared" si="3"/>
        <v>29.698</v>
      </c>
      <c r="O254"/>
    </row>
    <row r="255" spans="2:15">
      <c r="B255">
        <v>375</v>
      </c>
      <c r="C255" s="7">
        <v>0.99715617571231197</v>
      </c>
      <c r="D255" s="7">
        <v>1.00592645247025</v>
      </c>
      <c r="E255" s="7">
        <v>1.7719298245613999</v>
      </c>
      <c r="F255" s="7">
        <v>1.78102220486469</v>
      </c>
      <c r="G255" s="7">
        <v>-9.0923803032973895E-3</v>
      </c>
      <c r="H255" s="7">
        <v>-8.7702767579407297E-3</v>
      </c>
      <c r="I255" t="s">
        <v>604</v>
      </c>
      <c r="J255" s="5" t="s">
        <v>603</v>
      </c>
      <c r="K255" s="17" t="s">
        <v>708</v>
      </c>
      <c r="L255">
        <f t="shared" si="3"/>
        <v>39.713999999999999</v>
      </c>
      <c r="O255"/>
    </row>
    <row r="256" spans="2:15">
      <c r="B256">
        <v>200</v>
      </c>
      <c r="C256" s="7">
        <v>0.57177684660883799</v>
      </c>
      <c r="D256" s="7">
        <v>0.58231094193593702</v>
      </c>
      <c r="E256" s="7">
        <v>1.09423503325942</v>
      </c>
      <c r="F256" s="7">
        <v>1.1037204802677201</v>
      </c>
      <c r="G256" s="7">
        <v>-9.4854470083045594E-3</v>
      </c>
      <c r="H256" s="7">
        <v>-1.0534095327099299E-2</v>
      </c>
      <c r="I256" t="s">
        <v>371</v>
      </c>
      <c r="J256" s="5" t="s">
        <v>370</v>
      </c>
      <c r="L256" t="e">
        <f t="shared" si="3"/>
        <v>#DIV/0!</v>
      </c>
      <c r="O256"/>
    </row>
    <row r="257" spans="2:15">
      <c r="B257">
        <v>119</v>
      </c>
      <c r="C257" s="7">
        <v>0.45854476219381102</v>
      </c>
      <c r="D257" s="7">
        <v>0.46122379819767301</v>
      </c>
      <c r="E257" s="7">
        <v>0.918848</v>
      </c>
      <c r="F257" s="7">
        <v>0.92851418090500804</v>
      </c>
      <c r="G257" s="7">
        <v>-9.6661809050082592E-3</v>
      </c>
      <c r="H257" s="7">
        <v>-2.6790360038623198E-3</v>
      </c>
      <c r="I257" t="s">
        <v>227</v>
      </c>
      <c r="J257" s="5" t="s">
        <v>226</v>
      </c>
      <c r="L257" t="e">
        <f t="shared" si="3"/>
        <v>#DIV/0!</v>
      </c>
      <c r="O257"/>
    </row>
    <row r="258" spans="2:15">
      <c r="B258">
        <v>226</v>
      </c>
      <c r="C258" s="7">
        <v>1.0160012711445201</v>
      </c>
      <c r="D258" s="7">
        <v>0.92312928649575898</v>
      </c>
      <c r="E258" s="7">
        <v>1.21598667776852</v>
      </c>
      <c r="F258" s="7">
        <v>1.2256892604146801</v>
      </c>
      <c r="G258" s="7">
        <v>-9.7025826461674108E-3</v>
      </c>
      <c r="H258" s="7">
        <v>9.2871984648762701E-2</v>
      </c>
      <c r="I258" t="s">
        <v>419</v>
      </c>
      <c r="J258" s="5" t="s">
        <v>418</v>
      </c>
      <c r="K258" s="5" t="s">
        <v>737</v>
      </c>
      <c r="L258" t="e">
        <f t="shared" ref="L258:L321" si="4">AVERAGEIF(O:O,K258,P:P)</f>
        <v>#DIV/0!</v>
      </c>
      <c r="O258"/>
    </row>
    <row r="259" spans="2:15">
      <c r="B259">
        <v>63</v>
      </c>
      <c r="C259" s="7">
        <v>0.74417553944702797</v>
      </c>
      <c r="D259" s="7">
        <v>0.75063919780921295</v>
      </c>
      <c r="E259" s="7">
        <v>1.1441320739399401</v>
      </c>
      <c r="F259" s="7">
        <v>1.1539751913410301</v>
      </c>
      <c r="G259" s="7">
        <v>-9.8431174010862304E-3</v>
      </c>
      <c r="H259" s="7">
        <v>-6.4636583621854298E-3</v>
      </c>
      <c r="I259" t="s">
        <v>124</v>
      </c>
      <c r="J259" s="5" t="s">
        <v>123</v>
      </c>
      <c r="K259" s="5" t="s">
        <v>739</v>
      </c>
      <c r="L259" t="e">
        <f t="shared" si="4"/>
        <v>#DIV/0!</v>
      </c>
      <c r="O259"/>
    </row>
    <row r="260" spans="2:15">
      <c r="B260">
        <v>5</v>
      </c>
      <c r="C260" s="7">
        <v>1.4621063947435899</v>
      </c>
      <c r="D260" s="7">
        <v>1.3180431787407001</v>
      </c>
      <c r="E260" s="7">
        <v>2.2965</v>
      </c>
      <c r="F260" s="7">
        <v>2.30635058359311</v>
      </c>
      <c r="G260" s="7">
        <v>-9.8505835931126298E-3</v>
      </c>
      <c r="H260" s="7">
        <v>0.14406321600288199</v>
      </c>
      <c r="I260" t="s">
        <v>26</v>
      </c>
      <c r="J260" s="5" t="s">
        <v>25</v>
      </c>
      <c r="K260" s="10" t="s">
        <v>710</v>
      </c>
      <c r="L260">
        <f t="shared" si="4"/>
        <v>29.698</v>
      </c>
      <c r="O260"/>
    </row>
    <row r="261" spans="2:15">
      <c r="B261">
        <v>145</v>
      </c>
      <c r="C261" s="7">
        <v>0.50870514732345695</v>
      </c>
      <c r="D261" s="7">
        <v>0.50282346211231599</v>
      </c>
      <c r="E261" s="7">
        <v>0.77848899999999999</v>
      </c>
      <c r="F261" s="7">
        <v>0.78854240975012702</v>
      </c>
      <c r="G261" s="7">
        <v>-1.0053409750127199E-2</v>
      </c>
      <c r="H261" s="7">
        <v>5.8816852111405098E-3</v>
      </c>
      <c r="I261" t="s">
        <v>277</v>
      </c>
      <c r="J261" s="5" t="s">
        <v>276</v>
      </c>
      <c r="L261" t="e">
        <f t="shared" si="4"/>
        <v>#DIV/0!</v>
      </c>
      <c r="O261"/>
    </row>
    <row r="262" spans="2:15">
      <c r="B262">
        <v>143</v>
      </c>
      <c r="C262" s="7">
        <v>0.23581570014177</v>
      </c>
      <c r="D262" s="7">
        <v>0.23829314819915801</v>
      </c>
      <c r="E262" s="7">
        <v>0.50096530283200003</v>
      </c>
      <c r="F262" s="7">
        <v>0.51124121271326695</v>
      </c>
      <c r="G262" s="7">
        <v>-1.02759098812675E-2</v>
      </c>
      <c r="H262" s="7">
        <v>-2.4774480573883E-3</v>
      </c>
      <c r="I262" t="s">
        <v>273</v>
      </c>
      <c r="J262" s="5" t="s">
        <v>272</v>
      </c>
      <c r="L262" t="e">
        <f t="shared" si="4"/>
        <v>#DIV/0!</v>
      </c>
      <c r="O262"/>
    </row>
    <row r="263" spans="2:15">
      <c r="B263">
        <v>230</v>
      </c>
      <c r="C263" s="7">
        <v>0.89155072211261299</v>
      </c>
      <c r="D263" s="7">
        <v>0.89580640911905796</v>
      </c>
      <c r="E263" s="7">
        <v>1.35147058823529</v>
      </c>
      <c r="F263" s="7">
        <v>1.3617978796052199</v>
      </c>
      <c r="G263" s="7">
        <v>-1.0327291369933199E-2</v>
      </c>
      <c r="H263" s="7">
        <v>-4.2556870064451796E-3</v>
      </c>
      <c r="I263" t="s">
        <v>381</v>
      </c>
      <c r="J263" s="5" t="s">
        <v>380</v>
      </c>
      <c r="L263" t="e">
        <f t="shared" si="4"/>
        <v>#DIV/0!</v>
      </c>
      <c r="O263"/>
    </row>
    <row r="264" spans="2:15">
      <c r="B264">
        <v>270</v>
      </c>
      <c r="C264" s="7">
        <v>0.108372183298138</v>
      </c>
      <c r="D264" s="7">
        <v>0.108997176612095</v>
      </c>
      <c r="E264" s="7">
        <v>0.29900100000000002</v>
      </c>
      <c r="F264" s="7">
        <v>0.30992566818824202</v>
      </c>
      <c r="G264" s="7">
        <v>-1.0924668188242901E-2</v>
      </c>
      <c r="H264" s="7">
        <v>-6.2499331395790504E-4</v>
      </c>
      <c r="I264" t="s">
        <v>494</v>
      </c>
      <c r="J264" s="5" t="s">
        <v>493</v>
      </c>
      <c r="K264" s="5" t="s">
        <v>729</v>
      </c>
      <c r="L264" t="e">
        <f t="shared" si="4"/>
        <v>#DIV/0!</v>
      </c>
      <c r="O264"/>
    </row>
    <row r="265" spans="2:15">
      <c r="B265">
        <v>46</v>
      </c>
      <c r="C265" s="7">
        <v>0.89391939900917905</v>
      </c>
      <c r="D265" s="7">
        <v>0.88935345237573704</v>
      </c>
      <c r="E265" s="7">
        <v>1.0362489636752901</v>
      </c>
      <c r="F265" s="7">
        <v>1.04753915241516</v>
      </c>
      <c r="G265" s="7">
        <v>-1.12901887398726E-2</v>
      </c>
      <c r="H265" s="7">
        <v>4.5659466334411203E-3</v>
      </c>
      <c r="I265" t="s">
        <v>96</v>
      </c>
      <c r="J265" s="5" t="s">
        <v>95</v>
      </c>
      <c r="L265" t="e">
        <f t="shared" si="4"/>
        <v>#DIV/0!</v>
      </c>
      <c r="O265"/>
    </row>
    <row r="266" spans="2:15">
      <c r="B266">
        <v>183</v>
      </c>
      <c r="C266" s="7">
        <v>0.43579166698945598</v>
      </c>
      <c r="D266" s="7">
        <v>0.41519757753539499</v>
      </c>
      <c r="E266" s="7">
        <v>0.86476900000000001</v>
      </c>
      <c r="F266" s="7">
        <v>0.87621434106728102</v>
      </c>
      <c r="G266" s="7">
        <v>-1.1445341067281199E-2</v>
      </c>
      <c r="H266" s="7">
        <v>2.0594089454061399E-2</v>
      </c>
      <c r="I266" t="s">
        <v>343</v>
      </c>
      <c r="J266" s="5" t="s">
        <v>342</v>
      </c>
      <c r="L266" t="e">
        <f t="shared" si="4"/>
        <v>#DIV/0!</v>
      </c>
      <c r="O266"/>
    </row>
    <row r="267" spans="2:15">
      <c r="B267">
        <v>291</v>
      </c>
      <c r="C267" s="7">
        <v>0.51173405710223396</v>
      </c>
      <c r="D267" s="7">
        <v>0.55341538848292504</v>
      </c>
      <c r="E267" s="7">
        <v>0.75890205270260602</v>
      </c>
      <c r="F267" s="7">
        <v>0.77069363594332996</v>
      </c>
      <c r="G267" s="7">
        <v>-1.1791583240724201E-2</v>
      </c>
      <c r="H267" s="7">
        <v>-4.1681331380691002E-2</v>
      </c>
      <c r="I267" t="s">
        <v>528</v>
      </c>
      <c r="J267" s="5" t="s">
        <v>527</v>
      </c>
      <c r="L267" t="e">
        <f t="shared" si="4"/>
        <v>#DIV/0!</v>
      </c>
      <c r="O267"/>
    </row>
    <row r="268" spans="2:15">
      <c r="B268">
        <v>222</v>
      </c>
      <c r="C268" s="7">
        <v>0.67581590519726897</v>
      </c>
      <c r="D268" s="7">
        <v>0.67655403090606103</v>
      </c>
      <c r="E268" s="7">
        <v>0.95608230201120303</v>
      </c>
      <c r="F268" s="7">
        <v>0.96807050394151495</v>
      </c>
      <c r="G268" s="7">
        <v>-1.1988201930312E-2</v>
      </c>
      <c r="H268" s="7">
        <v>-7.3812570879216999E-4</v>
      </c>
      <c r="I268" t="s">
        <v>411</v>
      </c>
      <c r="J268" s="5" t="s">
        <v>410</v>
      </c>
      <c r="L268" t="e">
        <f t="shared" si="4"/>
        <v>#DIV/0!</v>
      </c>
      <c r="O268"/>
    </row>
    <row r="269" spans="2:15">
      <c r="B269">
        <v>115</v>
      </c>
      <c r="C269" s="7">
        <v>1.53665488598552</v>
      </c>
      <c r="D269" s="7">
        <v>1.53859347884916</v>
      </c>
      <c r="E269" s="7">
        <v>2.2156899999999999</v>
      </c>
      <c r="F269" s="7">
        <v>2.22770706122978</v>
      </c>
      <c r="G269" s="7">
        <v>-1.2017061229787599E-2</v>
      </c>
      <c r="H269" s="7">
        <v>-1.93859286364062E-3</v>
      </c>
      <c r="I269" t="s">
        <v>219</v>
      </c>
      <c r="J269" s="5" t="s">
        <v>218</v>
      </c>
      <c r="K269" s="5" t="s">
        <v>748</v>
      </c>
      <c r="L269" t="e">
        <f t="shared" si="4"/>
        <v>#DIV/0!</v>
      </c>
      <c r="O269"/>
    </row>
    <row r="270" spans="2:15">
      <c r="B270">
        <v>155</v>
      </c>
      <c r="C270" s="7">
        <v>0.58995426948302698</v>
      </c>
      <c r="D270" s="7">
        <v>0.57770032352800804</v>
      </c>
      <c r="E270" s="7">
        <v>0.8165</v>
      </c>
      <c r="F270" s="7">
        <v>0.82853093351950702</v>
      </c>
      <c r="G270" s="7">
        <v>-1.2030933519507001E-2</v>
      </c>
      <c r="H270" s="7">
        <v>1.2253945955019E-2</v>
      </c>
      <c r="I270" t="s">
        <v>297</v>
      </c>
      <c r="J270" s="5" t="s">
        <v>296</v>
      </c>
      <c r="L270" t="e">
        <f t="shared" si="4"/>
        <v>#DIV/0!</v>
      </c>
      <c r="O270"/>
    </row>
    <row r="271" spans="2:15">
      <c r="B271">
        <v>413</v>
      </c>
      <c r="C271" s="7">
        <v>1.54459100400609</v>
      </c>
      <c r="D271" s="7">
        <v>1.55654982238596</v>
      </c>
      <c r="E271" s="7">
        <v>2.2989569533113698</v>
      </c>
      <c r="F271" s="7">
        <v>2.3111284874490798</v>
      </c>
      <c r="G271" s="7">
        <v>-1.21715341377033E-2</v>
      </c>
      <c r="H271" s="7">
        <v>-1.1958818379871301E-2</v>
      </c>
      <c r="I271" t="s">
        <v>680</v>
      </c>
      <c r="J271" s="5" t="s">
        <v>679</v>
      </c>
      <c r="K271" s="17" t="s">
        <v>752</v>
      </c>
      <c r="L271" t="e">
        <f t="shared" si="4"/>
        <v>#DIV/0!</v>
      </c>
      <c r="O271"/>
    </row>
    <row r="272" spans="2:15">
      <c r="B272">
        <v>383</v>
      </c>
      <c r="C272" s="7">
        <v>1.22368276811298</v>
      </c>
      <c r="D272" s="7">
        <v>1.2263379240418499</v>
      </c>
      <c r="E272" s="7">
        <v>1.98649326819564</v>
      </c>
      <c r="F272" s="7">
        <v>1.9986881948611801</v>
      </c>
      <c r="G272" s="7">
        <v>-1.2194926665539001E-2</v>
      </c>
      <c r="H272" s="7">
        <v>-2.6551559288712201E-3</v>
      </c>
      <c r="I272" t="s">
        <v>620</v>
      </c>
      <c r="J272" s="5" t="s">
        <v>619</v>
      </c>
      <c r="K272" s="17" t="s">
        <v>708</v>
      </c>
      <c r="L272">
        <f t="shared" si="4"/>
        <v>39.713999999999999</v>
      </c>
      <c r="O272"/>
    </row>
    <row r="273" spans="2:15">
      <c r="B273">
        <v>378</v>
      </c>
      <c r="C273" s="7">
        <v>1.03942575743063</v>
      </c>
      <c r="D273" s="7">
        <v>1.04151549715119</v>
      </c>
      <c r="E273" s="7">
        <v>1.4085620197585</v>
      </c>
      <c r="F273" s="7">
        <v>1.4209131735967599</v>
      </c>
      <c r="G273" s="7">
        <v>-1.23511538382676E-2</v>
      </c>
      <c r="H273" s="7">
        <v>-2.08973972055703E-3</v>
      </c>
      <c r="I273" t="s">
        <v>610</v>
      </c>
      <c r="J273" s="5" t="s">
        <v>609</v>
      </c>
      <c r="K273" s="17" t="s">
        <v>708</v>
      </c>
      <c r="L273">
        <f t="shared" si="4"/>
        <v>39.713999999999999</v>
      </c>
      <c r="O273"/>
    </row>
    <row r="274" spans="2:15">
      <c r="B274">
        <v>411</v>
      </c>
      <c r="C274" s="7">
        <v>1.29274944403807</v>
      </c>
      <c r="D274" s="7">
        <v>1.2984991526401899</v>
      </c>
      <c r="E274" s="7">
        <v>1.58782201405152</v>
      </c>
      <c r="F274" s="7">
        <v>1.60034728619768</v>
      </c>
      <c r="G274" s="7">
        <v>-1.25252721461663E-2</v>
      </c>
      <c r="H274" s="7">
        <v>-5.74970860211476E-3</v>
      </c>
      <c r="I274" t="s">
        <v>676</v>
      </c>
      <c r="J274" s="5" t="s">
        <v>675</v>
      </c>
      <c r="K274" s="17" t="s">
        <v>721</v>
      </c>
      <c r="L274">
        <f t="shared" si="4"/>
        <v>19.923999999999999</v>
      </c>
      <c r="O274"/>
    </row>
    <row r="275" spans="2:15">
      <c r="B275">
        <v>166</v>
      </c>
      <c r="C275" s="7">
        <v>1.2536537587705301</v>
      </c>
      <c r="D275" s="7">
        <v>1.2675039117051199</v>
      </c>
      <c r="E275" s="7">
        <v>1.6032</v>
      </c>
      <c r="F275" s="7">
        <v>1.61583618930216</v>
      </c>
      <c r="G275" s="7">
        <v>-1.2636189302159999E-2</v>
      </c>
      <c r="H275" s="7">
        <v>-1.38501529345922E-2</v>
      </c>
      <c r="I275" t="s">
        <v>317</v>
      </c>
      <c r="J275" s="5" t="s">
        <v>316</v>
      </c>
      <c r="L275" t="e">
        <f t="shared" si="4"/>
        <v>#DIV/0!</v>
      </c>
      <c r="O275"/>
    </row>
    <row r="276" spans="2:15">
      <c r="B276">
        <v>256</v>
      </c>
      <c r="C276" s="7">
        <v>0.71097333284862696</v>
      </c>
      <c r="D276" s="7">
        <v>0.71533251418600496</v>
      </c>
      <c r="E276" s="7">
        <v>0.86023955947347697</v>
      </c>
      <c r="F276" s="7">
        <v>0.87344335079763802</v>
      </c>
      <c r="G276" s="7">
        <v>-1.3203791324161E-2</v>
      </c>
      <c r="H276" s="7">
        <v>-4.3591813373783303E-3</v>
      </c>
      <c r="I276" t="s">
        <v>472</v>
      </c>
      <c r="J276" s="5" t="s">
        <v>471</v>
      </c>
      <c r="K276" s="5" t="s">
        <v>729</v>
      </c>
      <c r="L276" t="e">
        <f t="shared" si="4"/>
        <v>#DIV/0!</v>
      </c>
      <c r="O276"/>
    </row>
    <row r="277" spans="2:15">
      <c r="B277">
        <v>9</v>
      </c>
      <c r="C277" s="7">
        <v>1.18065486814885</v>
      </c>
      <c r="D277" s="7">
        <v>1.1607322765744099</v>
      </c>
      <c r="E277" s="7">
        <v>1.2546567981900401</v>
      </c>
      <c r="F277" s="7">
        <v>1.2687725684417199</v>
      </c>
      <c r="G277" s="7">
        <v>-1.41157702516756E-2</v>
      </c>
      <c r="H277" s="7">
        <v>1.99225915744425E-2</v>
      </c>
      <c r="I277" s="2" t="s">
        <v>786</v>
      </c>
      <c r="J277" s="5" t="s">
        <v>33</v>
      </c>
      <c r="K277" s="10" t="s">
        <v>787</v>
      </c>
      <c r="L277" t="e">
        <f t="shared" si="4"/>
        <v>#DIV/0!</v>
      </c>
      <c r="O277"/>
    </row>
    <row r="278" spans="2:15">
      <c r="B278">
        <v>75</v>
      </c>
      <c r="C278" s="7">
        <v>0.48447907686046598</v>
      </c>
      <c r="D278" s="7">
        <v>0.490987528442687</v>
      </c>
      <c r="E278" s="7">
        <v>0.74769200000000002</v>
      </c>
      <c r="F278" s="7">
        <v>0.76222401072987001</v>
      </c>
      <c r="G278" s="7">
        <v>-1.4532010729870501E-2</v>
      </c>
      <c r="H278" s="7">
        <v>-6.5084515822205202E-3</v>
      </c>
      <c r="I278" t="s">
        <v>148</v>
      </c>
      <c r="J278" s="5" t="s">
        <v>147</v>
      </c>
      <c r="L278" t="e">
        <f t="shared" si="4"/>
        <v>#DIV/0!</v>
      </c>
      <c r="O278"/>
    </row>
    <row r="279" spans="2:15">
      <c r="B279">
        <v>33</v>
      </c>
      <c r="C279" s="7">
        <v>0.66812824437173202</v>
      </c>
      <c r="D279" s="7">
        <v>0.679589356299381</v>
      </c>
      <c r="E279" s="7">
        <v>0.72874102151289299</v>
      </c>
      <c r="F279" s="7">
        <v>0.74331280127975996</v>
      </c>
      <c r="G279" s="7">
        <v>-1.45717797668666E-2</v>
      </c>
      <c r="H279" s="7">
        <v>-1.14611119276498E-2</v>
      </c>
      <c r="I279" t="s">
        <v>70</v>
      </c>
      <c r="J279" s="5" t="s">
        <v>69</v>
      </c>
      <c r="L279" t="e">
        <f t="shared" si="4"/>
        <v>#DIV/0!</v>
      </c>
      <c r="O279"/>
    </row>
    <row r="280" spans="2:15">
      <c r="B280">
        <v>151</v>
      </c>
      <c r="C280" s="7">
        <v>0.43096410460253698</v>
      </c>
      <c r="D280" s="7">
        <v>0.40381857238871299</v>
      </c>
      <c r="E280" s="7">
        <v>1.65117</v>
      </c>
      <c r="F280" s="7">
        <v>1.6662608325269599</v>
      </c>
      <c r="G280" s="7">
        <v>-1.50908325269625E-2</v>
      </c>
      <c r="H280" s="7">
        <v>2.7145532213823799E-2</v>
      </c>
      <c r="I280" t="s">
        <v>289</v>
      </c>
      <c r="J280" s="5" t="s">
        <v>288</v>
      </c>
      <c r="L280" t="e">
        <f t="shared" si="4"/>
        <v>#DIV/0!</v>
      </c>
      <c r="O280"/>
    </row>
    <row r="281" spans="2:15">
      <c r="B281">
        <v>255</v>
      </c>
      <c r="C281" s="7">
        <v>0.80763916763949195</v>
      </c>
      <c r="D281" s="7">
        <v>0.81610171630268302</v>
      </c>
      <c r="E281" s="7">
        <v>1.02419202451058</v>
      </c>
      <c r="F281" s="7">
        <v>1.0401634540281499</v>
      </c>
      <c r="G281" s="7">
        <v>-1.59714295175701E-2</v>
      </c>
      <c r="H281" s="7">
        <v>-8.4625486631901801E-3</v>
      </c>
      <c r="I281" t="s">
        <v>470</v>
      </c>
      <c r="J281" s="5" t="s">
        <v>469</v>
      </c>
      <c r="K281" s="5" t="s">
        <v>721</v>
      </c>
      <c r="L281">
        <f t="shared" si="4"/>
        <v>19.923999999999999</v>
      </c>
      <c r="O281"/>
    </row>
    <row r="282" spans="2:15">
      <c r="B282">
        <v>57</v>
      </c>
      <c r="C282" s="7">
        <v>0.54018062744000905</v>
      </c>
      <c r="D282" s="7">
        <v>0.54348753151657303</v>
      </c>
      <c r="E282" s="7">
        <v>1.03043</v>
      </c>
      <c r="F282" s="7">
        <v>1.0465264976252799</v>
      </c>
      <c r="G282" s="7">
        <v>-1.6096497625282601E-2</v>
      </c>
      <c r="H282" s="7">
        <v>-3.3069040765641902E-3</v>
      </c>
      <c r="I282" t="s">
        <v>116</v>
      </c>
      <c r="J282" s="5" t="s">
        <v>115</v>
      </c>
      <c r="L282" t="e">
        <f t="shared" si="4"/>
        <v>#DIV/0!</v>
      </c>
      <c r="O282"/>
    </row>
    <row r="283" spans="2:15">
      <c r="B283">
        <v>91</v>
      </c>
      <c r="C283" s="7">
        <v>0.86604827150242003</v>
      </c>
      <c r="D283" s="7">
        <v>0.86887081982219005</v>
      </c>
      <c r="E283" s="7">
        <v>1.56526552770615</v>
      </c>
      <c r="F283" s="7">
        <v>1.5820503131121499</v>
      </c>
      <c r="G283" s="7">
        <v>-1.6784785406000102E-2</v>
      </c>
      <c r="H283" s="7">
        <v>-2.82254831976924E-3</v>
      </c>
      <c r="I283" t="s">
        <v>178</v>
      </c>
      <c r="J283" s="5" t="s">
        <v>177</v>
      </c>
      <c r="L283" t="e">
        <f t="shared" si="4"/>
        <v>#DIV/0!</v>
      </c>
      <c r="O283"/>
    </row>
    <row r="284" spans="2:15">
      <c r="B284">
        <v>120</v>
      </c>
      <c r="C284" s="7">
        <v>0.63831101611452701</v>
      </c>
      <c r="D284" s="7">
        <v>0.73901500864080505</v>
      </c>
      <c r="E284" s="7">
        <v>1.13761</v>
      </c>
      <c r="F284" s="7">
        <v>1.1548213629514601</v>
      </c>
      <c r="G284" s="7">
        <v>-1.72113629514647E-2</v>
      </c>
      <c r="H284" s="7">
        <v>-0.100703992526277</v>
      </c>
      <c r="I284" t="s">
        <v>227</v>
      </c>
      <c r="J284" s="5" t="s">
        <v>226</v>
      </c>
      <c r="L284" t="e">
        <f t="shared" si="4"/>
        <v>#DIV/0!</v>
      </c>
      <c r="O284"/>
    </row>
    <row r="285" spans="2:15">
      <c r="B285">
        <v>199</v>
      </c>
      <c r="C285" s="7">
        <v>3.7096611110854702E-2</v>
      </c>
      <c r="D285" s="7">
        <v>5.0832025526789698E-2</v>
      </c>
      <c r="E285" s="7">
        <v>8.4827035657264502E-2</v>
      </c>
      <c r="F285" s="7">
        <v>0.10208785479356899</v>
      </c>
      <c r="G285" s="7">
        <v>-1.7260819136305301E-2</v>
      </c>
      <c r="H285" s="7">
        <v>-1.3735414415934901E-2</v>
      </c>
      <c r="I285" t="s">
        <v>369</v>
      </c>
      <c r="J285" s="5" t="s">
        <v>368</v>
      </c>
      <c r="L285" t="e">
        <f t="shared" si="4"/>
        <v>#DIV/0!</v>
      </c>
      <c r="O285"/>
    </row>
    <row r="286" spans="2:15">
      <c r="B286">
        <v>66</v>
      </c>
      <c r="C286" s="7">
        <v>1.23882886944499</v>
      </c>
      <c r="D286" s="7">
        <v>1.2413425669401099</v>
      </c>
      <c r="E286" s="7">
        <v>1.3582211233370001</v>
      </c>
      <c r="F286" s="7">
        <v>1.37570379174793</v>
      </c>
      <c r="G286" s="7">
        <v>-1.7482668410932298E-2</v>
      </c>
      <c r="H286" s="7">
        <v>-2.5136974951165398E-3</v>
      </c>
      <c r="I286" t="s">
        <v>130</v>
      </c>
      <c r="J286" s="5" t="s">
        <v>129</v>
      </c>
      <c r="L286" t="e">
        <f t="shared" si="4"/>
        <v>#DIV/0!</v>
      </c>
      <c r="O286"/>
    </row>
    <row r="287" spans="2:15">
      <c r="B287">
        <v>401</v>
      </c>
      <c r="C287" s="7">
        <v>0.96172147620991799</v>
      </c>
      <c r="D287" s="7">
        <v>0.97314090264928799</v>
      </c>
      <c r="E287" s="7">
        <v>1.5889243876464301</v>
      </c>
      <c r="F287" s="7">
        <v>1.60727293275072</v>
      </c>
      <c r="G287" s="7">
        <v>-1.8348545104297901E-2</v>
      </c>
      <c r="H287" s="7">
        <v>-1.1419426439369801E-2</v>
      </c>
      <c r="I287" t="s">
        <v>656</v>
      </c>
      <c r="J287" s="5" t="s">
        <v>655</v>
      </c>
      <c r="K287" s="17" t="s">
        <v>721</v>
      </c>
      <c r="L287">
        <f t="shared" si="4"/>
        <v>19.923999999999999</v>
      </c>
      <c r="O287"/>
    </row>
    <row r="288" spans="2:15">
      <c r="B288">
        <v>282</v>
      </c>
      <c r="C288" s="7">
        <v>0.99050250440043597</v>
      </c>
      <c r="D288" s="7">
        <v>0.98500349665991305</v>
      </c>
      <c r="E288" s="7">
        <v>1.4474</v>
      </c>
      <c r="F288" s="7">
        <v>1.4671691087162699</v>
      </c>
      <c r="G288" s="7">
        <v>-1.9769108716275598E-2</v>
      </c>
      <c r="H288" s="7">
        <v>5.4990077405229201E-3</v>
      </c>
      <c r="I288" t="s">
        <v>514</v>
      </c>
      <c r="J288" s="5" t="s">
        <v>513</v>
      </c>
      <c r="K288" s="5" t="s">
        <v>735</v>
      </c>
      <c r="L288" t="e">
        <f t="shared" si="4"/>
        <v>#DIV/0!</v>
      </c>
      <c r="O288"/>
    </row>
    <row r="289" spans="2:15">
      <c r="B289">
        <v>202</v>
      </c>
      <c r="C289" s="7">
        <v>0.45845906530908598</v>
      </c>
      <c r="D289" s="7">
        <v>0.451121363783412</v>
      </c>
      <c r="E289" s="7">
        <v>1.47674170067407</v>
      </c>
      <c r="F289" s="7">
        <v>1.49667082592207</v>
      </c>
      <c r="G289" s="7">
        <v>-1.9929125248003599E-2</v>
      </c>
      <c r="H289" s="7">
        <v>7.3377015256736403E-3</v>
      </c>
      <c r="I289" t="s">
        <v>54</v>
      </c>
      <c r="J289" s="5" t="s">
        <v>53</v>
      </c>
      <c r="K289" s="5" t="s">
        <v>753</v>
      </c>
      <c r="L289" t="e">
        <f t="shared" si="4"/>
        <v>#DIV/0!</v>
      </c>
      <c r="O289"/>
    </row>
    <row r="290" spans="2:15">
      <c r="B290">
        <v>62</v>
      </c>
      <c r="C290" s="7">
        <v>0.53311758564424505</v>
      </c>
      <c r="D290" s="7">
        <v>0.54341938666506096</v>
      </c>
      <c r="E290" s="7">
        <v>0.61817599999999995</v>
      </c>
      <c r="F290" s="7">
        <v>0.63857394609713902</v>
      </c>
      <c r="G290" s="7">
        <v>-2.03979460971399E-2</v>
      </c>
      <c r="H290" s="7">
        <v>-1.03018010208161E-2</v>
      </c>
      <c r="I290" t="s">
        <v>122</v>
      </c>
      <c r="J290" s="5" t="s">
        <v>121</v>
      </c>
      <c r="L290" t="e">
        <f t="shared" si="4"/>
        <v>#DIV/0!</v>
      </c>
      <c r="O290"/>
    </row>
    <row r="291" spans="2:15">
      <c r="B291">
        <v>367</v>
      </c>
      <c r="C291" s="7">
        <v>0.66387174547682204</v>
      </c>
      <c r="D291" s="7">
        <v>0.66722223453202001</v>
      </c>
      <c r="E291" s="7">
        <v>1.3724982356453901</v>
      </c>
      <c r="F291" s="7">
        <v>1.39414285285101</v>
      </c>
      <c r="G291" s="7">
        <v>-2.1644617205620099E-2</v>
      </c>
      <c r="H291" s="7">
        <v>-3.3504890551974099E-3</v>
      </c>
      <c r="I291" t="s">
        <v>590</v>
      </c>
      <c r="J291" s="5" t="s">
        <v>589</v>
      </c>
      <c r="K291" s="17" t="s">
        <v>708</v>
      </c>
      <c r="L291">
        <f t="shared" si="4"/>
        <v>39.713999999999999</v>
      </c>
      <c r="O291"/>
    </row>
    <row r="292" spans="2:15">
      <c r="B292">
        <v>142</v>
      </c>
      <c r="C292" s="7">
        <v>1.2422392358877601</v>
      </c>
      <c r="D292" s="7">
        <v>1.24864064324323</v>
      </c>
      <c r="E292" s="7">
        <v>1.90462456132379</v>
      </c>
      <c r="F292" s="7">
        <v>1.926611586403</v>
      </c>
      <c r="G292" s="7">
        <v>-2.19870250792129E-2</v>
      </c>
      <c r="H292" s="7">
        <v>-6.4014073554670096E-3</v>
      </c>
      <c r="I292" t="s">
        <v>271</v>
      </c>
      <c r="J292" s="5" t="s">
        <v>270</v>
      </c>
      <c r="L292" t="e">
        <f t="shared" si="4"/>
        <v>#DIV/0!</v>
      </c>
      <c r="O292"/>
    </row>
    <row r="293" spans="2:15">
      <c r="B293">
        <v>300</v>
      </c>
      <c r="C293" s="7">
        <v>0.64857146549707101</v>
      </c>
      <c r="D293" s="7">
        <v>0.69498542919948203</v>
      </c>
      <c r="E293" s="7">
        <v>0.98610500000000001</v>
      </c>
      <c r="F293" s="7">
        <v>1.0087948473678201</v>
      </c>
      <c r="G293" s="7">
        <v>-2.26898473678298E-2</v>
      </c>
      <c r="H293" s="7">
        <v>-4.6413963702411798E-2</v>
      </c>
      <c r="I293" t="s">
        <v>546</v>
      </c>
      <c r="J293" s="5" t="s">
        <v>545</v>
      </c>
      <c r="L293" t="e">
        <f t="shared" si="4"/>
        <v>#DIV/0!</v>
      </c>
      <c r="O293"/>
    </row>
    <row r="294" spans="2:15">
      <c r="B294">
        <v>251</v>
      </c>
      <c r="C294" s="7">
        <v>0.81916071356013997</v>
      </c>
      <c r="D294" s="7">
        <v>0.82642114122296495</v>
      </c>
      <c r="E294" s="7">
        <v>1.2720499999999999</v>
      </c>
      <c r="F294" s="7">
        <v>1.2947475489346201</v>
      </c>
      <c r="G294" s="7">
        <v>-2.26975489346277E-2</v>
      </c>
      <c r="H294" s="7">
        <v>-7.26042766282486E-3</v>
      </c>
      <c r="I294" t="s">
        <v>462</v>
      </c>
      <c r="J294" s="5" t="s">
        <v>461</v>
      </c>
      <c r="K294" s="6" t="s">
        <v>755</v>
      </c>
      <c r="L294" t="e">
        <f t="shared" si="4"/>
        <v>#DIV/0!</v>
      </c>
      <c r="O294"/>
    </row>
    <row r="295" spans="2:15">
      <c r="B295">
        <v>252</v>
      </c>
      <c r="C295" s="7">
        <v>0.44174295865791702</v>
      </c>
      <c r="D295" s="7">
        <v>0.44766315790706201</v>
      </c>
      <c r="E295" s="7">
        <v>0.98219199999999995</v>
      </c>
      <c r="F295" s="7">
        <v>1.0049097817760999</v>
      </c>
      <c r="G295" s="7">
        <v>-2.2717781776105901E-2</v>
      </c>
      <c r="H295" s="7">
        <v>-5.9201992491458803E-3</v>
      </c>
      <c r="I295" t="s">
        <v>464</v>
      </c>
      <c r="J295" s="5" t="s">
        <v>463</v>
      </c>
      <c r="K295" s="5" t="s">
        <v>735</v>
      </c>
      <c r="L295" t="e">
        <f t="shared" si="4"/>
        <v>#DIV/0!</v>
      </c>
      <c r="O295"/>
    </row>
    <row r="296" spans="2:15">
      <c r="B296">
        <v>299</v>
      </c>
      <c r="C296" s="7">
        <v>0.336453532253081</v>
      </c>
      <c r="D296" s="7">
        <v>0.30439183704034001</v>
      </c>
      <c r="E296" s="7">
        <v>1.1642124883504099</v>
      </c>
      <c r="F296" s="7">
        <v>1.1870528912229701</v>
      </c>
      <c r="G296" s="7">
        <v>-2.28404028725663E-2</v>
      </c>
      <c r="H296" s="7">
        <v>3.2061695212740701E-2</v>
      </c>
      <c r="I296" t="s">
        <v>544</v>
      </c>
      <c r="J296" s="5" t="s">
        <v>543</v>
      </c>
      <c r="L296" t="e">
        <f t="shared" si="4"/>
        <v>#DIV/0!</v>
      </c>
      <c r="O296"/>
    </row>
    <row r="297" spans="2:15">
      <c r="B297">
        <v>175</v>
      </c>
      <c r="C297" s="7">
        <v>0.23275130145229</v>
      </c>
      <c r="D297" s="7">
        <v>0.26233496125532602</v>
      </c>
      <c r="E297" s="7">
        <v>0.65875460698284605</v>
      </c>
      <c r="F297" s="7">
        <v>0.68423535766143095</v>
      </c>
      <c r="G297" s="7">
        <v>-2.54807506785844E-2</v>
      </c>
      <c r="H297" s="7">
        <v>-2.9583659803036299E-2</v>
      </c>
      <c r="I297" t="s">
        <v>333</v>
      </c>
      <c r="J297" s="5" t="s">
        <v>332</v>
      </c>
      <c r="L297" t="e">
        <f t="shared" si="4"/>
        <v>#DIV/0!</v>
      </c>
      <c r="O297"/>
    </row>
    <row r="298" spans="2:15">
      <c r="B298">
        <v>301</v>
      </c>
      <c r="C298" s="7">
        <v>0.77651333211561901</v>
      </c>
      <c r="D298" s="7">
        <v>0.77818418863570904</v>
      </c>
      <c r="E298" s="7">
        <v>1.5826003824091699</v>
      </c>
      <c r="F298" s="7">
        <v>1.60861407137182</v>
      </c>
      <c r="G298" s="7">
        <v>-2.6013688962652701E-2</v>
      </c>
      <c r="H298" s="7">
        <v>-1.6708565200893499E-3</v>
      </c>
      <c r="I298" t="s">
        <v>548</v>
      </c>
      <c r="J298" s="5" t="s">
        <v>547</v>
      </c>
      <c r="K298" s="5" t="s">
        <v>721</v>
      </c>
      <c r="L298">
        <f t="shared" si="4"/>
        <v>19.923999999999999</v>
      </c>
      <c r="O298"/>
    </row>
    <row r="299" spans="2:15">
      <c r="B299">
        <v>17</v>
      </c>
      <c r="C299" s="7">
        <v>0.973317962138179</v>
      </c>
      <c r="D299" s="7">
        <v>0.96693525309741202</v>
      </c>
      <c r="E299" s="7">
        <v>1.75328521511147</v>
      </c>
      <c r="F299" s="7">
        <v>1.77963925491856</v>
      </c>
      <c r="G299" s="7">
        <v>-2.6354039807086699E-2</v>
      </c>
      <c r="H299" s="7">
        <v>6.3827090407667601E-3</v>
      </c>
      <c r="I299" s="2" t="s">
        <v>791</v>
      </c>
      <c r="J299" s="5" t="s">
        <v>47</v>
      </c>
      <c r="K299" s="10" t="s">
        <v>753</v>
      </c>
      <c r="L299" t="e">
        <f t="shared" si="4"/>
        <v>#DIV/0!</v>
      </c>
      <c r="O299"/>
    </row>
    <row r="300" spans="2:15">
      <c r="B300">
        <v>80</v>
      </c>
      <c r="C300" s="7">
        <v>0.69676945018344305</v>
      </c>
      <c r="D300" s="7">
        <v>0.64681704748483004</v>
      </c>
      <c r="E300" s="7">
        <v>1.2668699999999999</v>
      </c>
      <c r="F300" s="7">
        <v>1.2944227128252099</v>
      </c>
      <c r="G300" s="7">
        <v>-2.7552712825213301E-2</v>
      </c>
      <c r="H300" s="7">
        <v>4.9952402698613299E-2</v>
      </c>
      <c r="I300" t="s">
        <v>158</v>
      </c>
      <c r="J300" s="5" t="s">
        <v>157</v>
      </c>
      <c r="L300" t="e">
        <f t="shared" si="4"/>
        <v>#DIV/0!</v>
      </c>
      <c r="O300"/>
    </row>
    <row r="301" spans="2:15">
      <c r="B301">
        <v>138</v>
      </c>
      <c r="C301" s="7">
        <v>0.42868621982902799</v>
      </c>
      <c r="D301" s="7">
        <v>0.42408388462246199</v>
      </c>
      <c r="E301" s="7">
        <v>1.1026499999999999</v>
      </c>
      <c r="F301" s="7">
        <v>1.1341913114951701</v>
      </c>
      <c r="G301" s="7">
        <v>-3.1541311495171899E-2</v>
      </c>
      <c r="H301" s="7">
        <v>4.6023352065656603E-3</v>
      </c>
      <c r="I301" s="2" t="s">
        <v>766</v>
      </c>
      <c r="J301" s="5" t="s">
        <v>262</v>
      </c>
      <c r="K301" s="6" t="s">
        <v>767</v>
      </c>
      <c r="L301" t="e">
        <f t="shared" si="4"/>
        <v>#DIV/0!</v>
      </c>
      <c r="O301"/>
    </row>
    <row r="302" spans="2:15">
      <c r="B302">
        <v>15</v>
      </c>
      <c r="C302" s="7">
        <v>1.01754321040667</v>
      </c>
      <c r="D302" s="7">
        <v>1.0256669291482301</v>
      </c>
      <c r="E302" s="7">
        <v>1.3329092277425101</v>
      </c>
      <c r="F302" s="7">
        <v>1.3657099389549301</v>
      </c>
      <c r="G302" s="7">
        <v>-3.28007112124271E-2</v>
      </c>
      <c r="H302" s="7">
        <v>-8.1237187415583705E-3</v>
      </c>
      <c r="I302" s="2" t="s">
        <v>793</v>
      </c>
      <c r="J302" s="5" t="s">
        <v>43</v>
      </c>
      <c r="K302" s="10" t="s">
        <v>784</v>
      </c>
      <c r="L302" t="e">
        <f t="shared" si="4"/>
        <v>#DIV/0!</v>
      </c>
      <c r="O302"/>
    </row>
    <row r="303" spans="2:15">
      <c r="B303">
        <v>134</v>
      </c>
      <c r="C303" s="7">
        <v>0.70794581999677697</v>
      </c>
      <c r="D303" s="7">
        <v>0.72702988109446498</v>
      </c>
      <c r="E303" s="7">
        <v>1.3984399999999999</v>
      </c>
      <c r="F303" s="7">
        <v>1.43134259215288</v>
      </c>
      <c r="G303" s="7">
        <v>-3.29025921528876E-2</v>
      </c>
      <c r="H303" s="7">
        <v>-1.9084061097688301E-2</v>
      </c>
      <c r="I303" t="s">
        <v>255</v>
      </c>
      <c r="J303" s="5" t="s">
        <v>254</v>
      </c>
      <c r="L303" t="e">
        <f t="shared" si="4"/>
        <v>#DIV/0!</v>
      </c>
      <c r="O303"/>
    </row>
    <row r="304" spans="2:15">
      <c r="B304">
        <v>168</v>
      </c>
      <c r="C304" s="7">
        <v>1.2264964210859901</v>
      </c>
      <c r="D304" s="7">
        <v>1.2429170445404101</v>
      </c>
      <c r="E304" s="7">
        <v>1.4645066606660599</v>
      </c>
      <c r="F304" s="7">
        <v>1.49761465645182</v>
      </c>
      <c r="G304" s="7">
        <v>-3.3107995785758002E-2</v>
      </c>
      <c r="H304" s="7">
        <v>-1.64206234544193E-2</v>
      </c>
      <c r="I304" t="s">
        <v>321</v>
      </c>
      <c r="J304" s="5" t="s">
        <v>320</v>
      </c>
      <c r="K304" s="5" t="s">
        <v>739</v>
      </c>
      <c r="L304" t="e">
        <f t="shared" si="4"/>
        <v>#DIV/0!</v>
      </c>
      <c r="O304"/>
    </row>
    <row r="305" spans="2:15">
      <c r="B305">
        <v>210</v>
      </c>
      <c r="C305" s="7">
        <v>0.47661345921880299</v>
      </c>
      <c r="D305" s="7">
        <v>0.590842214999036</v>
      </c>
      <c r="E305" s="7">
        <v>0.94892500000000002</v>
      </c>
      <c r="F305" s="7">
        <v>0.98309286588162503</v>
      </c>
      <c r="G305" s="7">
        <v>-3.41678658816255E-2</v>
      </c>
      <c r="H305" s="7">
        <v>-0.11422875578023201</v>
      </c>
      <c r="I305" t="s">
        <v>387</v>
      </c>
      <c r="J305" s="5" t="s">
        <v>386</v>
      </c>
      <c r="K305" s="5" t="s">
        <v>739</v>
      </c>
      <c r="L305" t="e">
        <f t="shared" si="4"/>
        <v>#DIV/0!</v>
      </c>
      <c r="O305"/>
    </row>
    <row r="306" spans="2:15">
      <c r="B306">
        <v>353</v>
      </c>
      <c r="C306" s="7">
        <v>0.84721714612782295</v>
      </c>
      <c r="D306" s="7">
        <v>0.86348794305835597</v>
      </c>
      <c r="E306" s="7">
        <v>1.4191419141914099</v>
      </c>
      <c r="F306" s="7">
        <v>1.4539980859963999</v>
      </c>
      <c r="G306" s="7">
        <v>-3.4856171804994403E-2</v>
      </c>
      <c r="H306" s="7">
        <v>-1.6270796930532402E-2</v>
      </c>
      <c r="I306" t="s">
        <v>562</v>
      </c>
      <c r="J306" s="5" t="s">
        <v>561</v>
      </c>
      <c r="K306" s="17" t="s">
        <v>748</v>
      </c>
      <c r="L306" t="e">
        <f t="shared" si="4"/>
        <v>#DIV/0!</v>
      </c>
      <c r="O306"/>
    </row>
    <row r="307" spans="2:15">
      <c r="B307">
        <v>53</v>
      </c>
      <c r="C307" s="7">
        <v>0.81320182148856301</v>
      </c>
      <c r="D307" s="7">
        <v>0.84508476009126698</v>
      </c>
      <c r="E307" s="7">
        <v>0.86964300000000005</v>
      </c>
      <c r="F307" s="7">
        <v>0.90471063166069099</v>
      </c>
      <c r="G307" s="7">
        <v>-3.50676316606909E-2</v>
      </c>
      <c r="H307" s="7">
        <v>-3.1882938602703997E-2</v>
      </c>
      <c r="I307" t="s">
        <v>110</v>
      </c>
      <c r="J307" s="5" t="s">
        <v>109</v>
      </c>
      <c r="L307" t="e">
        <f t="shared" si="4"/>
        <v>#DIV/0!</v>
      </c>
      <c r="O307"/>
    </row>
    <row r="308" spans="2:15">
      <c r="B308">
        <v>106</v>
      </c>
      <c r="C308" s="7">
        <v>1.1124658863665</v>
      </c>
      <c r="D308" s="7">
        <v>1.11005337356088</v>
      </c>
      <c r="E308" s="7">
        <v>1.7426769304229099</v>
      </c>
      <c r="F308" s="7">
        <v>1.7785746568955401</v>
      </c>
      <c r="G308" s="7">
        <v>-3.5897726472629399E-2</v>
      </c>
      <c r="H308" s="7">
        <v>2.4125128056247101E-3</v>
      </c>
      <c r="I308" t="s">
        <v>204</v>
      </c>
      <c r="J308" s="5" t="s">
        <v>203</v>
      </c>
      <c r="K308" s="5" t="s">
        <v>721</v>
      </c>
      <c r="L308">
        <f t="shared" si="4"/>
        <v>19.923999999999999</v>
      </c>
      <c r="O308"/>
    </row>
    <row r="309" spans="2:15">
      <c r="B309">
        <v>265</v>
      </c>
      <c r="C309" s="7">
        <v>0.52616434898703102</v>
      </c>
      <c r="D309" s="7">
        <v>0.55668853252733896</v>
      </c>
      <c r="E309" s="7">
        <v>0.714751581279091</v>
      </c>
      <c r="F309" s="7">
        <v>0.75111399924240296</v>
      </c>
      <c r="G309" s="7">
        <v>-3.6362417963312098E-2</v>
      </c>
      <c r="H309" s="7">
        <v>-3.0524183540308499E-2</v>
      </c>
      <c r="I309" t="s">
        <v>486</v>
      </c>
      <c r="J309" s="5" t="s">
        <v>485</v>
      </c>
      <c r="L309" t="e">
        <f t="shared" si="4"/>
        <v>#DIV/0!</v>
      </c>
      <c r="O309"/>
    </row>
    <row r="310" spans="2:15">
      <c r="B310">
        <v>6</v>
      </c>
      <c r="C310" s="7">
        <v>0.72967528098563195</v>
      </c>
      <c r="D310" s="7">
        <v>0.72541429929855406</v>
      </c>
      <c r="E310" s="7">
        <v>2.0920800000000002</v>
      </c>
      <c r="F310" s="7">
        <v>2.12866842540465</v>
      </c>
      <c r="G310" s="7">
        <v>-3.6588425404651098E-2</v>
      </c>
      <c r="H310" s="7">
        <v>4.2609816870783296E-3</v>
      </c>
      <c r="I310" s="2" t="s">
        <v>780</v>
      </c>
      <c r="J310" s="5" t="s">
        <v>27</v>
      </c>
      <c r="K310" s="10" t="s">
        <v>752</v>
      </c>
      <c r="L310" t="e">
        <f t="shared" si="4"/>
        <v>#DIV/0!</v>
      </c>
      <c r="O310"/>
    </row>
    <row r="311" spans="2:15">
      <c r="B311">
        <v>211</v>
      </c>
      <c r="C311" s="7">
        <v>0.119557396567726</v>
      </c>
      <c r="D311" s="7">
        <v>0.14077825604821301</v>
      </c>
      <c r="E311" s="7">
        <v>0.17032971033290001</v>
      </c>
      <c r="F311" s="7">
        <v>0.20863712571461199</v>
      </c>
      <c r="G311" s="7">
        <v>-3.8307415381712097E-2</v>
      </c>
      <c r="H311" s="7">
        <v>-2.12208594804877E-2</v>
      </c>
      <c r="I311" t="s">
        <v>389</v>
      </c>
      <c r="J311" s="5" t="s">
        <v>388</v>
      </c>
      <c r="K311" s="5" t="s">
        <v>739</v>
      </c>
      <c r="L311" t="e">
        <f t="shared" si="4"/>
        <v>#DIV/0!</v>
      </c>
      <c r="O311"/>
    </row>
    <row r="312" spans="2:15">
      <c r="B312">
        <v>116</v>
      </c>
      <c r="C312" s="7">
        <v>0.12904230458034699</v>
      </c>
      <c r="D312" s="7">
        <v>0.121970729978139</v>
      </c>
      <c r="E312" s="7">
        <v>0.51605100000000004</v>
      </c>
      <c r="F312" s="7">
        <v>0.55470322829841401</v>
      </c>
      <c r="G312" s="7">
        <v>-3.8652228298414699E-2</v>
      </c>
      <c r="H312" s="7">
        <v>7.0715746022078901E-3</v>
      </c>
      <c r="I312" t="s">
        <v>221</v>
      </c>
      <c r="J312" s="5" t="s">
        <v>220</v>
      </c>
      <c r="K312" s="5" t="s">
        <v>752</v>
      </c>
      <c r="L312" t="e">
        <f t="shared" si="4"/>
        <v>#DIV/0!</v>
      </c>
      <c r="O312"/>
    </row>
    <row r="313" spans="2:15">
      <c r="B313">
        <v>331</v>
      </c>
      <c r="C313" s="7">
        <v>1.1430085992479999</v>
      </c>
      <c r="D313" s="7">
        <v>1.1849418695137801</v>
      </c>
      <c r="E313" s="7">
        <v>2.8080229226361002</v>
      </c>
      <c r="F313" s="7">
        <v>2.8469330859056798</v>
      </c>
      <c r="G313" s="7">
        <v>-3.8910163269588502E-2</v>
      </c>
      <c r="H313" s="7">
        <v>-4.1933270265770803E-2</v>
      </c>
      <c r="I313" t="s">
        <v>554</v>
      </c>
      <c r="J313" s="5" t="s">
        <v>553</v>
      </c>
      <c r="K313" s="16" t="s">
        <v>712</v>
      </c>
      <c r="L313" t="e">
        <f t="shared" si="4"/>
        <v>#DIV/0!</v>
      </c>
      <c r="O313"/>
    </row>
    <row r="314" spans="2:15">
      <c r="B314">
        <v>49</v>
      </c>
      <c r="C314" s="7">
        <v>1.0669432977198601</v>
      </c>
      <c r="D314" s="7">
        <v>1.0758091829141501</v>
      </c>
      <c r="E314" s="7">
        <v>1.13730169425511</v>
      </c>
      <c r="F314" s="7">
        <v>1.17734684358264</v>
      </c>
      <c r="G314" s="7">
        <v>-4.0045149327531698E-2</v>
      </c>
      <c r="H314" s="7">
        <v>-8.8658851942957605E-3</v>
      </c>
      <c r="I314" t="s">
        <v>102</v>
      </c>
      <c r="J314" s="5" t="s">
        <v>101</v>
      </c>
      <c r="L314" t="e">
        <f t="shared" si="4"/>
        <v>#DIV/0!</v>
      </c>
      <c r="O314"/>
    </row>
    <row r="315" spans="2:15">
      <c r="B315">
        <v>364</v>
      </c>
      <c r="C315" s="7">
        <v>1.1585907848735699</v>
      </c>
      <c r="D315" s="7">
        <v>1.1477754088735199</v>
      </c>
      <c r="E315" s="7">
        <v>2.01913142838078</v>
      </c>
      <c r="F315" s="7">
        <v>2.06028422984217</v>
      </c>
      <c r="G315" s="7">
        <v>-4.1152801461389499E-2</v>
      </c>
      <c r="H315" s="7">
        <v>1.08153760000537E-2</v>
      </c>
      <c r="I315" t="s">
        <v>584</v>
      </c>
      <c r="J315" s="5" t="s">
        <v>583</v>
      </c>
      <c r="K315" s="17" t="s">
        <v>708</v>
      </c>
      <c r="L315">
        <f t="shared" si="4"/>
        <v>39.713999999999999</v>
      </c>
      <c r="O315"/>
    </row>
    <row r="316" spans="2:15">
      <c r="B316">
        <v>50</v>
      </c>
      <c r="C316" s="7">
        <v>1.0649845178756401</v>
      </c>
      <c r="D316" s="7">
        <v>1.0866500050619601</v>
      </c>
      <c r="E316" s="7">
        <v>1.13132949203988</v>
      </c>
      <c r="F316" s="7">
        <v>1.17283327351301</v>
      </c>
      <c r="G316" s="7">
        <v>-4.1503781473128901E-2</v>
      </c>
      <c r="H316" s="7">
        <v>-2.1665487186324599E-2</v>
      </c>
      <c r="I316" t="s">
        <v>104</v>
      </c>
      <c r="J316" s="5" t="s">
        <v>103</v>
      </c>
      <c r="K316" s="5" t="s">
        <v>729</v>
      </c>
      <c r="L316" t="e">
        <f t="shared" si="4"/>
        <v>#DIV/0!</v>
      </c>
      <c r="O316"/>
    </row>
    <row r="317" spans="2:15">
      <c r="B317">
        <v>133</v>
      </c>
      <c r="C317" s="7">
        <v>0.56564449534413597</v>
      </c>
      <c r="D317" s="7">
        <v>0.59202824963006395</v>
      </c>
      <c r="E317" s="7">
        <v>1.2579560011023201</v>
      </c>
      <c r="F317" s="7">
        <v>1.3003179864575001</v>
      </c>
      <c r="G317" s="7">
        <v>-4.2361985355182999E-2</v>
      </c>
      <c r="H317" s="7">
        <v>-2.6383754285927999E-2</v>
      </c>
      <c r="I317" t="s">
        <v>253</v>
      </c>
      <c r="J317" s="5" t="s">
        <v>252</v>
      </c>
      <c r="L317" t="e">
        <f t="shared" si="4"/>
        <v>#DIV/0!</v>
      </c>
      <c r="O317"/>
    </row>
    <row r="318" spans="2:15">
      <c r="B318">
        <v>194</v>
      </c>
      <c r="C318" s="7">
        <v>0.577321799882904</v>
      </c>
      <c r="D318" s="7">
        <v>0.58097622288362905</v>
      </c>
      <c r="E318" s="7">
        <v>0.98998212272727204</v>
      </c>
      <c r="F318" s="7">
        <v>1.0334759591234299</v>
      </c>
      <c r="G318" s="7">
        <v>-4.3493836396160099E-2</v>
      </c>
      <c r="H318" s="7">
        <v>-3.6544230007259301E-3</v>
      </c>
      <c r="I318" t="s">
        <v>361</v>
      </c>
      <c r="J318" s="5" t="s">
        <v>360</v>
      </c>
      <c r="L318" t="e">
        <f t="shared" si="4"/>
        <v>#DIV/0!</v>
      </c>
      <c r="O318"/>
    </row>
    <row r="319" spans="2:15">
      <c r="B319">
        <v>281</v>
      </c>
      <c r="C319" s="7">
        <v>0.64232322232254302</v>
      </c>
      <c r="D319" s="7">
        <v>0.65066576034075296</v>
      </c>
      <c r="E319" s="7">
        <v>1.00711902113459</v>
      </c>
      <c r="F319" s="7">
        <v>1.05063764603051</v>
      </c>
      <c r="G319" s="7">
        <v>-4.3518624895922703E-2</v>
      </c>
      <c r="H319" s="7">
        <v>-8.3425380182099405E-3</v>
      </c>
      <c r="I319" s="2" t="s">
        <v>736</v>
      </c>
      <c r="J319" s="5" t="s">
        <v>511</v>
      </c>
      <c r="K319" s="5" t="s">
        <v>735</v>
      </c>
      <c r="L319" t="e">
        <f t="shared" si="4"/>
        <v>#DIV/0!</v>
      </c>
      <c r="O319"/>
    </row>
    <row r="320" spans="2:15">
      <c r="B320">
        <v>234</v>
      </c>
      <c r="C320" s="7">
        <v>0.43698688374417499</v>
      </c>
      <c r="D320" s="7">
        <v>0.44615662356990599</v>
      </c>
      <c r="E320" s="7">
        <v>0.79972916637908298</v>
      </c>
      <c r="F320" s="7">
        <v>0.84448178519380601</v>
      </c>
      <c r="G320" s="7">
        <v>-4.4752618814722499E-2</v>
      </c>
      <c r="H320" s="7">
        <v>-9.1697398257313805E-3</v>
      </c>
      <c r="I320" t="s">
        <v>433</v>
      </c>
      <c r="J320" s="5" t="s">
        <v>432</v>
      </c>
      <c r="L320" t="e">
        <f t="shared" si="4"/>
        <v>#DIV/0!</v>
      </c>
      <c r="O320"/>
    </row>
    <row r="321" spans="2:15">
      <c r="B321">
        <v>292</v>
      </c>
      <c r="C321" s="7">
        <v>1.05003933010466</v>
      </c>
      <c r="D321" s="7">
        <v>1.04720911772341</v>
      </c>
      <c r="E321" s="7">
        <v>2.6280653950953599</v>
      </c>
      <c r="F321" s="7">
        <v>2.6731184481641401</v>
      </c>
      <c r="G321" s="7">
        <v>-4.5053053068786403E-2</v>
      </c>
      <c r="H321" s="7">
        <v>2.8302123812580199E-3</v>
      </c>
      <c r="I321" t="s">
        <v>530</v>
      </c>
      <c r="J321" s="5" t="s">
        <v>529</v>
      </c>
      <c r="L321" t="e">
        <f t="shared" si="4"/>
        <v>#DIV/0!</v>
      </c>
      <c r="O321"/>
    </row>
    <row r="322" spans="2:15">
      <c r="B322">
        <v>35</v>
      </c>
      <c r="C322" s="7">
        <v>0.30984613286703699</v>
      </c>
      <c r="D322" s="7">
        <v>0.33119376785385302</v>
      </c>
      <c r="E322" s="7">
        <v>0.48283700000000002</v>
      </c>
      <c r="F322" s="7">
        <v>0.53164117187481297</v>
      </c>
      <c r="G322" s="7">
        <v>-4.8804171874813798E-2</v>
      </c>
      <c r="H322" s="7">
        <v>-2.1347634986815599E-2</v>
      </c>
      <c r="I322" t="s">
        <v>74</v>
      </c>
      <c r="J322" s="5" t="s">
        <v>73</v>
      </c>
      <c r="L322" t="e">
        <f t="shared" ref="L322:L385" si="5">AVERAGEIF(O:O,K322,P:P)</f>
        <v>#DIV/0!</v>
      </c>
      <c r="O322"/>
    </row>
    <row r="323" spans="2:15">
      <c r="B323">
        <v>69</v>
      </c>
      <c r="C323" s="7">
        <v>0.31256852607325297</v>
      </c>
      <c r="D323" s="7">
        <v>0.40423580926277602</v>
      </c>
      <c r="E323" s="7">
        <v>0.46144843890223902</v>
      </c>
      <c r="F323" s="7">
        <v>0.51040769845072098</v>
      </c>
      <c r="G323" s="7">
        <v>-4.8959259548482001E-2</v>
      </c>
      <c r="H323" s="7">
        <v>-9.1667283189523205E-2</v>
      </c>
      <c r="I323" t="s">
        <v>136</v>
      </c>
      <c r="J323" s="5" t="s">
        <v>135</v>
      </c>
      <c r="L323" t="e">
        <f t="shared" si="5"/>
        <v>#DIV/0!</v>
      </c>
      <c r="O323"/>
    </row>
    <row r="324" spans="2:15">
      <c r="B324">
        <v>27</v>
      </c>
      <c r="C324" s="7">
        <v>0.95678316998588497</v>
      </c>
      <c r="D324" s="7">
        <v>0.94640824721527295</v>
      </c>
      <c r="E324" s="7">
        <v>2.6167583726058901</v>
      </c>
      <c r="F324" s="7">
        <v>2.6662672430300698</v>
      </c>
      <c r="G324" s="7">
        <v>-4.9508870424174803E-2</v>
      </c>
      <c r="H324" s="7">
        <v>1.0374922770612201E-2</v>
      </c>
      <c r="I324" t="s">
        <v>62</v>
      </c>
      <c r="J324" s="5" t="s">
        <v>61</v>
      </c>
      <c r="K324" s="5" t="s">
        <v>753</v>
      </c>
      <c r="L324" t="e">
        <f t="shared" si="5"/>
        <v>#DIV/0!</v>
      </c>
      <c r="O324"/>
    </row>
    <row r="325" spans="2:15">
      <c r="B325">
        <v>108</v>
      </c>
      <c r="C325" s="7">
        <v>1.0436793901398</v>
      </c>
      <c r="D325" s="7">
        <v>1.05278962996514</v>
      </c>
      <c r="E325" s="7">
        <v>1.60030530364372</v>
      </c>
      <c r="F325" s="7">
        <v>1.6519721669273599</v>
      </c>
      <c r="G325" s="7">
        <v>-5.1666863283644102E-2</v>
      </c>
      <c r="H325" s="7">
        <v>-9.1102398253406491E-3</v>
      </c>
      <c r="I325" t="s">
        <v>208</v>
      </c>
      <c r="J325" s="5" t="s">
        <v>207</v>
      </c>
      <c r="K325" s="5" t="s">
        <v>752</v>
      </c>
      <c r="L325" t="e">
        <f t="shared" si="5"/>
        <v>#DIV/0!</v>
      </c>
      <c r="O325"/>
    </row>
    <row r="326" spans="2:15">
      <c r="B326">
        <v>190</v>
      </c>
      <c r="C326" s="7">
        <v>0.64110022315719795</v>
      </c>
      <c r="D326" s="7">
        <v>0.66531367891989901</v>
      </c>
      <c r="E326" s="7">
        <v>1.1138282387190599</v>
      </c>
      <c r="F326" s="7">
        <v>1.16651328189432</v>
      </c>
      <c r="G326" s="7">
        <v>-5.2685043175264498E-2</v>
      </c>
      <c r="H326" s="7">
        <v>-2.4213455762701001E-2</v>
      </c>
      <c r="I326" t="s">
        <v>357</v>
      </c>
      <c r="J326" s="5" t="s">
        <v>356</v>
      </c>
      <c r="L326" t="e">
        <f t="shared" si="5"/>
        <v>#DIV/0!</v>
      </c>
      <c r="O326"/>
    </row>
    <row r="327" spans="2:15">
      <c r="B327">
        <v>225</v>
      </c>
      <c r="C327" s="7">
        <v>0.76277957764504001</v>
      </c>
      <c r="D327" s="7">
        <v>0.73094973788393702</v>
      </c>
      <c r="E327" s="7">
        <v>1.04963600264725</v>
      </c>
      <c r="F327" s="7">
        <v>1.1033657744835099</v>
      </c>
      <c r="G327" s="7">
        <v>-5.3729771836261202E-2</v>
      </c>
      <c r="H327" s="7">
        <v>3.1829839761102603E-2</v>
      </c>
      <c r="I327" t="s">
        <v>417</v>
      </c>
      <c r="J327" s="5" t="s">
        <v>416</v>
      </c>
      <c r="K327" s="5" t="s">
        <v>737</v>
      </c>
      <c r="L327" t="e">
        <f t="shared" si="5"/>
        <v>#DIV/0!</v>
      </c>
      <c r="O327"/>
    </row>
    <row r="328" spans="2:15">
      <c r="B328">
        <v>126</v>
      </c>
      <c r="C328" s="7">
        <v>0.349869800332609</v>
      </c>
      <c r="D328" s="7">
        <v>0.35728084137852001</v>
      </c>
      <c r="E328" s="7">
        <v>1.1591199999999999</v>
      </c>
      <c r="F328" s="7">
        <v>1.2129722244349901</v>
      </c>
      <c r="G328" s="7">
        <v>-5.3852224434997001E-2</v>
      </c>
      <c r="H328" s="7">
        <v>-7.4110410459110598E-3</v>
      </c>
      <c r="I328" t="s">
        <v>239</v>
      </c>
      <c r="J328" s="5" t="s">
        <v>238</v>
      </c>
      <c r="L328" t="e">
        <f t="shared" si="5"/>
        <v>#DIV/0!</v>
      </c>
      <c r="O328"/>
    </row>
    <row r="329" spans="2:15">
      <c r="B329">
        <v>268</v>
      </c>
      <c r="C329" s="7">
        <v>1.02073970282809</v>
      </c>
      <c r="D329" s="7">
        <v>1.02524771796626</v>
      </c>
      <c r="E329" s="7">
        <v>1.5346599999999999</v>
      </c>
      <c r="F329" s="7">
        <v>1.5968281826773401</v>
      </c>
      <c r="G329" s="7">
        <v>-6.2168182677346501E-2</v>
      </c>
      <c r="H329" s="7">
        <v>-4.5080151381711097E-3</v>
      </c>
      <c r="I329" t="s">
        <v>490</v>
      </c>
      <c r="J329" s="5" t="s">
        <v>489</v>
      </c>
      <c r="L329" t="e">
        <f t="shared" si="5"/>
        <v>#DIV/0!</v>
      </c>
      <c r="O329"/>
    </row>
    <row r="330" spans="2:15">
      <c r="B330">
        <v>164</v>
      </c>
      <c r="C330" s="7">
        <v>0.82359728011087396</v>
      </c>
      <c r="D330" s="7">
        <v>0.83064287207382603</v>
      </c>
      <c r="E330" s="7">
        <v>1.1204221919472399</v>
      </c>
      <c r="F330" s="7">
        <v>1.1828140243421099</v>
      </c>
      <c r="G330" s="7">
        <v>-6.2391832394875502E-2</v>
      </c>
      <c r="H330" s="7">
        <v>-7.04559196295173E-3</v>
      </c>
      <c r="I330" t="s">
        <v>313</v>
      </c>
      <c r="J330" s="5" t="s">
        <v>312</v>
      </c>
      <c r="L330" t="e">
        <f t="shared" si="5"/>
        <v>#DIV/0!</v>
      </c>
      <c r="O330"/>
    </row>
    <row r="331" spans="2:15">
      <c r="B331">
        <v>18</v>
      </c>
      <c r="C331" s="7">
        <v>0.82142038912280002</v>
      </c>
      <c r="D331" s="7">
        <v>0.83594602275771002</v>
      </c>
      <c r="E331" s="7">
        <v>1.48542</v>
      </c>
      <c r="F331" s="7">
        <v>1.5525533722295699</v>
      </c>
      <c r="G331" s="7">
        <v>-6.7133372229570998E-2</v>
      </c>
      <c r="H331" s="7">
        <v>-1.4525633634909701E-2</v>
      </c>
      <c r="I331" s="2" t="s">
        <v>788</v>
      </c>
      <c r="J331" s="5" t="s">
        <v>49</v>
      </c>
      <c r="K331" s="11" t="s">
        <v>708</v>
      </c>
      <c r="L331">
        <f t="shared" si="5"/>
        <v>39.713999999999999</v>
      </c>
      <c r="O331"/>
    </row>
    <row r="332" spans="2:15">
      <c r="B332">
        <v>124</v>
      </c>
      <c r="C332" s="7">
        <v>0.81844974365395295</v>
      </c>
      <c r="D332" s="7">
        <v>0.783350799577615</v>
      </c>
      <c r="E332" s="7">
        <v>0.98154717152956605</v>
      </c>
      <c r="F332" s="7">
        <v>1.0563182912772699</v>
      </c>
      <c r="G332" s="7">
        <v>-7.4771119747712597E-2</v>
      </c>
      <c r="H332" s="7">
        <v>3.5098944076337901E-2</v>
      </c>
      <c r="I332" t="s">
        <v>235</v>
      </c>
      <c r="J332" s="5" t="s">
        <v>234</v>
      </c>
      <c r="K332" s="13" t="s">
        <v>710</v>
      </c>
      <c r="L332">
        <f t="shared" si="5"/>
        <v>29.698</v>
      </c>
      <c r="O332"/>
    </row>
    <row r="333" spans="2:15">
      <c r="B333">
        <v>103</v>
      </c>
      <c r="C333" s="7">
        <v>0.82131128655236596</v>
      </c>
      <c r="D333" s="7">
        <v>0.830111533555145</v>
      </c>
      <c r="E333" s="7">
        <v>1.4803599999999999</v>
      </c>
      <c r="F333" s="7">
        <v>1.5555101433388601</v>
      </c>
      <c r="G333" s="7">
        <v>-7.5150143338864606E-2</v>
      </c>
      <c r="H333" s="7">
        <v>-8.8002470027788108E-3</v>
      </c>
      <c r="I333" t="s">
        <v>50</v>
      </c>
      <c r="J333" s="5" t="s">
        <v>49</v>
      </c>
      <c r="K333" s="12"/>
      <c r="L333" t="e">
        <f t="shared" si="5"/>
        <v>#DIV/0!</v>
      </c>
      <c r="O333"/>
    </row>
    <row r="334" spans="2:15">
      <c r="B334">
        <v>266</v>
      </c>
      <c r="C334" s="7">
        <v>0.458418015541183</v>
      </c>
      <c r="D334" s="7">
        <v>0.49467795788806002</v>
      </c>
      <c r="E334" s="7">
        <v>0.57220634542399995</v>
      </c>
      <c r="F334" s="7">
        <v>0.64797868976514905</v>
      </c>
      <c r="G334" s="7">
        <v>-7.57723443411496E-2</v>
      </c>
      <c r="H334" s="7">
        <v>-3.6259942346877197E-2</v>
      </c>
      <c r="I334" t="s">
        <v>486</v>
      </c>
      <c r="J334" s="5" t="s">
        <v>485</v>
      </c>
      <c r="L334" t="e">
        <f t="shared" si="5"/>
        <v>#DIV/0!</v>
      </c>
      <c r="O334"/>
    </row>
    <row r="335" spans="2:15">
      <c r="B335">
        <v>128</v>
      </c>
      <c r="C335" s="7">
        <v>0.32759355552855501</v>
      </c>
      <c r="D335" s="7">
        <v>0.345605953639334</v>
      </c>
      <c r="E335" s="7">
        <v>1.01593</v>
      </c>
      <c r="F335" s="7">
        <v>1.0952746815721499</v>
      </c>
      <c r="G335" s="7">
        <v>-7.9344681572158501E-2</v>
      </c>
      <c r="H335" s="7">
        <v>-1.80123981107786E-2</v>
      </c>
      <c r="I335" t="s">
        <v>243</v>
      </c>
      <c r="J335" s="5" t="s">
        <v>242</v>
      </c>
      <c r="K335" s="5" t="s">
        <v>747</v>
      </c>
      <c r="L335" t="e">
        <f t="shared" si="5"/>
        <v>#DIV/0!</v>
      </c>
      <c r="O335"/>
    </row>
    <row r="336" spans="2:15">
      <c r="B336">
        <v>13</v>
      </c>
      <c r="C336" s="7">
        <v>0.66264907146427798</v>
      </c>
      <c r="D336" s="7">
        <v>0.69364882668205696</v>
      </c>
      <c r="E336" s="7">
        <v>0.99487603305785099</v>
      </c>
      <c r="F336" s="7">
        <v>1.07766877243387</v>
      </c>
      <c r="G336" s="7">
        <v>-8.2792739376018998E-2</v>
      </c>
      <c r="H336" s="7">
        <v>-3.0999755217778601E-2</v>
      </c>
      <c r="I336" s="2" t="s">
        <v>783</v>
      </c>
      <c r="J336" s="5" t="s">
        <v>39</v>
      </c>
      <c r="K336" s="10" t="s">
        <v>749</v>
      </c>
      <c r="L336" t="e">
        <f t="shared" si="5"/>
        <v>#DIV/0!</v>
      </c>
      <c r="O336"/>
    </row>
    <row r="337" spans="2:15">
      <c r="B337">
        <v>152</v>
      </c>
      <c r="C337" s="7">
        <v>0.93103591864080504</v>
      </c>
      <c r="D337" s="7">
        <v>0.98637251857266905</v>
      </c>
      <c r="E337" s="7">
        <v>1.92092</v>
      </c>
      <c r="F337" s="7">
        <v>2.0040981532346498</v>
      </c>
      <c r="G337" s="7">
        <v>-8.3178153234650706E-2</v>
      </c>
      <c r="H337" s="7">
        <v>-5.53365999318641E-2</v>
      </c>
      <c r="I337" t="s">
        <v>291</v>
      </c>
      <c r="J337" s="5" t="s">
        <v>290</v>
      </c>
      <c r="L337" t="e">
        <f t="shared" si="5"/>
        <v>#DIV/0!</v>
      </c>
      <c r="O337"/>
    </row>
    <row r="338" spans="2:15">
      <c r="B338">
        <v>77</v>
      </c>
      <c r="C338" s="7">
        <v>0.67885815167128905</v>
      </c>
      <c r="D338" s="7">
        <v>0.70452936614110995</v>
      </c>
      <c r="E338" s="7">
        <v>1.2305299999999999</v>
      </c>
      <c r="F338" s="7">
        <v>1.32069825557131</v>
      </c>
      <c r="G338" s="7">
        <v>-9.0168255571316094E-2</v>
      </c>
      <c r="H338" s="7">
        <v>-2.56712144698205E-2</v>
      </c>
      <c r="I338" t="s">
        <v>152</v>
      </c>
      <c r="J338" s="5" t="s">
        <v>151</v>
      </c>
      <c r="L338" t="e">
        <f t="shared" si="5"/>
        <v>#DIV/0!</v>
      </c>
      <c r="O338"/>
    </row>
    <row r="339" spans="2:15">
      <c r="B339">
        <v>94</v>
      </c>
      <c r="C339" s="7">
        <v>0.65376916697612997</v>
      </c>
      <c r="D339" s="7">
        <v>0.64572913467459103</v>
      </c>
      <c r="E339" s="7">
        <v>1.8666700000000001</v>
      </c>
      <c r="F339" s="7">
        <v>1.9579928108993201</v>
      </c>
      <c r="G339" s="7">
        <v>-9.1322810899324897E-2</v>
      </c>
      <c r="H339" s="7">
        <v>8.04003230153893E-3</v>
      </c>
      <c r="I339" t="s">
        <v>182</v>
      </c>
      <c r="J339" s="5" t="s">
        <v>181</v>
      </c>
      <c r="L339" t="e">
        <f t="shared" si="5"/>
        <v>#DIV/0!</v>
      </c>
      <c r="O339"/>
    </row>
    <row r="340" spans="2:15">
      <c r="B340">
        <v>394</v>
      </c>
      <c r="C340" s="7">
        <v>0.72758955446617701</v>
      </c>
      <c r="D340" s="7">
        <v>0.71224854730869602</v>
      </c>
      <c r="E340" s="7">
        <v>1.6431797651309801</v>
      </c>
      <c r="F340" s="7">
        <v>1.73802426136592</v>
      </c>
      <c r="G340" s="7">
        <v>-9.4844496234942399E-2</v>
      </c>
      <c r="H340" s="7">
        <v>1.5341007157480199E-2</v>
      </c>
      <c r="I340" t="s">
        <v>642</v>
      </c>
      <c r="J340" s="5" t="s">
        <v>641</v>
      </c>
      <c r="K340" s="17" t="s">
        <v>752</v>
      </c>
      <c r="L340" t="e">
        <f t="shared" si="5"/>
        <v>#DIV/0!</v>
      </c>
      <c r="O340"/>
    </row>
    <row r="341" spans="2:15">
      <c r="B341">
        <v>98</v>
      </c>
      <c r="C341" s="7">
        <v>0.74532645277125398</v>
      </c>
      <c r="D341" s="7">
        <v>0.65265939949214302</v>
      </c>
      <c r="E341" s="7">
        <v>1.53681</v>
      </c>
      <c r="F341" s="7">
        <v>1.63400116964627</v>
      </c>
      <c r="G341" s="7">
        <v>-9.7191169646270795E-2</v>
      </c>
      <c r="H341" s="7">
        <v>9.2667053279110206E-2</v>
      </c>
      <c r="I341" t="s">
        <v>190</v>
      </c>
      <c r="J341" s="5" t="s">
        <v>189</v>
      </c>
      <c r="L341" t="e">
        <f t="shared" si="5"/>
        <v>#DIV/0!</v>
      </c>
      <c r="O341"/>
    </row>
    <row r="342" spans="2:15">
      <c r="B342">
        <v>139</v>
      </c>
      <c r="C342" s="7">
        <v>0.34488554018797302</v>
      </c>
      <c r="D342" s="7">
        <v>0.37773038015514199</v>
      </c>
      <c r="E342" s="7">
        <v>0.57876286684507905</v>
      </c>
      <c r="F342" s="7">
        <v>0.67639570319481701</v>
      </c>
      <c r="G342" s="7">
        <v>-9.7632836349737795E-2</v>
      </c>
      <c r="H342" s="7">
        <v>-3.2844839967168603E-2</v>
      </c>
      <c r="I342" t="s">
        <v>265</v>
      </c>
      <c r="J342" s="5" t="s">
        <v>264</v>
      </c>
      <c r="L342" t="e">
        <f t="shared" si="5"/>
        <v>#DIV/0!</v>
      </c>
      <c r="O342"/>
    </row>
    <row r="343" spans="2:15">
      <c r="B343">
        <v>379</v>
      </c>
      <c r="C343" s="7">
        <v>1.16604770655435</v>
      </c>
      <c r="D343" s="7">
        <v>1.2287830979135901</v>
      </c>
      <c r="E343" s="7">
        <v>1.3695709177467901</v>
      </c>
      <c r="F343" s="7">
        <v>1.46737620091354</v>
      </c>
      <c r="G343" s="7">
        <v>-9.7805283166745693E-2</v>
      </c>
      <c r="H343" s="7">
        <v>-6.2735391359243595E-2</v>
      </c>
      <c r="I343" t="s">
        <v>612</v>
      </c>
      <c r="J343" s="5" t="s">
        <v>611</v>
      </c>
      <c r="K343" s="17" t="s">
        <v>708</v>
      </c>
      <c r="L343">
        <f t="shared" si="5"/>
        <v>39.713999999999999</v>
      </c>
      <c r="O343"/>
    </row>
    <row r="344" spans="2:15">
      <c r="B344">
        <v>130</v>
      </c>
      <c r="C344" s="7">
        <v>0.49735782978281301</v>
      </c>
      <c r="D344" s="7">
        <v>0.53645244966569605</v>
      </c>
      <c r="E344" s="7">
        <v>0.99111199999999999</v>
      </c>
      <c r="F344" s="7">
        <v>1.09246113547751</v>
      </c>
      <c r="G344" s="7">
        <v>-0.10134913547751299</v>
      </c>
      <c r="H344" s="7">
        <v>-3.9094619882882903E-2</v>
      </c>
      <c r="I344" t="s">
        <v>247</v>
      </c>
      <c r="J344" s="5" t="s">
        <v>246</v>
      </c>
      <c r="K344" s="5" t="s">
        <v>721</v>
      </c>
      <c r="L344">
        <f t="shared" si="5"/>
        <v>19.923999999999999</v>
      </c>
      <c r="O344"/>
    </row>
    <row r="345" spans="2:15">
      <c r="B345">
        <v>370</v>
      </c>
      <c r="C345" s="7">
        <v>0.66159886576162197</v>
      </c>
      <c r="D345" s="7">
        <v>0.65600101185882898</v>
      </c>
      <c r="E345" s="7">
        <v>1.0687079202035299</v>
      </c>
      <c r="F345" s="7">
        <v>1.1713884343124199</v>
      </c>
      <c r="G345" s="7">
        <v>-0.102680514108884</v>
      </c>
      <c r="H345" s="7">
        <v>5.5978539027927701E-3</v>
      </c>
      <c r="I345" t="s">
        <v>596</v>
      </c>
      <c r="J345" s="5" t="s">
        <v>595</v>
      </c>
      <c r="K345" s="17" t="s">
        <v>708</v>
      </c>
      <c r="L345">
        <f t="shared" si="5"/>
        <v>39.713999999999999</v>
      </c>
      <c r="O345"/>
    </row>
    <row r="346" spans="2:15">
      <c r="B346">
        <v>172</v>
      </c>
      <c r="C346" s="7">
        <v>1.08737435984037</v>
      </c>
      <c r="D346" s="7">
        <v>1.0994713453588201</v>
      </c>
      <c r="E346" s="7">
        <v>1.5738455798170501</v>
      </c>
      <c r="F346" s="7">
        <v>1.6831209670409299</v>
      </c>
      <c r="G346" s="7">
        <v>-0.10927538722388</v>
      </c>
      <c r="H346" s="7">
        <v>-1.20969855184462E-2</v>
      </c>
      <c r="I346" s="2" t="s">
        <v>730</v>
      </c>
      <c r="J346" s="5" t="s">
        <v>326</v>
      </c>
      <c r="K346" s="5" t="s">
        <v>731</v>
      </c>
      <c r="L346" t="e">
        <f t="shared" si="5"/>
        <v>#DIV/0!</v>
      </c>
      <c r="O346"/>
    </row>
    <row r="347" spans="2:15">
      <c r="B347">
        <v>135</v>
      </c>
      <c r="C347" s="7">
        <v>0.67017156780607201</v>
      </c>
      <c r="D347" s="7">
        <v>0.64774621939634502</v>
      </c>
      <c r="E347" s="7">
        <v>1.2529399999999999</v>
      </c>
      <c r="F347" s="7">
        <v>1.3690161303277999</v>
      </c>
      <c r="G347" s="7">
        <v>-0.116076130327807</v>
      </c>
      <c r="H347" s="7">
        <v>2.2425348409726899E-2</v>
      </c>
      <c r="I347" t="s">
        <v>257</v>
      </c>
      <c r="J347" s="5" t="s">
        <v>256</v>
      </c>
      <c r="L347" t="e">
        <f t="shared" si="5"/>
        <v>#DIV/0!</v>
      </c>
      <c r="O347"/>
    </row>
    <row r="348" spans="2:15">
      <c r="B348">
        <v>186</v>
      </c>
      <c r="C348" s="7">
        <v>0.36157885184525701</v>
      </c>
      <c r="D348" s="7">
        <v>0.36378147644775599</v>
      </c>
      <c r="E348" s="7">
        <v>0.80541871921182195</v>
      </c>
      <c r="F348" s="7">
        <v>0.92180302670321601</v>
      </c>
      <c r="G348" s="7">
        <v>-0.116384307491394</v>
      </c>
      <c r="H348" s="7">
        <v>-2.2026246024993098E-3</v>
      </c>
      <c r="I348" t="s">
        <v>349</v>
      </c>
      <c r="J348" s="5" t="s">
        <v>348</v>
      </c>
      <c r="L348" t="e">
        <f t="shared" si="5"/>
        <v>#DIV/0!</v>
      </c>
      <c r="O348"/>
    </row>
    <row r="349" spans="2:15">
      <c r="B349">
        <v>122</v>
      </c>
      <c r="C349" s="7">
        <v>0.57989878451924504</v>
      </c>
      <c r="D349" s="7">
        <v>0.570468857597072</v>
      </c>
      <c r="E349" s="7">
        <v>1.70861</v>
      </c>
      <c r="F349" s="7">
        <v>1.84609888801771</v>
      </c>
      <c r="G349" s="7">
        <v>-0.137488888017717</v>
      </c>
      <c r="H349" s="7">
        <v>9.4299269221732596E-3</v>
      </c>
      <c r="I349" t="s">
        <v>231</v>
      </c>
      <c r="J349" s="5" t="s">
        <v>230</v>
      </c>
      <c r="L349" t="e">
        <f t="shared" si="5"/>
        <v>#DIV/0!</v>
      </c>
      <c r="O349"/>
    </row>
    <row r="350" spans="2:15">
      <c r="B350">
        <v>2</v>
      </c>
      <c r="C350" s="7">
        <v>1.2059856491554799</v>
      </c>
      <c r="D350" s="7">
        <v>1.2423036529164599</v>
      </c>
      <c r="E350" s="7">
        <v>2.2133949191685902</v>
      </c>
      <c r="F350" s="7">
        <v>2.3610557028241801</v>
      </c>
      <c r="G350" s="7">
        <v>-0.14766078365559199</v>
      </c>
      <c r="H350" s="7">
        <v>-3.6318003760978899E-2</v>
      </c>
      <c r="I350" t="s">
        <v>22</v>
      </c>
      <c r="J350" s="5" t="s">
        <v>14</v>
      </c>
      <c r="K350" s="10" t="s">
        <v>753</v>
      </c>
      <c r="L350" t="e">
        <f t="shared" si="5"/>
        <v>#DIV/0!</v>
      </c>
      <c r="O350"/>
    </row>
    <row r="351" spans="2:15">
      <c r="B351">
        <v>81</v>
      </c>
      <c r="C351" s="7">
        <v>0.60912648929449797</v>
      </c>
      <c r="D351" s="7">
        <v>0.68962865908850202</v>
      </c>
      <c r="E351" s="7">
        <v>0.930439626618488</v>
      </c>
      <c r="F351" s="7">
        <v>1.0894545411499099</v>
      </c>
      <c r="G351" s="7">
        <v>-0.15901491453142799</v>
      </c>
      <c r="H351" s="7">
        <v>-8.0502169794004194E-2</v>
      </c>
      <c r="I351" t="s">
        <v>160</v>
      </c>
      <c r="J351" s="5" t="s">
        <v>159</v>
      </c>
      <c r="L351" t="e">
        <f t="shared" si="5"/>
        <v>#DIV/0!</v>
      </c>
      <c r="O351"/>
    </row>
    <row r="352" spans="2:15">
      <c r="B352">
        <v>293</v>
      </c>
      <c r="C352" s="7">
        <v>0.84941566561134596</v>
      </c>
      <c r="D352" s="7">
        <v>0.90342773624122197</v>
      </c>
      <c r="E352" s="7">
        <v>1.7136</v>
      </c>
      <c r="F352" s="7">
        <v>1.8727242100707</v>
      </c>
      <c r="G352" s="7">
        <v>-0.15912421007070199</v>
      </c>
      <c r="H352" s="7">
        <v>-5.4012070629876299E-2</v>
      </c>
      <c r="I352" t="s">
        <v>532</v>
      </c>
      <c r="J352" s="5" t="s">
        <v>531</v>
      </c>
      <c r="K352" s="12"/>
      <c r="L352" t="e">
        <f t="shared" si="5"/>
        <v>#DIV/0!</v>
      </c>
      <c r="M352" s="8"/>
      <c r="O352"/>
    </row>
    <row r="353" spans="2:15">
      <c r="B353">
        <v>79</v>
      </c>
      <c r="C353" s="7">
        <v>1.0144812419061999</v>
      </c>
      <c r="D353" s="7">
        <v>1.06980255068167</v>
      </c>
      <c r="E353" s="7">
        <v>1.64181004326913</v>
      </c>
      <c r="F353" s="7">
        <v>1.8199542124903001</v>
      </c>
      <c r="G353" s="7">
        <v>-0.17814416922117399</v>
      </c>
      <c r="H353" s="7">
        <v>-5.5321308775469799E-2</v>
      </c>
      <c r="I353" s="2" t="s">
        <v>758</v>
      </c>
      <c r="J353" s="5" t="s">
        <v>155</v>
      </c>
      <c r="K353" s="13" t="s">
        <v>708</v>
      </c>
      <c r="L353">
        <f t="shared" si="5"/>
        <v>39.713999999999999</v>
      </c>
      <c r="M353" s="8"/>
      <c r="O353"/>
    </row>
    <row r="354" spans="2:15">
      <c r="B354">
        <v>181</v>
      </c>
      <c r="C354" s="7">
        <v>0.58452460181872201</v>
      </c>
      <c r="D354" s="7">
        <v>0.72529281401534496</v>
      </c>
      <c r="E354" s="7">
        <v>1.0895078475006901</v>
      </c>
      <c r="F354" s="7">
        <v>1.32163072192646</v>
      </c>
      <c r="G354" s="7">
        <v>-0.23212287442576701</v>
      </c>
      <c r="H354" s="7">
        <v>-0.140768212196623</v>
      </c>
      <c r="I354" t="s">
        <v>341</v>
      </c>
      <c r="J354" s="5" t="s">
        <v>340</v>
      </c>
      <c r="K354" s="12"/>
      <c r="L354" t="e">
        <f t="shared" si="5"/>
        <v>#DIV/0!</v>
      </c>
      <c r="M354" s="8"/>
      <c r="O354"/>
    </row>
    <row r="355" spans="2:15">
      <c r="B355">
        <v>238</v>
      </c>
      <c r="C355" s="7">
        <v>0.41323025270618702</v>
      </c>
      <c r="D355" s="7">
        <v>0.64133868292752205</v>
      </c>
      <c r="E355" s="7">
        <v>0.60085929108485403</v>
      </c>
      <c r="F355" s="7">
        <v>0.89729714370801805</v>
      </c>
      <c r="G355" s="7">
        <v>-0.29643785262316402</v>
      </c>
      <c r="H355" s="7">
        <v>-0.22810843022133401</v>
      </c>
      <c r="I355" t="s">
        <v>440</v>
      </c>
      <c r="J355" s="5" t="s">
        <v>439</v>
      </c>
      <c r="K355" s="12" t="s">
        <v>739</v>
      </c>
      <c r="L355" t="e">
        <f t="shared" si="5"/>
        <v>#DIV/0!</v>
      </c>
      <c r="M355" s="8"/>
      <c r="O355"/>
    </row>
    <row r="356" spans="2:15">
      <c r="B356">
        <v>235</v>
      </c>
      <c r="C356" s="7">
        <v>0.74400205733285696</v>
      </c>
      <c r="D356" s="7">
        <v>2.8399211915975999</v>
      </c>
      <c r="E356" s="7">
        <v>1.2949125596184401</v>
      </c>
      <c r="F356" s="7">
        <v>8.3181830222939404</v>
      </c>
      <c r="G356" s="7">
        <v>-7.0232704626754998</v>
      </c>
      <c r="H356" s="7">
        <v>-2.0959191342647401</v>
      </c>
      <c r="I356" s="2" t="s">
        <v>704</v>
      </c>
      <c r="J356" s="5" t="s">
        <v>434</v>
      </c>
      <c r="K356" s="13" t="s">
        <v>706</v>
      </c>
      <c r="L356" t="e">
        <f t="shared" si="5"/>
        <v>#DIV/0!</v>
      </c>
      <c r="M356" s="8"/>
      <c r="O356"/>
    </row>
    <row r="357" spans="2:15">
      <c r="B357">
        <v>3</v>
      </c>
      <c r="K357" s="12"/>
      <c r="L357" t="e">
        <f t="shared" si="5"/>
        <v>#DIV/0!</v>
      </c>
      <c r="M357" s="8"/>
      <c r="O357"/>
    </row>
    <row r="358" spans="2:15">
      <c r="B358">
        <v>21</v>
      </c>
      <c r="K358" s="12"/>
      <c r="L358" t="e">
        <f t="shared" si="5"/>
        <v>#DIV/0!</v>
      </c>
      <c r="M358" s="8"/>
      <c r="O358"/>
    </row>
    <row r="359" spans="2:15">
      <c r="B359">
        <v>22</v>
      </c>
      <c r="K359" s="12"/>
      <c r="L359" t="e">
        <f t="shared" si="5"/>
        <v>#DIV/0!</v>
      </c>
      <c r="M359" s="8"/>
      <c r="O359"/>
    </row>
    <row r="360" spans="2:15">
      <c r="B360">
        <v>24</v>
      </c>
      <c r="K360" s="12"/>
      <c r="L360" t="e">
        <f t="shared" si="5"/>
        <v>#DIV/0!</v>
      </c>
      <c r="M360" s="8"/>
      <c r="O360"/>
    </row>
    <row r="361" spans="2:15">
      <c r="B361">
        <v>29</v>
      </c>
      <c r="K361" s="12"/>
      <c r="L361" t="e">
        <f t="shared" si="5"/>
        <v>#DIV/0!</v>
      </c>
      <c r="M361" s="8"/>
      <c r="O361"/>
    </row>
    <row r="362" spans="2:15">
      <c r="B362">
        <v>30</v>
      </c>
      <c r="K362" s="12"/>
      <c r="L362" t="e">
        <f t="shared" si="5"/>
        <v>#DIV/0!</v>
      </c>
      <c r="M362" s="8"/>
      <c r="O362"/>
    </row>
    <row r="363" spans="2:15">
      <c r="B363">
        <v>58</v>
      </c>
      <c r="K363" s="12"/>
      <c r="L363" t="e">
        <f t="shared" si="5"/>
        <v>#DIV/0!</v>
      </c>
      <c r="M363" s="8"/>
      <c r="O363"/>
    </row>
    <row r="364" spans="2:15">
      <c r="B364">
        <v>61</v>
      </c>
      <c r="K364" s="12"/>
      <c r="L364" t="e">
        <f t="shared" si="5"/>
        <v>#DIV/0!</v>
      </c>
      <c r="M364" s="8"/>
      <c r="O364"/>
    </row>
    <row r="365" spans="2:15">
      <c r="B365">
        <v>82</v>
      </c>
      <c r="K365" s="12"/>
      <c r="L365" t="e">
        <f t="shared" si="5"/>
        <v>#DIV/0!</v>
      </c>
      <c r="M365" s="8"/>
      <c r="O365"/>
    </row>
    <row r="366" spans="2:15">
      <c r="B366">
        <v>93</v>
      </c>
      <c r="K366" s="12"/>
      <c r="L366" t="e">
        <f t="shared" si="5"/>
        <v>#DIV/0!</v>
      </c>
      <c r="M366" s="8"/>
      <c r="O366"/>
    </row>
    <row r="367" spans="2:15">
      <c r="B367">
        <v>114</v>
      </c>
      <c r="K367" s="12"/>
      <c r="L367" t="e">
        <f t="shared" si="5"/>
        <v>#DIV/0!</v>
      </c>
      <c r="M367" s="8"/>
      <c r="O367"/>
    </row>
    <row r="368" spans="2:15">
      <c r="B368">
        <v>158</v>
      </c>
      <c r="K368" s="12"/>
      <c r="L368" t="e">
        <f t="shared" si="5"/>
        <v>#DIV/0!</v>
      </c>
      <c r="M368" s="8"/>
      <c r="O368"/>
    </row>
    <row r="369" spans="2:15">
      <c r="B369">
        <v>170</v>
      </c>
      <c r="K369" s="12"/>
      <c r="L369" t="e">
        <f t="shared" si="5"/>
        <v>#DIV/0!</v>
      </c>
      <c r="M369" s="8"/>
      <c r="O369"/>
    </row>
    <row r="370" spans="2:15">
      <c r="B370">
        <v>180</v>
      </c>
      <c r="K370" s="12"/>
      <c r="L370" t="e">
        <f t="shared" si="5"/>
        <v>#DIV/0!</v>
      </c>
      <c r="M370" s="8"/>
      <c r="O370"/>
    </row>
    <row r="371" spans="2:15">
      <c r="B371">
        <v>182</v>
      </c>
      <c r="K371" s="12"/>
      <c r="L371" t="e">
        <f t="shared" si="5"/>
        <v>#DIV/0!</v>
      </c>
      <c r="M371" s="8"/>
      <c r="O371"/>
    </row>
    <row r="372" spans="2:15">
      <c r="B372">
        <v>198</v>
      </c>
      <c r="K372" s="12"/>
      <c r="L372" t="e">
        <f t="shared" si="5"/>
        <v>#DIV/0!</v>
      </c>
      <c r="M372" s="8"/>
      <c r="O372"/>
    </row>
    <row r="373" spans="2:15">
      <c r="B373">
        <v>240</v>
      </c>
      <c r="K373" s="12"/>
      <c r="L373" t="e">
        <f t="shared" si="5"/>
        <v>#DIV/0!</v>
      </c>
      <c r="M373" s="8"/>
      <c r="O373"/>
    </row>
    <row r="374" spans="2:15">
      <c r="B374">
        <v>243</v>
      </c>
      <c r="K374" s="12"/>
      <c r="L374" t="e">
        <f t="shared" si="5"/>
        <v>#DIV/0!</v>
      </c>
      <c r="M374" s="8"/>
      <c r="O374"/>
    </row>
    <row r="375" spans="2:15">
      <c r="B375">
        <v>262</v>
      </c>
      <c r="K375" s="12"/>
      <c r="L375" t="e">
        <f t="shared" si="5"/>
        <v>#DIV/0!</v>
      </c>
      <c r="M375" s="8"/>
      <c r="O375"/>
    </row>
    <row r="376" spans="2:15">
      <c r="B376">
        <v>263</v>
      </c>
      <c r="K376" s="12"/>
      <c r="L376" t="e">
        <f t="shared" si="5"/>
        <v>#DIV/0!</v>
      </c>
      <c r="M376" s="8"/>
      <c r="O376"/>
    </row>
    <row r="377" spans="2:15">
      <c r="B377">
        <v>274</v>
      </c>
      <c r="K377" s="12"/>
      <c r="L377" t="e">
        <f t="shared" si="5"/>
        <v>#DIV/0!</v>
      </c>
      <c r="M377" s="8"/>
      <c r="O377"/>
    </row>
    <row r="378" spans="2:15">
      <c r="B378">
        <v>277</v>
      </c>
      <c r="K378" s="12"/>
      <c r="L378" t="e">
        <f t="shared" si="5"/>
        <v>#DIV/0!</v>
      </c>
      <c r="M378" s="8"/>
      <c r="O378"/>
    </row>
    <row r="379" spans="2:15">
      <c r="B379">
        <v>290</v>
      </c>
      <c r="K379" s="12"/>
      <c r="L379" t="e">
        <f t="shared" si="5"/>
        <v>#DIV/0!</v>
      </c>
      <c r="M379" s="8"/>
      <c r="O379"/>
    </row>
    <row r="380" spans="2:15">
      <c r="B380">
        <v>303</v>
      </c>
      <c r="K380" s="12"/>
      <c r="L380" t="e">
        <f t="shared" si="5"/>
        <v>#DIV/0!</v>
      </c>
      <c r="M380" s="8"/>
      <c r="O380"/>
    </row>
    <row r="381" spans="2:15">
      <c r="B381">
        <v>304</v>
      </c>
      <c r="K381" s="12"/>
      <c r="L381" t="e">
        <f t="shared" si="5"/>
        <v>#DIV/0!</v>
      </c>
      <c r="M381" s="8"/>
      <c r="O381"/>
    </row>
    <row r="382" spans="2:15">
      <c r="B382">
        <v>305</v>
      </c>
      <c r="K382" s="12"/>
      <c r="L382" t="e">
        <f t="shared" si="5"/>
        <v>#DIV/0!</v>
      </c>
      <c r="M382" s="8"/>
      <c r="O382"/>
    </row>
    <row r="383" spans="2:15">
      <c r="B383">
        <v>306</v>
      </c>
      <c r="K383" s="12"/>
      <c r="L383" t="e">
        <f t="shared" si="5"/>
        <v>#DIV/0!</v>
      </c>
      <c r="M383" s="8"/>
      <c r="O383"/>
    </row>
    <row r="384" spans="2:15">
      <c r="B384">
        <v>307</v>
      </c>
      <c r="K384" s="12"/>
      <c r="L384" t="e">
        <f t="shared" si="5"/>
        <v>#DIV/0!</v>
      </c>
      <c r="M384" s="8"/>
      <c r="O384"/>
    </row>
    <row r="385" spans="2:15">
      <c r="B385">
        <v>308</v>
      </c>
      <c r="K385" s="12"/>
      <c r="L385" t="e">
        <f t="shared" si="5"/>
        <v>#DIV/0!</v>
      </c>
      <c r="M385" s="8"/>
      <c r="O385"/>
    </row>
    <row r="386" spans="2:15">
      <c r="B386">
        <v>309</v>
      </c>
      <c r="K386" s="12"/>
      <c r="L386" t="e">
        <f t="shared" ref="L386:L449" si="6">AVERAGEIF(O:O,K386,P:P)</f>
        <v>#DIV/0!</v>
      </c>
      <c r="M386" s="8"/>
      <c r="O386"/>
    </row>
    <row r="387" spans="2:15">
      <c r="B387">
        <v>310</v>
      </c>
      <c r="K387" s="12"/>
      <c r="L387" t="e">
        <f t="shared" si="6"/>
        <v>#DIV/0!</v>
      </c>
      <c r="M387" s="8"/>
      <c r="O387"/>
    </row>
    <row r="388" spans="2:15">
      <c r="B388">
        <v>311</v>
      </c>
      <c r="K388" s="12"/>
      <c r="L388" t="e">
        <f t="shared" si="6"/>
        <v>#DIV/0!</v>
      </c>
      <c r="M388" s="8"/>
      <c r="O388"/>
    </row>
    <row r="389" spans="2:15">
      <c r="B389">
        <v>312</v>
      </c>
      <c r="K389" s="12"/>
      <c r="L389" t="e">
        <f t="shared" si="6"/>
        <v>#DIV/0!</v>
      </c>
      <c r="M389" s="8"/>
      <c r="O389"/>
    </row>
    <row r="390" spans="2:15">
      <c r="B390">
        <v>313</v>
      </c>
      <c r="K390" s="12"/>
      <c r="L390" t="e">
        <f t="shared" si="6"/>
        <v>#DIV/0!</v>
      </c>
      <c r="M390" s="8"/>
      <c r="O390"/>
    </row>
    <row r="391" spans="2:15">
      <c r="B391">
        <v>314</v>
      </c>
      <c r="K391" s="12"/>
      <c r="L391" t="e">
        <f t="shared" si="6"/>
        <v>#DIV/0!</v>
      </c>
      <c r="M391" s="8"/>
      <c r="O391"/>
    </row>
    <row r="392" spans="2:15">
      <c r="B392">
        <v>315</v>
      </c>
      <c r="K392" s="12"/>
      <c r="L392" t="e">
        <f t="shared" si="6"/>
        <v>#DIV/0!</v>
      </c>
      <c r="M392" s="8"/>
      <c r="O392"/>
    </row>
    <row r="393" spans="2:15">
      <c r="B393">
        <v>316</v>
      </c>
      <c r="K393" s="12"/>
      <c r="L393" t="e">
        <f t="shared" si="6"/>
        <v>#DIV/0!</v>
      </c>
      <c r="M393" s="8"/>
      <c r="O393"/>
    </row>
    <row r="394" spans="2:15">
      <c r="B394">
        <v>317</v>
      </c>
      <c r="K394" s="12"/>
      <c r="L394" t="e">
        <f t="shared" si="6"/>
        <v>#DIV/0!</v>
      </c>
      <c r="M394" s="8"/>
      <c r="O394"/>
    </row>
    <row r="395" spans="2:15">
      <c r="B395">
        <v>318</v>
      </c>
      <c r="K395" s="12"/>
      <c r="L395" t="e">
        <f t="shared" si="6"/>
        <v>#DIV/0!</v>
      </c>
      <c r="M395" s="8"/>
      <c r="O395"/>
    </row>
    <row r="396" spans="2:15">
      <c r="B396">
        <v>319</v>
      </c>
      <c r="K396" s="12"/>
      <c r="L396" t="e">
        <f t="shared" si="6"/>
        <v>#DIV/0!</v>
      </c>
      <c r="M396" s="8"/>
      <c r="O396"/>
    </row>
    <row r="397" spans="2:15">
      <c r="B397">
        <v>320</v>
      </c>
      <c r="K397" s="12"/>
      <c r="L397" t="e">
        <f t="shared" si="6"/>
        <v>#DIV/0!</v>
      </c>
      <c r="M397" s="8"/>
      <c r="O397"/>
    </row>
    <row r="398" spans="2:15">
      <c r="B398">
        <v>321</v>
      </c>
      <c r="K398" s="12"/>
      <c r="L398" t="e">
        <f t="shared" si="6"/>
        <v>#DIV/0!</v>
      </c>
      <c r="M398" s="8"/>
      <c r="O398"/>
    </row>
    <row r="399" spans="2:15">
      <c r="B399">
        <v>322</v>
      </c>
      <c r="K399" s="12"/>
      <c r="L399" t="e">
        <f t="shared" si="6"/>
        <v>#DIV/0!</v>
      </c>
      <c r="M399" s="8"/>
      <c r="O399"/>
    </row>
    <row r="400" spans="2:15">
      <c r="B400">
        <v>323</v>
      </c>
      <c r="K400" s="12"/>
      <c r="L400" t="e">
        <f t="shared" si="6"/>
        <v>#DIV/0!</v>
      </c>
      <c r="M400" s="8"/>
      <c r="O400"/>
    </row>
    <row r="401" spans="2:15">
      <c r="B401">
        <v>324</v>
      </c>
      <c r="K401" s="12"/>
      <c r="L401" t="e">
        <f t="shared" si="6"/>
        <v>#DIV/0!</v>
      </c>
      <c r="M401" s="8"/>
      <c r="O401"/>
    </row>
    <row r="402" spans="2:15">
      <c r="B402">
        <v>325</v>
      </c>
      <c r="K402" s="12"/>
      <c r="L402" t="e">
        <f t="shared" si="6"/>
        <v>#DIV/0!</v>
      </c>
      <c r="M402" s="8"/>
      <c r="O402"/>
    </row>
    <row r="403" spans="2:15">
      <c r="B403">
        <v>326</v>
      </c>
      <c r="K403" s="12"/>
      <c r="L403" t="e">
        <f t="shared" si="6"/>
        <v>#DIV/0!</v>
      </c>
      <c r="M403" s="8"/>
      <c r="O403"/>
    </row>
    <row r="404" spans="2:15">
      <c r="B404">
        <v>327</v>
      </c>
      <c r="K404" s="12"/>
      <c r="L404" t="e">
        <f t="shared" si="6"/>
        <v>#DIV/0!</v>
      </c>
      <c r="M404" s="8"/>
      <c r="O404"/>
    </row>
    <row r="405" spans="2:15">
      <c r="B405">
        <v>328</v>
      </c>
      <c r="K405" s="12"/>
      <c r="L405" t="e">
        <f t="shared" si="6"/>
        <v>#DIV/0!</v>
      </c>
      <c r="M405" s="8"/>
      <c r="O405"/>
    </row>
    <row r="406" spans="2:15">
      <c r="B406">
        <v>329</v>
      </c>
      <c r="K406" s="12"/>
      <c r="L406" t="e">
        <f t="shared" si="6"/>
        <v>#DIV/0!</v>
      </c>
      <c r="M406" s="8"/>
      <c r="O406"/>
    </row>
    <row r="407" spans="2:15">
      <c r="B407">
        <v>334</v>
      </c>
      <c r="K407" s="12"/>
      <c r="L407" t="e">
        <f t="shared" si="6"/>
        <v>#DIV/0!</v>
      </c>
      <c r="M407" s="8"/>
      <c r="O407"/>
    </row>
    <row r="408" spans="2:15">
      <c r="B408">
        <v>335</v>
      </c>
      <c r="K408" s="12"/>
      <c r="L408" t="e">
        <f t="shared" si="6"/>
        <v>#DIV/0!</v>
      </c>
      <c r="M408" s="8"/>
      <c r="O408"/>
    </row>
    <row r="409" spans="2:15">
      <c r="B409">
        <v>336</v>
      </c>
      <c r="K409" s="12"/>
      <c r="L409" t="e">
        <f t="shared" si="6"/>
        <v>#DIV/0!</v>
      </c>
      <c r="M409" s="8"/>
      <c r="O409"/>
    </row>
    <row r="410" spans="2:15">
      <c r="B410">
        <v>337</v>
      </c>
      <c r="K410" s="12"/>
      <c r="L410" t="e">
        <f t="shared" si="6"/>
        <v>#DIV/0!</v>
      </c>
      <c r="M410" s="8"/>
      <c r="O410"/>
    </row>
    <row r="411" spans="2:15">
      <c r="B411">
        <v>338</v>
      </c>
      <c r="K411" s="12"/>
      <c r="L411" t="e">
        <f t="shared" si="6"/>
        <v>#DIV/0!</v>
      </c>
      <c r="M411" s="8"/>
      <c r="O411"/>
    </row>
    <row r="412" spans="2:15">
      <c r="B412">
        <v>339</v>
      </c>
      <c r="K412" s="12"/>
      <c r="L412" t="e">
        <f t="shared" si="6"/>
        <v>#DIV/0!</v>
      </c>
      <c r="M412" s="8"/>
      <c r="O412"/>
    </row>
    <row r="413" spans="2:15">
      <c r="B413">
        <v>340</v>
      </c>
      <c r="K413" s="12"/>
      <c r="L413" t="e">
        <f t="shared" si="6"/>
        <v>#DIV/0!</v>
      </c>
      <c r="M413" s="8"/>
      <c r="O413"/>
    </row>
    <row r="414" spans="2:15">
      <c r="B414">
        <v>341</v>
      </c>
      <c r="K414" s="12"/>
      <c r="L414" t="e">
        <f t="shared" si="6"/>
        <v>#DIV/0!</v>
      </c>
      <c r="M414" s="8"/>
      <c r="O414"/>
    </row>
    <row r="415" spans="2:15">
      <c r="B415">
        <v>342</v>
      </c>
      <c r="K415" s="12"/>
      <c r="L415" t="e">
        <f t="shared" si="6"/>
        <v>#DIV/0!</v>
      </c>
      <c r="M415" s="8"/>
      <c r="O415"/>
    </row>
    <row r="416" spans="2:15">
      <c r="B416">
        <v>343</v>
      </c>
      <c r="K416" s="12"/>
      <c r="L416" t="e">
        <f t="shared" si="6"/>
        <v>#DIV/0!</v>
      </c>
      <c r="M416" s="8"/>
      <c r="O416"/>
    </row>
    <row r="417" spans="2:15">
      <c r="B417">
        <v>344</v>
      </c>
      <c r="K417" s="12"/>
      <c r="L417" t="e">
        <f t="shared" si="6"/>
        <v>#DIV/0!</v>
      </c>
      <c r="M417" s="8"/>
      <c r="O417"/>
    </row>
    <row r="418" spans="2:15">
      <c r="B418">
        <v>345</v>
      </c>
      <c r="K418" s="12"/>
      <c r="L418" t="e">
        <f t="shared" si="6"/>
        <v>#DIV/0!</v>
      </c>
      <c r="M418" s="8"/>
      <c r="O418"/>
    </row>
    <row r="419" spans="2:15">
      <c r="B419">
        <v>346</v>
      </c>
      <c r="K419" s="12"/>
      <c r="L419" t="e">
        <f t="shared" si="6"/>
        <v>#DIV/0!</v>
      </c>
      <c r="M419" s="8"/>
      <c r="O419"/>
    </row>
    <row r="420" spans="2:15">
      <c r="B420">
        <v>347</v>
      </c>
      <c r="K420" s="12"/>
      <c r="L420" t="e">
        <f t="shared" si="6"/>
        <v>#DIV/0!</v>
      </c>
      <c r="M420" s="8"/>
      <c r="O420"/>
    </row>
    <row r="421" spans="2:15">
      <c r="B421">
        <v>348</v>
      </c>
      <c r="K421" s="12"/>
      <c r="L421" t="e">
        <f t="shared" si="6"/>
        <v>#DIV/0!</v>
      </c>
      <c r="M421" s="8"/>
      <c r="O421"/>
    </row>
    <row r="422" spans="2:15">
      <c r="B422">
        <v>349</v>
      </c>
      <c r="K422" s="12"/>
      <c r="L422" t="e">
        <f t="shared" si="6"/>
        <v>#DIV/0!</v>
      </c>
      <c r="M422" s="8"/>
      <c r="O422"/>
    </row>
    <row r="423" spans="2:15">
      <c r="B423">
        <v>350</v>
      </c>
      <c r="K423" s="12"/>
      <c r="L423" t="e">
        <f t="shared" si="6"/>
        <v>#DIV/0!</v>
      </c>
      <c r="M423" s="8"/>
      <c r="O423"/>
    </row>
    <row r="424" spans="2:15">
      <c r="B424">
        <v>371</v>
      </c>
      <c r="K424" s="11" t="s">
        <v>708</v>
      </c>
      <c r="L424">
        <f t="shared" si="6"/>
        <v>39.713999999999999</v>
      </c>
      <c r="M424" s="8"/>
      <c r="O424"/>
    </row>
    <row r="425" spans="2:15">
      <c r="B425">
        <v>414</v>
      </c>
      <c r="K425" s="11" t="s">
        <v>752</v>
      </c>
      <c r="L425" t="e">
        <f t="shared" si="6"/>
        <v>#DIV/0!</v>
      </c>
      <c r="M425" s="9"/>
      <c r="O425"/>
    </row>
    <row r="426" spans="2:15">
      <c r="O426"/>
    </row>
    <row r="427" spans="2:15">
      <c r="O427"/>
    </row>
    <row r="428" spans="2:15">
      <c r="O428"/>
    </row>
    <row r="429" spans="2:15">
      <c r="O429"/>
    </row>
    <row r="430" spans="2:15">
      <c r="O430"/>
    </row>
    <row r="431" spans="2:15">
      <c r="O431"/>
    </row>
    <row r="432" spans="2:15">
      <c r="O432"/>
    </row>
    <row r="433" spans="15:15">
      <c r="O433"/>
    </row>
    <row r="434" spans="15:15">
      <c r="O434"/>
    </row>
    <row r="435" spans="15:15">
      <c r="O435"/>
    </row>
    <row r="436" spans="15:15">
      <c r="O436"/>
    </row>
    <row r="437" spans="15:15">
      <c r="O437"/>
    </row>
    <row r="438" spans="15:15">
      <c r="O438"/>
    </row>
    <row r="439" spans="15:15">
      <c r="O439"/>
    </row>
    <row r="440" spans="15:15">
      <c r="O440"/>
    </row>
    <row r="441" spans="15:15">
      <c r="O441"/>
    </row>
  </sheetData>
  <sortState ref="B2:L425">
    <sortCondition descending="1" ref="G2:G425"/>
  </sortState>
  <phoneticPr fontId="18" type="noConversion"/>
  <hyperlinks>
    <hyperlink ref="I356" r:id="rId1"/>
    <hyperlink ref="I2" r:id="rId2"/>
    <hyperlink ref="I3" r:id="rId3"/>
    <hyperlink ref="I90" r:id="rId4"/>
    <hyperlink ref="I118" r:id="rId5"/>
    <hyperlink ref="I223" r:id="rId6"/>
    <hyperlink ref="I346" r:id="rId7"/>
    <hyperlink ref="I91" r:id="rId8"/>
    <hyperlink ref="I139" r:id="rId9"/>
    <hyperlink ref="I319" r:id="rId10"/>
    <hyperlink ref="I102" r:id="rId11"/>
    <hyperlink ref="I67" r:id="rId12"/>
    <hyperlink ref="I163" r:id="rId13"/>
    <hyperlink ref="I151" r:id="rId14"/>
    <hyperlink ref="I200" r:id="rId15"/>
    <hyperlink ref="I100" r:id="rId16"/>
    <hyperlink ref="I180" r:id="rId17"/>
    <hyperlink ref="I353" r:id="rId18"/>
    <hyperlink ref="I106" r:id="rId19"/>
    <hyperlink ref="I113" r:id="rId20"/>
    <hyperlink ref="I175" r:id="rId21"/>
    <hyperlink ref="I178" r:id="rId22"/>
    <hyperlink ref="I92" r:id="rId23"/>
    <hyperlink ref="I131" r:id="rId24"/>
    <hyperlink ref="I10" r:id="rId25"/>
    <hyperlink ref="I301" r:id="rId26"/>
    <hyperlink ref="I37" r:id="rId27"/>
    <hyperlink ref="I104" r:id="rId28"/>
    <hyperlink ref="I4" r:id="rId29"/>
    <hyperlink ref="I5" r:id="rId30"/>
    <hyperlink ref="I6" r:id="rId31"/>
    <hyperlink ref="I15" r:id="rId32"/>
    <hyperlink ref="I16" r:id="rId33"/>
    <hyperlink ref="I17" r:id="rId34"/>
    <hyperlink ref="I18" r:id="rId35"/>
    <hyperlink ref="I227" r:id="rId36"/>
    <hyperlink ref="I310" r:id="rId37"/>
    <hyperlink ref="I88" r:id="rId38"/>
    <hyperlink ref="I44" r:id="rId39"/>
    <hyperlink ref="I130" r:id="rId40"/>
    <hyperlink ref="I336" r:id="rId41"/>
    <hyperlink ref="I120" r:id="rId42"/>
    <hyperlink ref="I277" r:id="rId43"/>
    <hyperlink ref="I331" r:id="rId44"/>
    <hyperlink ref="I158" r:id="rId45"/>
    <hyperlink ref="I205" r:id="rId46"/>
    <hyperlink ref="I299" r:id="rId47"/>
    <hyperlink ref="I182" r:id="rId48"/>
    <hyperlink ref="I302" r:id="rId49"/>
    <hyperlink ref="I64" r:id="rId50"/>
    <hyperlink ref="I9" r:id="rId51"/>
    <hyperlink ref="I19" r:id="rId52"/>
    <hyperlink ref="I7" r:id="rId53"/>
    <hyperlink ref="I8" r:id="rId54"/>
    <hyperlink ref="I11" r:id="rId55"/>
    <hyperlink ref="I12" r:id="rId56"/>
    <hyperlink ref="I13" r:id="rId57"/>
    <hyperlink ref="I20" r:id="rId58"/>
    <hyperlink ref="I14" r:id="rId59"/>
    <hyperlink ref="I21" r:id="rId60"/>
    <hyperlink ref="I22" r:id="rId61"/>
    <hyperlink ref="I23" r:id="rId62"/>
    <hyperlink ref="I24" r:id="rId63"/>
    <hyperlink ref="I25" r:id="rId64"/>
    <hyperlink ref="I26" r:id="rId65"/>
    <hyperlink ref="I27" r:id="rId66"/>
    <hyperlink ref="I28" r:id="rId67"/>
    <hyperlink ref="I29" r:id="rId68"/>
    <hyperlink ref="I30" r:id="rId69"/>
    <hyperlink ref="I31" r:id="rId70"/>
    <hyperlink ref="I32" r:id="rId71"/>
  </hyperlinks>
  <pageMargins left="0.7" right="0.7" top="0.75" bottom="0.75" header="0.3" footer="0.3"/>
  <pageSetup paperSize="9" orientation="portrait"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error</vt:lpstr>
      <vt:lpstr>journal full 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byungkiryu</cp:lastModifiedBy>
  <dcterms:created xsi:type="dcterms:W3CDTF">2023-04-07T13:48:07Z</dcterms:created>
  <dcterms:modified xsi:type="dcterms:W3CDTF">2023-04-10T06:04:04Z</dcterms:modified>
</cp:coreProperties>
</file>