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zeng/Documents/numerical-method-for-finance/MTH9821-numerical-method-for-financial-engineering/final_preparation/FiniteDifference_ForwardEuler_HW7/"/>
    </mc:Choice>
  </mc:AlternateContent>
  <xr:revisionPtr revIDLastSave="0" documentId="13_ncr:1_{03B3EEAF-EA14-CC4F-A6DE-47594846BF5E}" xr6:coauthVersionLast="47" xr6:coauthVersionMax="47" xr10:uidLastSave="{00000000-0000-0000-0000-000000000000}"/>
  <bookViews>
    <workbookView xWindow="4980" yWindow="5780" windowWidth="25400" windowHeight="20400" tabRatio="500" activeTab="1" xr2:uid="{00000000-000D-0000-FFFF-FFFF00000000}"/>
  </bookViews>
  <sheets>
    <sheet name="Problem 1" sheetId="1" r:id="rId1"/>
    <sheet name="Problem 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1" i="1" l="1"/>
  <c r="G30" i="1"/>
  <c r="G29" i="1"/>
  <c r="E31" i="1"/>
  <c r="E30" i="1"/>
  <c r="E29" i="1"/>
  <c r="C31" i="1"/>
  <c r="C30" i="1"/>
  <c r="C29" i="1"/>
  <c r="C21" i="1"/>
  <c r="E22" i="1"/>
  <c r="E21" i="1"/>
  <c r="E23" i="1" s="1"/>
  <c r="D21" i="1"/>
  <c r="D23" i="1" s="1"/>
  <c r="C23" i="1"/>
  <c r="C14" i="1"/>
  <c r="G16" i="1"/>
  <c r="G15" i="1"/>
  <c r="G14" i="1"/>
  <c r="E16" i="1"/>
  <c r="E15" i="1"/>
  <c r="E14" i="1"/>
  <c r="C16" i="1"/>
  <c r="C15" i="1"/>
  <c r="C16" i="2"/>
  <c r="C15" i="2"/>
  <c r="C14" i="2"/>
  <c r="E15" i="2"/>
  <c r="E16" i="2"/>
  <c r="E14" i="2"/>
</calcChain>
</file>

<file path=xl/sharedStrings.xml><?xml version="1.0" encoding="utf-8"?>
<sst xmlns="http://schemas.openxmlformats.org/spreadsheetml/2006/main" count="82" uniqueCount="36">
  <si>
    <t>Forward Euler with α = 0.45</t>
  </si>
  <si>
    <t>m</t>
  </si>
  <si>
    <t>x_left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</si>
  <si>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</si>
  <si>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</si>
  <si>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</si>
  <si>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</si>
  <si>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</si>
  <si>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</si>
  <si>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</si>
  <si>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</si>
  <si>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</si>
  <si>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</si>
  <si>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x_right</t>
  </si>
  <si>
    <t>M</t>
  </si>
  <si>
    <t>error_pointwise</t>
  </si>
  <si>
    <t>Ratio of error_pointwise</t>
  </si>
  <si>
    <t>error_pointwise_2</t>
  </si>
  <si>
    <t>Ratio of error_pointwise2</t>
  </si>
  <si>
    <t>error_RMS</t>
  </si>
  <si>
    <t>Ratio of error_RMS</t>
  </si>
  <si>
    <t>Delta</t>
  </si>
  <si>
    <t>Gamma</t>
  </si>
  <si>
    <t>Theta</t>
  </si>
  <si>
    <t>Pricing American Put Options Using Finite Differences on a Fixed Computational Domain</t>
  </si>
  <si>
    <t>Var Red</t>
  </si>
  <si>
    <t>Var Red Pointwise Error</t>
  </si>
  <si>
    <t>t</t>
  </si>
  <si>
    <t>S_{optimal}(t)</t>
  </si>
  <si>
    <t>Pricing European Put Options Using Finite Differences on a Fixed Computational Domain</t>
  </si>
  <si>
    <t>Early exercise domain with alpha=0.45 M=16</t>
  </si>
  <si>
    <t>Q1</t>
  </si>
  <si>
    <t>Q2</t>
  </si>
  <si>
    <t>Total</t>
  </si>
  <si>
    <t>Mark</t>
  </si>
  <si>
    <t>Full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</si>
</sst>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_ "/>
    <numFmt numFmtId="166" formatCode="0_ "/>
  </numFmts>
  <fonts count="11">
    <font>
      <sz val="10"/>
      <color rgb="FF000000"/>
      <name val="Arial"/>
      <charset val="1"/>
    </font>
    <font>
      <b/>
      <sz val="11"/>
      <name val="Cambria"/>
      <family val="1"/>
    </font>
    <font>
      <b/>
      <sz val="10"/>
      <name val="Arial"/>
      <family val="2"/>
    </font>
    <font>
      <sz val="10"/>
      <name val="Arial"/>
      <family val="2"/>
    </font>
    <font>
      <sz val="11"/>
      <name val="Cambria"/>
      <family val="1"/>
    </font>
    <font>
      <sz val="10"/>
      <color rgb="FF000000"/>
      <name val="Arial"/>
      <family val="2"/>
    </font>
    <font>
      <sz val="9"/>
      <name val="宋体"/>
      <family val="3"/>
      <charset val="134"/>
    </font>
    <font>
      <b/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rgb="FF000080"/>
      </left>
      <right style="hair">
        <color auto="1"/>
      </right>
      <top style="hair">
        <color rgb="FF000080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9" fontId="8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1" applyFont="1"/>
    <xf numFmtId="0" fontId="1" fillId="0" borderId="1" xfId="0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7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0" fillId="0" borderId="0" xfId="0" applyNumberFormat="1"/>
    <xf numFmtId="164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0" fillId="0" borderId="0" xfId="1" applyNumberFormat="1" applyFont="1"/>
    <xf numFmtId="164" fontId="5" fillId="4" borderId="0" xfId="0" applyNumberFormat="1" applyFont="1" applyFill="1" applyAlignment="1">
      <alignment horizontal="center" vertical="center"/>
    </xf>
    <xf numFmtId="165" fontId="9" fillId="0" borderId="13" xfId="0" applyNumberFormat="1" applyFont="1" applyBorder="1"/>
    <xf numFmtId="165" fontId="9" fillId="0" borderId="14" xfId="0" applyNumberFormat="1" applyFont="1" applyBorder="1"/>
    <xf numFmtId="165" fontId="9" fillId="0" borderId="15" xfId="0" applyNumberFormat="1" applyFont="1" applyBorder="1"/>
    <xf numFmtId="165" fontId="9" fillId="0" borderId="16" xfId="0" applyNumberFormat="1" applyFont="1" applyBorder="1"/>
    <xf numFmtId="166" fontId="9" fillId="0" borderId="0" xfId="0" applyNumberFormat="1" applyFont="1"/>
    <xf numFmtId="166" fontId="9" fillId="0" borderId="17" xfId="0" applyNumberFormat="1" applyFont="1" applyBorder="1"/>
    <xf numFmtId="165" fontId="9" fillId="0" borderId="18" xfId="0" applyNumberFormat="1" applyFont="1" applyBorder="1"/>
    <xf numFmtId="10" fontId="9" fillId="0" borderId="19" xfId="2" applyNumberFormat="1" applyFont="1" applyBorder="1"/>
    <xf numFmtId="10" fontId="10" fillId="0" borderId="20" xfId="2" applyNumberFormat="1" applyFont="1" applyBorder="1"/>
    <xf numFmtId="164" fontId="0" fillId="5" borderId="0" xfId="0" applyNumberFormat="1" applyFill="1"/>
    <xf numFmtId="0" fontId="0" fillId="5" borderId="0" xfId="1" applyFont="1" applyFill="1"/>
  </cellXfs>
  <cellStyles count="3">
    <cellStyle name="Explanatory Text" xfId="1" builtinId="53" customBuilti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48576"/>
  <sheetViews>
    <sheetView topLeftCell="O1" zoomScale="90" zoomScaleNormal="90" workbookViewId="0">
      <selection activeCell="L27" sqref="L27"/>
    </sheetView>
  </sheetViews>
  <sheetFormatPr baseColWidth="10" defaultColWidth="8.83203125" defaultRowHeight="13"/>
  <cols>
    <col min="1" max="1" width="14.5" style="1" customWidth="1"/>
    <col min="2" max="2" width="19.5" style="1" customWidth="1"/>
    <col min="3" max="3" width="21.83203125" style="1" bestFit="1" customWidth="1"/>
    <col min="4" max="4" width="14.5" style="1" customWidth="1"/>
    <col min="5" max="5" width="23" style="1" bestFit="1" customWidth="1"/>
    <col min="6" max="6" width="14.5" style="1" customWidth="1"/>
    <col min="7" max="7" width="17.33203125" style="1" bestFit="1" customWidth="1"/>
    <col min="8" max="1025" width="14.5" style="1" customWidth="1"/>
  </cols>
  <sheetData>
    <row r="1" spans="1:25" ht="14">
      <c r="A1" s="2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4">
      <c r="A3" s="6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4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9" t="s">
        <v>13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4">
      <c r="A6" s="10">
        <v>0</v>
      </c>
      <c r="B6" s="27">
        <v>31.457141</v>
      </c>
      <c r="C6" s="27">
        <v>27.181569</v>
      </c>
      <c r="D6" s="27">
        <v>22.701253000000001</v>
      </c>
      <c r="E6" s="27">
        <v>17.980274000000001</v>
      </c>
      <c r="F6" s="27">
        <v>12.978873999999999</v>
      </c>
      <c r="G6" s="27">
        <v>7.6529819999999997</v>
      </c>
      <c r="H6" s="27">
        <v>1.953686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4">
      <c r="A7" s="11">
        <v>1</v>
      </c>
      <c r="B7" s="27">
        <v>31.384615</v>
      </c>
      <c r="C7" s="27">
        <v>27.095548000000001</v>
      </c>
      <c r="D7" s="27">
        <v>22.600141000000001</v>
      </c>
      <c r="E7" s="27">
        <v>17.862458</v>
      </c>
      <c r="F7" s="27">
        <v>12.842542</v>
      </c>
      <c r="G7" s="27">
        <v>7.4961000000000002</v>
      </c>
      <c r="H7" s="27">
        <v>3.5273620000000001</v>
      </c>
      <c r="I7" s="27">
        <v>0.82081999999999999</v>
      </c>
      <c r="J7" s="27">
        <v>0</v>
      </c>
      <c r="K7" s="27">
        <v>0</v>
      </c>
      <c r="L7" s="27">
        <v>0</v>
      </c>
      <c r="M7" s="27">
        <v>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4">
      <c r="A8" s="11">
        <v>2</v>
      </c>
      <c r="B8" s="27">
        <v>31.311551000000001</v>
      </c>
      <c r="C8" s="27">
        <v>27.008856000000002</v>
      </c>
      <c r="D8" s="27">
        <v>22.498351</v>
      </c>
      <c r="E8" s="27">
        <v>17.743880999999998</v>
      </c>
      <c r="F8" s="27">
        <v>12.705356</v>
      </c>
      <c r="G8" s="27">
        <v>8.0749270000000006</v>
      </c>
      <c r="H8" s="27">
        <v>4.0576600000000003</v>
      </c>
      <c r="I8" s="27">
        <v>1.6130850000000001</v>
      </c>
      <c r="J8" s="27">
        <v>0.344858</v>
      </c>
      <c r="K8" s="27">
        <v>0</v>
      </c>
      <c r="L8" s="27">
        <v>0</v>
      </c>
      <c r="M8" s="27">
        <v>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4">
      <c r="A9" s="11">
        <v>3</v>
      </c>
      <c r="B9" s="27">
        <v>31.237946999999998</v>
      </c>
      <c r="C9" s="27">
        <v>26.921547</v>
      </c>
      <c r="D9" s="27">
        <v>22.395852000000001</v>
      </c>
      <c r="E9" s="27">
        <v>17.624538999999999</v>
      </c>
      <c r="F9" s="27">
        <v>12.876813</v>
      </c>
      <c r="G9" s="27">
        <v>8.3325399999999998</v>
      </c>
      <c r="H9" s="27">
        <v>4.7184090000000003</v>
      </c>
      <c r="I9" s="27">
        <v>2.1073149999999998</v>
      </c>
      <c r="J9" s="27">
        <v>0.73280100000000004</v>
      </c>
      <c r="K9" s="27">
        <v>0.14488799999999999</v>
      </c>
      <c r="L9" s="27">
        <v>0</v>
      </c>
      <c r="M9" s="27">
        <v>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">
      <c r="A10" s="12">
        <v>4</v>
      </c>
      <c r="B10" s="27">
        <v>31.163799999999998</v>
      </c>
      <c r="C10" s="27">
        <v>26.833614000000001</v>
      </c>
      <c r="D10" s="27">
        <v>22.292657999999999</v>
      </c>
      <c r="E10" s="27">
        <v>17.634449</v>
      </c>
      <c r="F10" s="27">
        <v>12.962291</v>
      </c>
      <c r="G10" s="27">
        <v>8.7233289999999997</v>
      </c>
      <c r="H10" s="27">
        <v>5.1398239999999999</v>
      </c>
      <c r="I10" s="27">
        <v>2.6268509999999998</v>
      </c>
      <c r="J10" s="27">
        <v>1.063283</v>
      </c>
      <c r="K10" s="27">
        <v>0.33101999999999998</v>
      </c>
      <c r="L10" s="27">
        <v>6.0872999999999997E-2</v>
      </c>
      <c r="M10" s="27">
        <v>0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4">
      <c r="A12" s="10" t="s">
        <v>14</v>
      </c>
      <c r="B12" s="13" t="s">
        <v>15</v>
      </c>
      <c r="C12" s="13" t="s">
        <v>16</v>
      </c>
      <c r="D12" s="13" t="s">
        <v>17</v>
      </c>
      <c r="E12" s="13" t="s">
        <v>18</v>
      </c>
      <c r="F12" s="13" t="s">
        <v>19</v>
      </c>
      <c r="G12" s="13" t="s">
        <v>20</v>
      </c>
      <c r="H12" s="13" t="s">
        <v>21</v>
      </c>
      <c r="I12" s="13" t="s">
        <v>22</v>
      </c>
      <c r="J12" s="14" t="s">
        <v>23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4">
      <c r="A13" s="15">
        <v>4</v>
      </c>
      <c r="B13" s="27">
        <v>0.210336</v>
      </c>
      <c r="C13" s="20"/>
      <c r="D13" s="27">
        <v>0.18446100000000001</v>
      </c>
      <c r="E13" s="20"/>
      <c r="F13" s="27">
        <v>0.30359999999999998</v>
      </c>
      <c r="G13" s="20"/>
      <c r="H13" s="27">
        <v>-0.58209200000000005</v>
      </c>
      <c r="I13" s="27">
        <v>3.5348999999999998E-2</v>
      </c>
      <c r="J13" s="27">
        <v>-1.808942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4">
      <c r="A14" s="16">
        <v>16</v>
      </c>
      <c r="B14" s="27">
        <v>5.0951000000000003E-2</v>
      </c>
      <c r="C14" s="26">
        <f>B14/B13</f>
        <v>0.24223623155332422</v>
      </c>
      <c r="D14" s="27">
        <v>4.5949999999999998E-2</v>
      </c>
      <c r="E14" s="30">
        <f>D14/D13</f>
        <v>0.24910414667599109</v>
      </c>
      <c r="F14" s="27">
        <v>0.216667</v>
      </c>
      <c r="G14" s="30">
        <f>F14/F13</f>
        <v>0.71365942028985507</v>
      </c>
      <c r="H14" s="27">
        <v>-0.53408999999999995</v>
      </c>
      <c r="I14" s="27">
        <v>3.7474E-2</v>
      </c>
      <c r="J14" s="27">
        <v>-1.846997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4">
      <c r="A15" s="16">
        <v>64</v>
      </c>
      <c r="B15" s="27">
        <v>2.604E-3</v>
      </c>
      <c r="C15" s="30">
        <f t="shared" ref="C15:G16" si="0">B15/B14</f>
        <v>5.1107927224195791E-2</v>
      </c>
      <c r="D15" s="27">
        <v>2.4109999999999999E-3</v>
      </c>
      <c r="E15" s="30">
        <f t="shared" si="0"/>
        <v>5.2470076169749733E-2</v>
      </c>
      <c r="F15" s="27">
        <v>0.16603200000000001</v>
      </c>
      <c r="G15" s="30">
        <f t="shared" si="0"/>
        <v>0.76630035953790843</v>
      </c>
      <c r="H15" s="27">
        <v>-0.53770200000000001</v>
      </c>
      <c r="I15" s="27">
        <v>3.8376E-2</v>
      </c>
      <c r="J15" s="27">
        <v>-1.8495820000000001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4">
      <c r="A16" s="17">
        <v>256</v>
      </c>
      <c r="B16" s="27">
        <v>3.4710000000000001E-3</v>
      </c>
      <c r="C16" s="30">
        <f t="shared" si="0"/>
        <v>1.3329493087557605</v>
      </c>
      <c r="D16" s="27">
        <v>3.0829999999999998E-3</v>
      </c>
      <c r="E16" s="30">
        <f t="shared" si="0"/>
        <v>1.278722521775197</v>
      </c>
      <c r="F16" s="27">
        <v>0.13958200000000001</v>
      </c>
      <c r="G16" s="30">
        <f t="shared" si="0"/>
        <v>0.84069336031608366</v>
      </c>
      <c r="H16" s="27">
        <v>-0.56439399999999995</v>
      </c>
      <c r="I16" s="27">
        <v>3.8899000000000003E-2</v>
      </c>
      <c r="J16" s="27">
        <v>-1.841866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9" spans="1:13" ht="14" thickBot="1"/>
    <row r="20" spans="1:13" ht="14">
      <c r="A20" s="7"/>
      <c r="B20" s="31"/>
      <c r="C20" s="32" t="s">
        <v>31</v>
      </c>
      <c r="D20" s="32" t="s">
        <v>32</v>
      </c>
      <c r="E20" s="33" t="s">
        <v>33</v>
      </c>
    </row>
    <row r="21" spans="1:13" ht="14">
      <c r="A21" s="10"/>
      <c r="B21" s="34" t="s">
        <v>34</v>
      </c>
      <c r="C21" s="35">
        <f>99-8</f>
        <v>91</v>
      </c>
      <c r="D21" s="35">
        <f>D22-4</f>
        <v>106</v>
      </c>
      <c r="E21" s="36">
        <f>D21+C21</f>
        <v>197</v>
      </c>
      <c r="F21" s="29"/>
      <c r="G21" s="29"/>
      <c r="H21" s="29"/>
      <c r="I21" s="29"/>
      <c r="J21" s="29"/>
      <c r="K21" s="29"/>
      <c r="L21" s="29"/>
      <c r="M21" s="29"/>
    </row>
    <row r="22" spans="1:13" ht="14">
      <c r="A22" s="11"/>
      <c r="B22" s="34" t="s">
        <v>35</v>
      </c>
      <c r="C22" s="35">
        <v>99</v>
      </c>
      <c r="D22" s="35">
        <v>110</v>
      </c>
      <c r="E22" s="36">
        <f>D22+C22</f>
        <v>209</v>
      </c>
      <c r="F22" s="29"/>
      <c r="G22" s="29"/>
      <c r="H22" s="29"/>
      <c r="I22" s="29"/>
      <c r="J22" s="29"/>
      <c r="K22" s="29"/>
      <c r="L22" s="29"/>
      <c r="M22" s="29"/>
    </row>
    <row r="23" spans="1:13" ht="15" thickBot="1">
      <c r="A23" s="11"/>
      <c r="B23" s="37"/>
      <c r="C23" s="38">
        <f>C21/C22</f>
        <v>0.91919191919191923</v>
      </c>
      <c r="D23" s="38">
        <f>D21/D22</f>
        <v>0.96363636363636362</v>
      </c>
      <c r="E23" s="39">
        <f>E21/E22</f>
        <v>0.9425837320574163</v>
      </c>
      <c r="F23" s="29"/>
      <c r="G23" s="29"/>
      <c r="H23" s="29"/>
      <c r="I23" s="29"/>
      <c r="J23" s="29"/>
      <c r="K23" s="29"/>
      <c r="L23" s="29"/>
      <c r="M23" s="29"/>
    </row>
    <row r="24" spans="1:13" ht="14">
      <c r="A24" s="1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pans="1:13" ht="14">
      <c r="A25" s="12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>
      <c r="A26" s="5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1:13" ht="14">
      <c r="A27" s="10" t="s">
        <v>14</v>
      </c>
      <c r="B27" s="13" t="s">
        <v>15</v>
      </c>
      <c r="C27" s="13" t="s">
        <v>16</v>
      </c>
      <c r="D27" s="13" t="s">
        <v>17</v>
      </c>
      <c r="E27" s="13" t="s">
        <v>18</v>
      </c>
      <c r="F27" s="13" t="s">
        <v>19</v>
      </c>
      <c r="G27" s="13" t="s">
        <v>20</v>
      </c>
      <c r="H27" s="13" t="s">
        <v>21</v>
      </c>
      <c r="I27" s="13" t="s">
        <v>22</v>
      </c>
      <c r="J27" s="14" t="s">
        <v>23</v>
      </c>
      <c r="K27" s="29"/>
      <c r="L27" s="29"/>
      <c r="M27" s="29"/>
    </row>
    <row r="28" spans="1:13" ht="14">
      <c r="A28" s="15">
        <v>4</v>
      </c>
      <c r="B28" s="25">
        <v>0.21033633709999999</v>
      </c>
      <c r="C28" s="25"/>
      <c r="D28" s="25">
        <v>0.1844611119</v>
      </c>
      <c r="E28" s="25"/>
      <c r="F28" s="25">
        <v>0.30360045289999998</v>
      </c>
      <c r="G28" s="25"/>
      <c r="H28" s="25">
        <v>-0.58209175020000004</v>
      </c>
      <c r="I28" s="25">
        <v>3.5348623119999999E-2</v>
      </c>
      <c r="J28" s="25">
        <v>-1.8089424549999999</v>
      </c>
      <c r="K28" s="29"/>
      <c r="L28" s="29"/>
      <c r="M28" s="29"/>
    </row>
    <row r="29" spans="1:13" ht="14">
      <c r="A29" s="16">
        <v>16</v>
      </c>
      <c r="B29" s="25">
        <v>5.0951209019999999E-2</v>
      </c>
      <c r="C29" s="40">
        <f>B29/B28</f>
        <v>0.24223683707003188</v>
      </c>
      <c r="D29" s="25">
        <v>4.5950448820000003E-2</v>
      </c>
      <c r="E29" s="40">
        <f>D29/D28</f>
        <v>0.24910642870303551</v>
      </c>
      <c r="F29" s="25">
        <v>0.2166667005</v>
      </c>
      <c r="G29" s="40">
        <f>F29/F28</f>
        <v>0.71365736918503786</v>
      </c>
      <c r="H29" s="25">
        <v>-0.53408998090000004</v>
      </c>
      <c r="I29" s="25">
        <v>3.7473634399999997E-2</v>
      </c>
      <c r="J29" s="25">
        <v>-1.8469968910000001</v>
      </c>
      <c r="K29" s="29"/>
      <c r="L29" s="29"/>
      <c r="M29" s="29"/>
    </row>
    <row r="30" spans="1:13" ht="14">
      <c r="A30" s="16">
        <v>64</v>
      </c>
      <c r="B30" s="25">
        <v>2.6039005340000002E-3</v>
      </c>
      <c r="C30" s="40">
        <f>B30/B29</f>
        <v>5.1105765379932104E-2</v>
      </c>
      <c r="D30" s="25">
        <v>2.4113587089999999E-3</v>
      </c>
      <c r="E30" s="41">
        <f>D30/D29</f>
        <v>5.2477370100255744E-2</v>
      </c>
      <c r="F30" s="25">
        <v>0.16603223719999999</v>
      </c>
      <c r="G30" s="40">
        <f>F30/F29</f>
        <v>0.76630251356968437</v>
      </c>
      <c r="H30" s="25">
        <v>-0.53770242239999999</v>
      </c>
      <c r="I30" s="25">
        <v>3.8375909030000002E-2</v>
      </c>
      <c r="J30" s="25">
        <v>-1.8495817859999999</v>
      </c>
      <c r="K30" s="29"/>
      <c r="L30" s="29"/>
      <c r="M30" s="29"/>
    </row>
    <row r="31" spans="1:13" ht="14">
      <c r="A31" s="17">
        <v>256</v>
      </c>
      <c r="B31" s="25">
        <v>3.4710830029999998E-3</v>
      </c>
      <c r="C31" s="40">
        <f>B31/B30</f>
        <v>1.3330321022930438</v>
      </c>
      <c r="D31" s="25">
        <v>3.0825677200000002E-3</v>
      </c>
      <c r="E31" s="40">
        <f>D31/D30</f>
        <v>1.2783530332898307</v>
      </c>
      <c r="F31" s="25">
        <v>0.1395823846</v>
      </c>
      <c r="G31" s="40">
        <f>F31/F30</f>
        <v>0.84069447568703848</v>
      </c>
      <c r="H31" s="25">
        <v>-0.56439429109999995</v>
      </c>
      <c r="I31" s="25">
        <v>3.8899053560000001E-2</v>
      </c>
      <c r="J31" s="25">
        <v>-1.841866035</v>
      </c>
      <c r="K31" s="29"/>
      <c r="L31" s="29"/>
      <c r="M31" s="29"/>
    </row>
    <row r="32" spans="1:13" ht="14">
      <c r="C32" s="18"/>
    </row>
    <row r="33" spans="3:3" ht="14">
      <c r="C33" s="18"/>
    </row>
    <row r="34" spans="3:3" ht="14">
      <c r="C34" s="18"/>
    </row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phoneticPr fontId="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tabSelected="1" topLeftCell="A2" zoomScaleNormal="100" workbookViewId="0">
      <selection activeCell="E36" sqref="E36:K41"/>
    </sheetView>
  </sheetViews>
  <sheetFormatPr baseColWidth="10" defaultColWidth="8.83203125" defaultRowHeight="13"/>
  <cols>
    <col min="1" max="1" width="11.5"/>
    <col min="2" max="2" width="14.5" bestFit="1" customWidth="1"/>
    <col min="3" max="3" width="21.83203125" bestFit="1" customWidth="1"/>
    <col min="4" max="4" width="16.33203125" bestFit="1" customWidth="1"/>
    <col min="5" max="5" width="23" bestFit="1" customWidth="1"/>
    <col min="6" max="9" width="9.6640625" bestFit="1" customWidth="1"/>
    <col min="10" max="10" width="22.1640625" bestFit="1" customWidth="1"/>
    <col min="11" max="13" width="8.6640625" bestFit="1" customWidth="1"/>
    <col min="14" max="17" width="11.6640625" bestFit="1" customWidth="1"/>
    <col min="18" max="1025" width="11.5"/>
  </cols>
  <sheetData>
    <row r="1" spans="1:13" ht="14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4">
      <c r="A3" s="6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4">
      <c r="A5" s="10" t="s">
        <v>1</v>
      </c>
      <c r="B5" s="10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9" t="s">
        <v>13</v>
      </c>
    </row>
    <row r="6" spans="1:13" ht="14">
      <c r="A6" s="10">
        <v>0</v>
      </c>
      <c r="B6" s="27">
        <v>28.295499</v>
      </c>
      <c r="C6" s="27">
        <v>23.462689000000001</v>
      </c>
      <c r="D6" s="27">
        <v>18.452966</v>
      </c>
      <c r="E6" s="27">
        <v>13.230579000000001</v>
      </c>
      <c r="F6" s="27">
        <v>7.7565400000000002</v>
      </c>
      <c r="G6" s="27">
        <v>1.9882340000000001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</row>
    <row r="7" spans="1:13" ht="14">
      <c r="A7" s="11">
        <v>1</v>
      </c>
      <c r="B7" s="28">
        <v>28.234845</v>
      </c>
      <c r="C7" s="27">
        <v>23.660398000000001</v>
      </c>
      <c r="D7" s="27">
        <v>18.608460000000001</v>
      </c>
      <c r="E7" s="27">
        <v>13.342067</v>
      </c>
      <c r="F7" s="27">
        <v>7.8219000000000003</v>
      </c>
      <c r="G7" s="27">
        <v>3.5763889999999998</v>
      </c>
      <c r="H7" s="27">
        <v>0.83533400000000002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</row>
    <row r="8" spans="1:13" ht="14">
      <c r="A8" s="11">
        <v>2</v>
      </c>
      <c r="B8" s="28">
        <v>28.173736999999999</v>
      </c>
      <c r="C8" s="27">
        <v>23.859772</v>
      </c>
      <c r="D8" s="27">
        <v>18.765264999999999</v>
      </c>
      <c r="E8" s="27">
        <v>13.454494</v>
      </c>
      <c r="F8" s="27">
        <v>8.3574319999999993</v>
      </c>
      <c r="G8" s="27">
        <v>4.2084700000000002</v>
      </c>
      <c r="H8" s="27">
        <v>1.636002</v>
      </c>
      <c r="I8" s="27">
        <v>0.35095599999999999</v>
      </c>
      <c r="J8" s="27">
        <v>0</v>
      </c>
      <c r="K8" s="27">
        <v>0</v>
      </c>
      <c r="L8" s="27">
        <v>0</v>
      </c>
      <c r="M8" s="27">
        <v>0</v>
      </c>
    </row>
    <row r="9" spans="1:13" ht="14">
      <c r="A9" s="11">
        <v>3</v>
      </c>
      <c r="B9" s="28">
        <v>28.112172999999999</v>
      </c>
      <c r="C9" s="27">
        <v>24.060827</v>
      </c>
      <c r="D9" s="27">
        <v>18.923390999999999</v>
      </c>
      <c r="E9" s="27">
        <v>13.567868000000001</v>
      </c>
      <c r="F9" s="27">
        <v>8.7557659999999995</v>
      </c>
      <c r="G9" s="27">
        <v>4.8708159999999996</v>
      </c>
      <c r="H9" s="27">
        <v>2.176898</v>
      </c>
      <c r="I9" s="27">
        <v>0.74340300000000004</v>
      </c>
      <c r="J9" s="27">
        <v>0.14745</v>
      </c>
      <c r="K9" s="27">
        <v>0</v>
      </c>
      <c r="L9" s="27">
        <v>0</v>
      </c>
      <c r="M9" s="27">
        <v>0</v>
      </c>
    </row>
    <row r="10" spans="1:13" ht="14">
      <c r="A10" s="12">
        <v>4</v>
      </c>
      <c r="B10" s="28">
        <v>28.050151</v>
      </c>
      <c r="C10" s="27">
        <v>24.263576</v>
      </c>
      <c r="D10" s="27">
        <v>19.082849</v>
      </c>
      <c r="E10" s="27">
        <v>13.79618</v>
      </c>
      <c r="F10" s="27">
        <v>9.1452989999999996</v>
      </c>
      <c r="G10" s="27">
        <v>5.3712150000000003</v>
      </c>
      <c r="H10" s="27">
        <v>2.7064509999999999</v>
      </c>
      <c r="I10" s="27">
        <v>1.0952869999999999</v>
      </c>
      <c r="J10" s="27">
        <v>0.33588400000000002</v>
      </c>
      <c r="K10" s="27">
        <v>6.1949999999999998E-2</v>
      </c>
      <c r="L10" s="27">
        <v>0</v>
      </c>
      <c r="M10" s="27">
        <v>0</v>
      </c>
    </row>
    <row r="11" spans="1:13" ht="1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4">
      <c r="A12" s="10" t="s">
        <v>14</v>
      </c>
      <c r="B12" s="10" t="s">
        <v>15</v>
      </c>
      <c r="C12" s="8" t="s">
        <v>16</v>
      </c>
      <c r="D12" s="8" t="s">
        <v>17</v>
      </c>
      <c r="E12" s="8" t="s">
        <v>18</v>
      </c>
      <c r="F12" s="8" t="s">
        <v>21</v>
      </c>
      <c r="G12" s="8" t="s">
        <v>22</v>
      </c>
      <c r="H12" s="8" t="s">
        <v>23</v>
      </c>
      <c r="I12" s="8" t="s">
        <v>25</v>
      </c>
      <c r="J12" s="9" t="s">
        <v>26</v>
      </c>
    </row>
    <row r="13" spans="1:13" ht="14">
      <c r="A13" s="10">
        <v>4</v>
      </c>
      <c r="B13" s="26">
        <v>0.27000204707189512</v>
      </c>
      <c r="C13" s="20"/>
      <c r="D13" s="26">
        <v>0.25460691896169457</v>
      </c>
      <c r="E13" s="20"/>
      <c r="F13" s="26">
        <v>-0.38922129960398699</v>
      </c>
      <c r="G13" s="26">
        <v>3.08020982519044E-2</v>
      </c>
      <c r="H13" s="26">
        <v>-2.579025410548093</v>
      </c>
      <c r="I13" s="26">
        <v>3.3191066804733991</v>
      </c>
      <c r="J13" s="26">
        <v>1.4570400256134869E-2</v>
      </c>
    </row>
    <row r="14" spans="1:13" ht="14">
      <c r="A14" s="11">
        <v>16</v>
      </c>
      <c r="B14" s="26">
        <v>6.3668656019441716E-2</v>
      </c>
      <c r="C14" s="26">
        <f>B14/B13</f>
        <v>0.23580804927189411</v>
      </c>
      <c r="D14" s="26">
        <v>6.0425217782524847E-2</v>
      </c>
      <c r="E14" s="26">
        <f>D14/D13</f>
        <v>0.23732747730872064</v>
      </c>
      <c r="F14" s="26">
        <v>-0.33974850824568942</v>
      </c>
      <c r="G14" s="26">
        <v>3.065562174468003E-2</v>
      </c>
      <c r="H14" s="26">
        <v>-2.522115556150955</v>
      </c>
      <c r="I14" s="26">
        <v>3.3067575983502868</v>
      </c>
      <c r="J14" s="26">
        <v>2.2213181330230651E-3</v>
      </c>
    </row>
    <row r="15" spans="1:13" ht="14">
      <c r="A15" s="11">
        <v>64</v>
      </c>
      <c r="B15" s="26">
        <v>9.8998026123360283E-3</v>
      </c>
      <c r="C15" s="26">
        <f t="shared" ref="C15:E16" si="0">B15/B14</f>
        <v>0.1554894233877506</v>
      </c>
      <c r="D15" s="26">
        <v>9.4801580196026691E-3</v>
      </c>
      <c r="E15" s="26">
        <f t="shared" si="0"/>
        <v>0.15689075467998329</v>
      </c>
      <c r="F15" s="26">
        <v>-0.34017372423364828</v>
      </c>
      <c r="G15" s="26">
        <v>3.1374093201065427E-2</v>
      </c>
      <c r="H15" s="26">
        <v>-2.5242301858767942</v>
      </c>
      <c r="I15" s="26">
        <v>3.305674305551273</v>
      </c>
      <c r="J15" s="26">
        <v>1.1380253340091959E-3</v>
      </c>
    </row>
    <row r="16" spans="1:13" ht="14">
      <c r="A16" s="12">
        <v>256</v>
      </c>
      <c r="B16" s="26">
        <v>2.7863745846099519E-3</v>
      </c>
      <c r="C16" s="26">
        <f t="shared" si="0"/>
        <v>0.28145758998647946</v>
      </c>
      <c r="D16" s="26">
        <v>2.6243208806691069E-3</v>
      </c>
      <c r="E16" s="26">
        <f t="shared" si="0"/>
        <v>0.27682248283653577</v>
      </c>
      <c r="F16" s="26">
        <v>-0.36542473229110728</v>
      </c>
      <c r="G16" s="26">
        <v>3.3040544871864537E-2</v>
      </c>
      <c r="H16" s="26">
        <v>-2.5198323405764622</v>
      </c>
      <c r="I16" s="26">
        <v>3.3050933451207758</v>
      </c>
      <c r="J16" s="26">
        <v>5.5706490351203897E-4</v>
      </c>
    </row>
    <row r="19" spans="1:17" ht="14">
      <c r="A19" s="6" t="s">
        <v>30</v>
      </c>
      <c r="B19" s="6"/>
      <c r="C19" s="6"/>
    </row>
    <row r="20" spans="1:17" ht="14">
      <c r="A20" s="6"/>
      <c r="B20" s="6"/>
      <c r="C20" s="6"/>
    </row>
    <row r="21" spans="1:17" ht="14">
      <c r="A21" s="15" t="s">
        <v>1</v>
      </c>
      <c r="B21" s="15" t="s">
        <v>27</v>
      </c>
      <c r="C21" s="9" t="s">
        <v>28</v>
      </c>
    </row>
    <row r="22" spans="1:17" ht="14">
      <c r="A22" s="15">
        <v>0</v>
      </c>
      <c r="B22" s="21">
        <v>0.75</v>
      </c>
      <c r="C22" s="22"/>
    </row>
    <row r="23" spans="1:17" ht="14">
      <c r="A23" s="16">
        <v>1</v>
      </c>
      <c r="B23" s="23">
        <v>0.703125</v>
      </c>
      <c r="C23" s="26">
        <v>36.657311353532002</v>
      </c>
      <c r="D23" s="25"/>
      <c r="E23" s="10" t="s">
        <v>1</v>
      </c>
      <c r="F23" s="10" t="s">
        <v>2</v>
      </c>
      <c r="G23" s="8" t="s">
        <v>3</v>
      </c>
      <c r="H23" s="8" t="s">
        <v>4</v>
      </c>
      <c r="I23" s="8" t="s">
        <v>5</v>
      </c>
      <c r="J23" s="8" t="s">
        <v>6</v>
      </c>
      <c r="K23" s="8" t="s">
        <v>7</v>
      </c>
      <c r="L23" s="8" t="s">
        <v>8</v>
      </c>
      <c r="M23" s="8" t="s">
        <v>9</v>
      </c>
      <c r="N23" s="8" t="s">
        <v>10</v>
      </c>
      <c r="O23" s="8" t="s">
        <v>11</v>
      </c>
      <c r="P23" s="8" t="s">
        <v>12</v>
      </c>
      <c r="Q23" s="9" t="s">
        <v>13</v>
      </c>
    </row>
    <row r="24" spans="1:17" ht="14">
      <c r="A24" s="16">
        <v>2</v>
      </c>
      <c r="B24" s="23">
        <v>0.65625</v>
      </c>
      <c r="C24" s="26">
        <v>33.988849018901</v>
      </c>
      <c r="D24" s="25"/>
      <c r="E24" s="10">
        <v>0</v>
      </c>
      <c r="F24" s="25">
        <v>28.295498899999998</v>
      </c>
      <c r="G24" s="25">
        <v>23.46268881</v>
      </c>
      <c r="H24" s="25">
        <v>18.452966119999999</v>
      </c>
      <c r="I24" s="25">
        <v>13.23057886</v>
      </c>
      <c r="J24" s="25">
        <v>7.7565395940000004</v>
      </c>
      <c r="K24" s="25">
        <v>1.9882340519999999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</row>
    <row r="25" spans="1:17" ht="14">
      <c r="A25" s="16">
        <v>3</v>
      </c>
      <c r="B25" s="23">
        <v>0.609375</v>
      </c>
      <c r="C25" s="26">
        <v>31.5146369161723</v>
      </c>
      <c r="D25" s="25"/>
      <c r="E25" s="11">
        <v>1</v>
      </c>
      <c r="F25" s="40">
        <v>28.533931370000001</v>
      </c>
      <c r="G25" s="25">
        <v>23.660397530000001</v>
      </c>
      <c r="H25" s="25">
        <v>18.60846033</v>
      </c>
      <c r="I25" s="25">
        <v>13.34206655</v>
      </c>
      <c r="J25" s="25">
        <v>7.8219001979999998</v>
      </c>
      <c r="K25" s="25">
        <v>3.576389088</v>
      </c>
      <c r="L25" s="25">
        <v>0.83533444530000001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</row>
    <row r="26" spans="1:17" ht="14">
      <c r="A26" s="16">
        <v>4</v>
      </c>
      <c r="B26" s="23">
        <v>0.5625</v>
      </c>
      <c r="C26" s="26">
        <v>31.5146369161723</v>
      </c>
      <c r="D26" s="25"/>
      <c r="E26" s="11">
        <v>2</v>
      </c>
      <c r="F26" s="40">
        <v>28.77437299</v>
      </c>
      <c r="G26" s="25">
        <v>23.859772240000002</v>
      </c>
      <c r="H26" s="25">
        <v>18.765264810000001</v>
      </c>
      <c r="I26" s="25">
        <v>13.454493680000001</v>
      </c>
      <c r="J26" s="25">
        <v>8.3574324329999996</v>
      </c>
      <c r="K26" s="25">
        <v>4.2084697560000004</v>
      </c>
      <c r="L26" s="25">
        <v>1.636001611</v>
      </c>
      <c r="M26" s="25">
        <v>0.35095648569999999</v>
      </c>
      <c r="N26" s="25">
        <v>0</v>
      </c>
      <c r="O26" s="25">
        <v>0</v>
      </c>
      <c r="P26" s="25">
        <v>0</v>
      </c>
      <c r="Q26" s="25">
        <v>0</v>
      </c>
    </row>
    <row r="27" spans="1:17" ht="14">
      <c r="A27" s="16">
        <v>5</v>
      </c>
      <c r="B27" s="23">
        <v>0.515625</v>
      </c>
      <c r="C27" s="26">
        <v>31.5146369161723</v>
      </c>
      <c r="D27" s="25"/>
      <c r="E27" s="11">
        <v>3</v>
      </c>
      <c r="F27" s="40">
        <v>29.016840699999999</v>
      </c>
      <c r="G27" s="25">
        <v>24.060826989999999</v>
      </c>
      <c r="H27" s="25">
        <v>18.923390609999998</v>
      </c>
      <c r="I27" s="25">
        <v>13.56786818</v>
      </c>
      <c r="J27" s="25">
        <v>8.7557655130000001</v>
      </c>
      <c r="K27" s="25">
        <v>4.8708164170000003</v>
      </c>
      <c r="L27" s="25">
        <v>2.1768980880000002</v>
      </c>
      <c r="M27" s="25">
        <v>0.7434034491</v>
      </c>
      <c r="N27" s="25">
        <v>0.147450468</v>
      </c>
      <c r="O27" s="25">
        <v>0</v>
      </c>
      <c r="P27" s="25">
        <v>0</v>
      </c>
      <c r="Q27" s="25">
        <v>0</v>
      </c>
    </row>
    <row r="28" spans="1:17" ht="14">
      <c r="A28" s="16">
        <v>6</v>
      </c>
      <c r="B28" s="23">
        <v>0.46875</v>
      </c>
      <c r="C28" s="26">
        <v>29.220534634929098</v>
      </c>
      <c r="D28" s="25"/>
      <c r="E28" s="12">
        <v>4</v>
      </c>
      <c r="F28" s="40">
        <v>29.261351569999999</v>
      </c>
      <c r="G28" s="25">
        <v>24.263575929999998</v>
      </c>
      <c r="H28" s="25">
        <v>19.082848859999999</v>
      </c>
      <c r="I28" s="25">
        <v>13.79617996</v>
      </c>
      <c r="J28" s="25">
        <v>9.1452987859999997</v>
      </c>
      <c r="K28" s="25">
        <v>5.37121476</v>
      </c>
      <c r="L28" s="25">
        <v>2.706451097</v>
      </c>
      <c r="M28" s="25">
        <v>1.0952872709999999</v>
      </c>
      <c r="N28" s="25">
        <v>0.33588381550000002</v>
      </c>
      <c r="O28" s="25">
        <v>6.1949675769999997E-2</v>
      </c>
      <c r="P28" s="25">
        <v>0</v>
      </c>
      <c r="Q28" s="25">
        <v>0</v>
      </c>
    </row>
    <row r="29" spans="1:17" ht="14">
      <c r="A29" s="16">
        <v>7</v>
      </c>
      <c r="B29" s="23">
        <v>0.421875</v>
      </c>
      <c r="C29" s="26">
        <v>29.220534634929098</v>
      </c>
      <c r="D29" s="25"/>
      <c r="E29" s="11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 ht="14">
      <c r="A30" s="16">
        <v>8</v>
      </c>
      <c r="B30" s="23">
        <v>0.375</v>
      </c>
      <c r="C30" s="26">
        <v>29.220534634929098</v>
      </c>
      <c r="D30" s="25"/>
      <c r="E30" s="12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ht="14">
      <c r="A31" s="16">
        <v>9</v>
      </c>
      <c r="B31" s="23">
        <v>0.328125</v>
      </c>
      <c r="C31" s="26">
        <v>29.220534634929098</v>
      </c>
      <c r="D31" s="2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14">
      <c r="A32" s="16">
        <v>10</v>
      </c>
      <c r="B32" s="23">
        <v>0.28125</v>
      </c>
      <c r="C32" s="26">
        <v>27.093431113367199</v>
      </c>
      <c r="D32" s="25"/>
      <c r="E32" s="10"/>
      <c r="F32" s="10"/>
      <c r="G32" s="8"/>
      <c r="H32" s="8"/>
      <c r="I32" s="8"/>
      <c r="J32" s="8"/>
      <c r="K32" s="8"/>
      <c r="L32" s="8"/>
      <c r="M32" s="8"/>
      <c r="N32" s="9"/>
    </row>
    <row r="33" spans="1:14" ht="14">
      <c r="A33" s="16">
        <v>11</v>
      </c>
      <c r="B33" s="23">
        <v>0.234375</v>
      </c>
      <c r="C33" s="26">
        <v>27.093431113367199</v>
      </c>
      <c r="D33" s="25"/>
      <c r="E33" s="10"/>
      <c r="F33" s="20"/>
      <c r="G33" s="20"/>
      <c r="H33" s="20"/>
      <c r="I33" s="20"/>
      <c r="J33" s="20"/>
      <c r="K33" s="20"/>
      <c r="L33" s="20"/>
      <c r="M33" s="20"/>
      <c r="N33" s="20"/>
    </row>
    <row r="34" spans="1:14" ht="14">
      <c r="A34" s="16">
        <v>12</v>
      </c>
      <c r="B34" s="23">
        <v>0.1875</v>
      </c>
      <c r="C34" s="26">
        <v>27.093431113367199</v>
      </c>
      <c r="D34" s="25"/>
      <c r="E34" s="11"/>
      <c r="F34" s="20"/>
      <c r="G34" s="20"/>
      <c r="H34" s="20"/>
      <c r="I34" s="20"/>
      <c r="J34" s="20"/>
      <c r="K34" s="20"/>
      <c r="L34" s="20"/>
      <c r="M34" s="20"/>
      <c r="N34" s="20"/>
    </row>
    <row r="35" spans="1:14" ht="14">
      <c r="A35" s="16">
        <v>13</v>
      </c>
      <c r="B35" s="23">
        <v>0.140625</v>
      </c>
      <c r="C35" s="26">
        <v>27.093431113367199</v>
      </c>
      <c r="D35" s="25"/>
      <c r="E35" s="11"/>
      <c r="F35" s="20"/>
      <c r="G35" s="20"/>
      <c r="H35" s="20"/>
      <c r="I35" s="20"/>
      <c r="J35" s="20"/>
      <c r="K35" s="20"/>
      <c r="L35" s="20"/>
      <c r="M35" s="20"/>
      <c r="N35" s="20"/>
    </row>
    <row r="36" spans="1:14" ht="14">
      <c r="A36" s="16">
        <v>14</v>
      </c>
      <c r="B36" s="23">
        <v>9.375E-2</v>
      </c>
      <c r="C36" s="26">
        <v>27.093431113367199</v>
      </c>
      <c r="D36" s="25"/>
      <c r="E36" s="12"/>
      <c r="F36" s="20"/>
      <c r="G36" s="20"/>
      <c r="H36" s="20"/>
      <c r="I36" s="20"/>
      <c r="J36" s="20"/>
      <c r="K36" s="20"/>
      <c r="L36" s="20"/>
      <c r="M36" s="20"/>
      <c r="N36" s="20"/>
    </row>
    <row r="37" spans="1:14" ht="14">
      <c r="A37" s="16">
        <v>15</v>
      </c>
      <c r="B37" s="23">
        <v>4.6875E-2</v>
      </c>
      <c r="C37" s="26">
        <v>27.093431113367199</v>
      </c>
      <c r="D37" s="25"/>
    </row>
    <row r="38" spans="1:14" ht="14">
      <c r="A38" s="17">
        <v>16</v>
      </c>
      <c r="B38" s="24">
        <v>0</v>
      </c>
      <c r="C38" s="26">
        <v>27.093431113367199</v>
      </c>
      <c r="D38" s="25"/>
    </row>
    <row r="43" spans="1:14" ht="14">
      <c r="B43" s="18"/>
    </row>
    <row r="44" spans="1:14" ht="14">
      <c r="B44" s="18"/>
    </row>
    <row r="45" spans="1:14" ht="14">
      <c r="B45" s="18"/>
    </row>
    <row r="46" spans="1:14" ht="14">
      <c r="B46" s="18"/>
    </row>
  </sheetData>
  <sortState xmlns:xlrd2="http://schemas.microsoft.com/office/spreadsheetml/2017/richdata2" ref="C23:C38">
    <sortCondition descending="1" ref="C23:C38"/>
  </sortState>
  <phoneticPr fontId="6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Griffin</dc:creator>
  <dc:description/>
  <cp:lastModifiedBy>ERIC.ZENG1</cp:lastModifiedBy>
  <cp:revision>7</cp:revision>
  <dcterms:created xsi:type="dcterms:W3CDTF">2023-10-30T21:18:13Z</dcterms:created>
  <dcterms:modified xsi:type="dcterms:W3CDTF">2023-12-10T16:11:14Z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fa1855b2-0a05-4494-a903-f3f23f3f98e0_Enabled">
    <vt:lpwstr>true</vt:lpwstr>
  </property>
  <property fmtid="{D5CDD505-2E9C-101B-9397-08002B2CF9AE}" pid="9" name="MSIP_Label_fa1855b2-0a05-4494-a903-f3f23f3f98e0_SetDate">
    <vt:lpwstr>2022-10-17T19:27:17Z</vt:lpwstr>
  </property>
  <property fmtid="{D5CDD505-2E9C-101B-9397-08002B2CF9AE}" pid="10" name="MSIP_Label_fa1855b2-0a05-4494-a903-f3f23f3f98e0_Method">
    <vt:lpwstr>Standard</vt:lpwstr>
  </property>
  <property fmtid="{D5CDD505-2E9C-101B-9397-08002B2CF9AE}" pid="11" name="MSIP_Label_fa1855b2-0a05-4494-a903-f3f23f3f98e0_Name">
    <vt:lpwstr>defa4170-0d19-0005-0004-bc88714345d2</vt:lpwstr>
  </property>
  <property fmtid="{D5CDD505-2E9C-101B-9397-08002B2CF9AE}" pid="12" name="MSIP_Label_fa1855b2-0a05-4494-a903-f3f23f3f98e0_SiteId">
    <vt:lpwstr>6f60f0b3-5f06-4e09-9715-989dba8cc7d8</vt:lpwstr>
  </property>
  <property fmtid="{D5CDD505-2E9C-101B-9397-08002B2CF9AE}" pid="13" name="MSIP_Label_fa1855b2-0a05-4494-a903-f3f23f3f98e0_ActionId">
    <vt:lpwstr>2a79b639-6f18-44fa-92f8-c41779edcae7</vt:lpwstr>
  </property>
  <property fmtid="{D5CDD505-2E9C-101B-9397-08002B2CF9AE}" pid="14" name="MSIP_Label_fa1855b2-0a05-4494-a903-f3f23f3f98e0_ContentBits">
    <vt:lpwstr>0</vt:lpwstr>
  </property>
</Properties>
</file>