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lategeotech-my.sharepoint.com/personal/bzheng_slategeotech_com/Documents/CEC/OpenSRA/test/dm/vessel_moment_ratio/"/>
    </mc:Choice>
  </mc:AlternateContent>
  <xr:revisionPtr revIDLastSave="595" documentId="13_ncr:40009_{FD470863-63D0-4DB9-B532-D17D007897A2}" xr6:coauthVersionLast="47" xr6:coauthVersionMax="47" xr10:uidLastSave="{C3ECFFC2-2EEB-4445-82B1-E1259C2E227C}"/>
  <bookViews>
    <workbookView xWindow="25490" yWindow="-1660" windowWidth="25820" windowHeight="15500" xr2:uid="{4B99E805-CCBA-4519-8DA8-0DB8B4EE3A35}"/>
  </bookViews>
  <sheets>
    <sheet name="PantoliEtal2022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2" i="6"/>
</calcChain>
</file>

<file path=xl/sharedStrings.xml><?xml version="1.0" encoding="utf-8"?>
<sst xmlns="http://schemas.openxmlformats.org/spreadsheetml/2006/main" count="14" uniqueCount="14">
  <si>
    <t>h_vessel</t>
  </si>
  <si>
    <t>h_d_ratio_vessel</t>
  </si>
  <si>
    <t>p_vessel</t>
  </si>
  <si>
    <t>d_vessel</t>
  </si>
  <si>
    <t>t_vessel</t>
  </si>
  <si>
    <t>d_anchor</t>
  </si>
  <si>
    <t>pga</t>
  </si>
  <si>
    <t>moment_ratio</t>
  </si>
  <si>
    <t>sigma_moment_ratio</t>
  </si>
  <si>
    <t>sigma_mu_moment_ratio</t>
  </si>
  <si>
    <t>stretch_length_flag</t>
  </si>
  <si>
    <t>h_vessel_ft</t>
  </si>
  <si>
    <t>p_vessel_psi</t>
  </si>
  <si>
    <t>d_anchor_in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</si>
</sst>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EDF05-32C1-4570-A65A-FB54A1AD3162}">
  <dimension ref="A1:N81"/>
  <sheetViews>
    <sheetView tabSelected="1" zoomScale="85" zoomScaleNormal="85" workbookViewId="0">
      <selection activeCell="N9" sqref="N9"/>
    </sheetView>
  </sheetViews>
  <sheetFormatPr defaultRowHeight="15" x14ac:dyDescent="0.25"/>
  <cols>
    <col min="1" max="1" width="19.140625" bestFit="1" customWidth="1"/>
    <col min="2" max="2" width="11.5703125" bestFit="1" customWidth="1"/>
    <col min="3" max="3" width="9.28515625" bestFit="1" customWidth="1"/>
    <col min="4" max="4" width="17" bestFit="1" customWidth="1"/>
    <col min="5" max="5" width="13.140625" bestFit="1" customWidth="1"/>
    <col min="6" max="8" width="12.28515625" bestFit="1" customWidth="1"/>
    <col min="9" max="9" width="12.42578125" bestFit="1" customWidth="1"/>
    <col min="10" max="10" width="9.5703125" customWidth="1"/>
    <col min="11" max="11" width="11.28515625" bestFit="1" customWidth="1"/>
    <col min="12" max="12" width="14.28515625" bestFit="1" customWidth="1"/>
    <col min="13" max="13" width="21" bestFit="1" customWidth="1"/>
    <col min="14" max="14" width="25" bestFit="1" customWidth="1"/>
  </cols>
  <sheetData>
    <row r="1" spans="1:14" x14ac:dyDescent="0.25">
      <c r="A1" t="s">
        <v>10</v>
      </c>
      <c r="B1" t="s">
        <v>11</v>
      </c>
      <c r="C1" t="s">
        <v>0</v>
      </c>
      <c r="D1" t="s">
        <v>1</v>
      </c>
      <c r="E1" t="s">
        <v>12</v>
      </c>
      <c r="F1" t="s">
        <v>2</v>
      </c>
      <c r="G1" t="s">
        <v>3</v>
      </c>
      <c r="H1" t="s">
        <v>4</v>
      </c>
      <c r="I1" t="s">
        <v>13</v>
      </c>
      <c r="J1" t="s">
        <v>5</v>
      </c>
      <c r="K1" t="s">
        <v>6</v>
      </c>
      <c r="L1" t="s">
        <v>7</v>
      </c>
      <c r="M1" t="s">
        <v>8</v>
      </c>
      <c r="N1" t="s">
        <v>9</v>
      </c>
    </row>
    <row r="2" spans="1:14" x14ac:dyDescent="0.25">
      <c r="A2" t="b">
        <v>0</v>
      </c>
      <c r="B2">
        <v>48</v>
      </c>
      <c r="C2">
        <f>B2*0.3048</f>
        <v>14.630400000000002</v>
      </c>
      <c r="D2">
        <v>7.5</v>
      </c>
      <c r="E2">
        <v>1800</v>
      </c>
      <c r="F2">
        <f>E2/(1000/101.3*14.6959)</f>
        <v>12.40754223967229</v>
      </c>
      <c r="G2">
        <v>6.4</v>
      </c>
      <c r="H2">
        <v>2.3343480169350568</v>
      </c>
      <c r="I2">
        <v>1.25</v>
      </c>
      <c r="J2">
        <f>I2*25.4</f>
        <v>31.75</v>
      </c>
      <c r="K2">
        <v>0.77719680000000002</v>
      </c>
      <c r="L2">
        <v>2.8839729460701893</v>
      </c>
      <c r="M2">
        <f>IF(A2=TRUE,0.387,0.331)</f>
        <v>0.33100000000000002</v>
      </c>
      <c r="N2">
        <v>0.25</v>
      </c>
    </row>
    <row r="3" spans="1:14" x14ac:dyDescent="0.25">
      <c r="A3" t="b">
        <v>0</v>
      </c>
      <c r="B3">
        <v>22</v>
      </c>
      <c r="C3">
        <f t="shared" ref="C3:C66" si="0">B3*0.3048</f>
        <v>6.7056000000000004</v>
      </c>
      <c r="D3">
        <v>3.5</v>
      </c>
      <c r="E3">
        <v>400</v>
      </c>
      <c r="F3">
        <f t="shared" ref="F3:F66" si="1">E3/(1000/101.3*14.6959)</f>
        <v>2.7572316088160642</v>
      </c>
      <c r="G3">
        <v>6.2857142857142856</v>
      </c>
      <c r="H3">
        <v>0.56297639907788988</v>
      </c>
      <c r="I3">
        <v>1.25</v>
      </c>
      <c r="J3">
        <f t="shared" ref="J3:J66" si="2">I3*25.4</f>
        <v>31.75</v>
      </c>
      <c r="K3">
        <v>0.87959078000000002</v>
      </c>
      <c r="L3">
        <v>5.1101080291667975E-2</v>
      </c>
      <c r="M3">
        <f t="shared" ref="M3:M66" si="3">IF(A3=TRUE,0.387,0.331)</f>
        <v>0.33100000000000002</v>
      </c>
      <c r="N3">
        <v>0.25</v>
      </c>
    </row>
    <row r="4" spans="1:14" x14ac:dyDescent="0.25">
      <c r="A4" t="b">
        <v>0</v>
      </c>
      <c r="B4">
        <v>49</v>
      </c>
      <c r="C4">
        <f t="shared" si="0"/>
        <v>14.9352</v>
      </c>
      <c r="D4">
        <v>3</v>
      </c>
      <c r="E4">
        <v>200</v>
      </c>
      <c r="F4">
        <f t="shared" si="1"/>
        <v>1.3786158044080321</v>
      </c>
      <c r="G4">
        <v>16.333333333333332</v>
      </c>
      <c r="H4">
        <v>0.74263825285730056</v>
      </c>
      <c r="I4">
        <v>1.25</v>
      </c>
      <c r="J4">
        <f t="shared" si="2"/>
        <v>31.75</v>
      </c>
      <c r="K4">
        <v>0.42480395999999998</v>
      </c>
      <c r="L4">
        <v>8.4212621392540571E-2</v>
      </c>
      <c r="M4">
        <f t="shared" si="3"/>
        <v>0.33100000000000002</v>
      </c>
      <c r="N4">
        <v>0.25</v>
      </c>
    </row>
    <row r="5" spans="1:14" x14ac:dyDescent="0.25">
      <c r="A5" t="b">
        <v>0</v>
      </c>
      <c r="B5">
        <v>20</v>
      </c>
      <c r="C5">
        <f t="shared" si="0"/>
        <v>6.0960000000000001</v>
      </c>
      <c r="D5">
        <v>8</v>
      </c>
      <c r="E5">
        <v>150</v>
      </c>
      <c r="F5">
        <f t="shared" si="1"/>
        <v>1.0339618533060242</v>
      </c>
      <c r="G5">
        <v>2.5</v>
      </c>
      <c r="H5">
        <v>9.2264372673370829E-2</v>
      </c>
      <c r="I5">
        <v>1.25</v>
      </c>
      <c r="J5">
        <f t="shared" si="2"/>
        <v>31.75</v>
      </c>
      <c r="K5">
        <v>1.5065119499999999</v>
      </c>
      <c r="L5">
        <v>4.3332043369561667E-2</v>
      </c>
      <c r="M5">
        <f t="shared" si="3"/>
        <v>0.33100000000000002</v>
      </c>
      <c r="N5">
        <v>0.25</v>
      </c>
    </row>
    <row r="6" spans="1:14" x14ac:dyDescent="0.25">
      <c r="A6" t="b">
        <v>0</v>
      </c>
      <c r="B6">
        <v>23</v>
      </c>
      <c r="C6">
        <f t="shared" si="0"/>
        <v>7.0104000000000006</v>
      </c>
      <c r="D6">
        <v>3.3</v>
      </c>
      <c r="E6">
        <v>1900</v>
      </c>
      <c r="F6">
        <f t="shared" si="1"/>
        <v>13.096850141876306</v>
      </c>
      <c r="G6">
        <v>6.9696969696969697</v>
      </c>
      <c r="H6">
        <v>2.6665257604714134</v>
      </c>
      <c r="I6">
        <v>1.25</v>
      </c>
      <c r="J6">
        <f t="shared" si="2"/>
        <v>31.75</v>
      </c>
      <c r="K6">
        <v>0.72434408000000006</v>
      </c>
      <c r="L6">
        <v>0.29951974186972824</v>
      </c>
      <c r="M6">
        <f t="shared" si="3"/>
        <v>0.33100000000000002</v>
      </c>
      <c r="N6">
        <v>0.25</v>
      </c>
    </row>
    <row r="7" spans="1:14" x14ac:dyDescent="0.25">
      <c r="A7" t="b">
        <v>0</v>
      </c>
      <c r="B7">
        <v>21</v>
      </c>
      <c r="C7">
        <f t="shared" si="0"/>
        <v>6.4008000000000003</v>
      </c>
      <c r="D7">
        <v>3.2</v>
      </c>
      <c r="E7">
        <v>250</v>
      </c>
      <c r="F7">
        <f t="shared" si="1"/>
        <v>1.7232697555100402</v>
      </c>
      <c r="G7">
        <v>6.5625</v>
      </c>
      <c r="H7">
        <v>0.3784059314332357</v>
      </c>
      <c r="I7">
        <v>1.25</v>
      </c>
      <c r="J7">
        <f t="shared" si="2"/>
        <v>31.75</v>
      </c>
      <c r="K7">
        <v>0.24462993999999999</v>
      </c>
      <c r="L7">
        <v>7.2923362100495324E-3</v>
      </c>
      <c r="M7">
        <f t="shared" si="3"/>
        <v>0.33100000000000002</v>
      </c>
      <c r="N7">
        <v>0.25</v>
      </c>
    </row>
    <row r="8" spans="1:14" x14ac:dyDescent="0.25">
      <c r="A8" t="b">
        <v>0</v>
      </c>
      <c r="B8">
        <v>50</v>
      </c>
      <c r="C8">
        <f t="shared" si="0"/>
        <v>15.24</v>
      </c>
      <c r="D8">
        <v>3</v>
      </c>
      <c r="E8">
        <v>1850</v>
      </c>
      <c r="F8">
        <f t="shared" si="1"/>
        <v>12.752196190774297</v>
      </c>
      <c r="G8">
        <v>16.666666666666668</v>
      </c>
      <c r="H8">
        <v>6.0484884103928112</v>
      </c>
      <c r="I8">
        <v>1.25</v>
      </c>
      <c r="J8">
        <f t="shared" si="2"/>
        <v>31.75</v>
      </c>
      <c r="K8">
        <v>1.89130032</v>
      </c>
      <c r="L8">
        <v>7.2019696846135375</v>
      </c>
      <c r="M8">
        <f t="shared" si="3"/>
        <v>0.33100000000000002</v>
      </c>
      <c r="N8">
        <v>0.25</v>
      </c>
    </row>
    <row r="9" spans="1:14" x14ac:dyDescent="0.25">
      <c r="A9" t="b">
        <v>0</v>
      </c>
      <c r="B9">
        <v>47.5</v>
      </c>
      <c r="C9">
        <f t="shared" si="0"/>
        <v>14.478000000000002</v>
      </c>
      <c r="D9">
        <v>7.7</v>
      </c>
      <c r="E9">
        <v>300</v>
      </c>
      <c r="F9">
        <f t="shared" si="1"/>
        <v>2.0679237066120484</v>
      </c>
      <c r="G9">
        <v>6.1688311688311686</v>
      </c>
      <c r="H9">
        <v>0.42257763959169165</v>
      </c>
      <c r="I9">
        <v>1.25</v>
      </c>
      <c r="J9">
        <f t="shared" si="2"/>
        <v>31.75</v>
      </c>
      <c r="K9">
        <v>0.34235985999999996</v>
      </c>
      <c r="L9">
        <v>0.1574124070719794</v>
      </c>
      <c r="M9">
        <f t="shared" si="3"/>
        <v>0.33100000000000002</v>
      </c>
      <c r="N9">
        <v>0.25</v>
      </c>
    </row>
    <row r="10" spans="1:14" x14ac:dyDescent="0.25">
      <c r="A10" t="b">
        <v>0</v>
      </c>
      <c r="B10">
        <v>35</v>
      </c>
      <c r="C10">
        <f t="shared" si="0"/>
        <v>10.668000000000001</v>
      </c>
      <c r="D10">
        <v>5.5</v>
      </c>
      <c r="E10">
        <v>1000</v>
      </c>
      <c r="F10">
        <f t="shared" si="1"/>
        <v>6.893079022040161</v>
      </c>
      <c r="G10">
        <v>6.3636363636363633</v>
      </c>
      <c r="H10">
        <v>1.340743352475245</v>
      </c>
      <c r="I10">
        <v>1.25</v>
      </c>
      <c r="J10">
        <f t="shared" si="2"/>
        <v>31.75</v>
      </c>
      <c r="K10">
        <v>3.6280232099999998</v>
      </c>
      <c r="L10">
        <v>2.8109340077592022</v>
      </c>
      <c r="M10">
        <f t="shared" si="3"/>
        <v>0.33100000000000002</v>
      </c>
      <c r="N10">
        <v>0.25</v>
      </c>
    </row>
    <row r="11" spans="1:14" x14ac:dyDescent="0.25">
      <c r="A11" t="b">
        <v>0</v>
      </c>
      <c r="B11">
        <v>49</v>
      </c>
      <c r="C11">
        <f t="shared" si="0"/>
        <v>14.9352</v>
      </c>
      <c r="D11">
        <v>5.7</v>
      </c>
      <c r="E11">
        <v>900</v>
      </c>
      <c r="F11">
        <f t="shared" si="1"/>
        <v>6.2037711198361452</v>
      </c>
      <c r="G11">
        <v>8.5964912280701746</v>
      </c>
      <c r="H11">
        <v>1.6257146443916251</v>
      </c>
      <c r="I11">
        <v>1.25</v>
      </c>
      <c r="J11">
        <f t="shared" si="2"/>
        <v>31.75</v>
      </c>
      <c r="K11">
        <v>0.41779037999999996</v>
      </c>
      <c r="L11">
        <v>0.62927086805825772</v>
      </c>
      <c r="M11">
        <f t="shared" si="3"/>
        <v>0.33100000000000002</v>
      </c>
      <c r="N11">
        <v>0.25</v>
      </c>
    </row>
    <row r="12" spans="1:14" x14ac:dyDescent="0.25">
      <c r="A12" t="b">
        <v>0</v>
      </c>
      <c r="B12">
        <v>34</v>
      </c>
      <c r="C12">
        <f t="shared" si="0"/>
        <v>10.363200000000001</v>
      </c>
      <c r="D12">
        <v>7.8</v>
      </c>
      <c r="E12">
        <v>1050</v>
      </c>
      <c r="F12">
        <f t="shared" si="1"/>
        <v>7.2377329731421689</v>
      </c>
      <c r="G12">
        <v>4.3589743589743595</v>
      </c>
      <c r="H12">
        <v>0.97291229219775954</v>
      </c>
      <c r="I12">
        <v>1.25</v>
      </c>
      <c r="J12">
        <f t="shared" si="2"/>
        <v>31.75</v>
      </c>
      <c r="K12">
        <v>0.14636545000000001</v>
      </c>
      <c r="L12">
        <v>0.1118954405772801</v>
      </c>
      <c r="M12">
        <f t="shared" si="3"/>
        <v>0.33100000000000002</v>
      </c>
      <c r="N12">
        <v>0.25</v>
      </c>
    </row>
    <row r="13" spans="1:14" x14ac:dyDescent="0.25">
      <c r="A13" t="b">
        <v>0</v>
      </c>
      <c r="B13">
        <v>36</v>
      </c>
      <c r="C13">
        <f t="shared" si="0"/>
        <v>10.972800000000001</v>
      </c>
      <c r="D13">
        <v>5.4</v>
      </c>
      <c r="E13">
        <v>2000</v>
      </c>
      <c r="F13">
        <f t="shared" si="1"/>
        <v>13.786158044080322</v>
      </c>
      <c r="G13">
        <v>6.6666666666666661</v>
      </c>
      <c r="H13">
        <v>2.6795665398557711</v>
      </c>
      <c r="I13">
        <v>1.25</v>
      </c>
      <c r="J13">
        <f t="shared" si="2"/>
        <v>31.75</v>
      </c>
      <c r="K13">
        <v>1.5718259200000002</v>
      </c>
      <c r="L13">
        <v>2.9842272725416641</v>
      </c>
      <c r="M13">
        <f t="shared" si="3"/>
        <v>0.33100000000000002</v>
      </c>
      <c r="N13">
        <v>0.25</v>
      </c>
    </row>
    <row r="14" spans="1:14" x14ac:dyDescent="0.25">
      <c r="A14" t="b">
        <v>0</v>
      </c>
      <c r="B14">
        <v>20.5</v>
      </c>
      <c r="C14">
        <f t="shared" si="0"/>
        <v>6.2484000000000002</v>
      </c>
      <c r="D14">
        <v>5.5</v>
      </c>
      <c r="E14">
        <v>1100</v>
      </c>
      <c r="F14">
        <f t="shared" si="1"/>
        <v>7.5823869242441768</v>
      </c>
      <c r="G14">
        <v>3.7272727272727271</v>
      </c>
      <c r="H14">
        <v>0.87322526144225088</v>
      </c>
      <c r="I14">
        <v>1.25</v>
      </c>
      <c r="J14">
        <f t="shared" si="2"/>
        <v>31.75</v>
      </c>
      <c r="K14">
        <v>0.21937853000000002</v>
      </c>
      <c r="L14">
        <v>3.5513649053472221E-2</v>
      </c>
      <c r="M14">
        <f t="shared" si="3"/>
        <v>0.33100000000000002</v>
      </c>
      <c r="N14">
        <v>0.25</v>
      </c>
    </row>
    <row r="15" spans="1:14" x14ac:dyDescent="0.25">
      <c r="A15" t="b">
        <v>0</v>
      </c>
      <c r="B15">
        <v>36</v>
      </c>
      <c r="C15">
        <f t="shared" si="0"/>
        <v>10.972800000000001</v>
      </c>
      <c r="D15">
        <v>3.1</v>
      </c>
      <c r="E15">
        <v>970</v>
      </c>
      <c r="F15">
        <f t="shared" si="1"/>
        <v>6.6862866513789561</v>
      </c>
      <c r="G15">
        <v>11.612903225806452</v>
      </c>
      <c r="H15">
        <v>2.3327401794901297</v>
      </c>
      <c r="I15">
        <v>1.25</v>
      </c>
      <c r="J15">
        <f t="shared" si="2"/>
        <v>31.75</v>
      </c>
      <c r="K15">
        <v>0.57185450000000004</v>
      </c>
      <c r="L15">
        <v>0.35928479751807452</v>
      </c>
      <c r="M15">
        <f t="shared" si="3"/>
        <v>0.33100000000000002</v>
      </c>
      <c r="N15">
        <v>0.25</v>
      </c>
    </row>
    <row r="16" spans="1:14" x14ac:dyDescent="0.25">
      <c r="A16" t="b">
        <v>0</v>
      </c>
      <c r="B16">
        <v>34.5</v>
      </c>
      <c r="C16">
        <f t="shared" si="0"/>
        <v>10.515600000000001</v>
      </c>
      <c r="D16">
        <v>5.2</v>
      </c>
      <c r="E16">
        <v>250</v>
      </c>
      <c r="F16">
        <f t="shared" si="1"/>
        <v>1.7232697555100402</v>
      </c>
      <c r="G16">
        <v>6.6346153846153841</v>
      </c>
      <c r="H16">
        <v>0.3824304674758745</v>
      </c>
      <c r="I16">
        <v>1.25</v>
      </c>
      <c r="J16">
        <f t="shared" si="2"/>
        <v>31.75</v>
      </c>
      <c r="K16">
        <v>4.9802114</v>
      </c>
      <c r="L16">
        <v>0.82303984288671705</v>
      </c>
      <c r="M16">
        <f t="shared" si="3"/>
        <v>0.33100000000000002</v>
      </c>
      <c r="N16">
        <v>0.25</v>
      </c>
    </row>
    <row r="17" spans="1:14" x14ac:dyDescent="0.25">
      <c r="A17" t="b">
        <v>0</v>
      </c>
      <c r="B17">
        <v>25</v>
      </c>
      <c r="C17">
        <f t="shared" si="0"/>
        <v>7.62</v>
      </c>
      <c r="D17">
        <v>4</v>
      </c>
      <c r="E17">
        <v>1750</v>
      </c>
      <c r="F17">
        <f t="shared" si="1"/>
        <v>12.062888288570282</v>
      </c>
      <c r="G17">
        <v>6.25</v>
      </c>
      <c r="H17">
        <v>2.2221238626026167</v>
      </c>
      <c r="I17">
        <v>1.25</v>
      </c>
      <c r="J17">
        <f t="shared" si="2"/>
        <v>31.75</v>
      </c>
      <c r="K17">
        <v>5.6982739999999996</v>
      </c>
      <c r="L17">
        <v>3.2170313780425301</v>
      </c>
      <c r="M17">
        <f t="shared" si="3"/>
        <v>0.33100000000000002</v>
      </c>
      <c r="N17">
        <v>0.25</v>
      </c>
    </row>
    <row r="18" spans="1:14" x14ac:dyDescent="0.25">
      <c r="A18" t="b">
        <v>0</v>
      </c>
      <c r="B18">
        <v>34</v>
      </c>
      <c r="C18">
        <f t="shared" si="0"/>
        <v>10.363200000000001</v>
      </c>
      <c r="D18">
        <v>7</v>
      </c>
      <c r="E18">
        <v>850</v>
      </c>
      <c r="F18">
        <f t="shared" si="1"/>
        <v>5.8591171687341363</v>
      </c>
      <c r="G18">
        <v>4.8571428571428568</v>
      </c>
      <c r="H18">
        <v>0.88685544021340157</v>
      </c>
      <c r="I18">
        <v>1.25</v>
      </c>
      <c r="J18">
        <f t="shared" si="2"/>
        <v>31.75</v>
      </c>
      <c r="K18">
        <v>0.22710792999999999</v>
      </c>
      <c r="L18">
        <v>0.13126063141604488</v>
      </c>
      <c r="M18">
        <f t="shared" si="3"/>
        <v>0.33100000000000002</v>
      </c>
      <c r="N18">
        <v>0.25</v>
      </c>
    </row>
    <row r="19" spans="1:14" x14ac:dyDescent="0.25">
      <c r="A19" t="b">
        <v>0</v>
      </c>
      <c r="B19">
        <v>48</v>
      </c>
      <c r="C19">
        <f t="shared" si="0"/>
        <v>14.630400000000002</v>
      </c>
      <c r="D19">
        <v>5</v>
      </c>
      <c r="E19">
        <v>621</v>
      </c>
      <c r="F19">
        <f t="shared" si="1"/>
        <v>4.28060207268694</v>
      </c>
      <c r="G19">
        <v>9.6</v>
      </c>
      <c r="H19">
        <v>1.279219223080527</v>
      </c>
      <c r="I19">
        <v>1.25</v>
      </c>
      <c r="J19">
        <f t="shared" si="2"/>
        <v>31.75</v>
      </c>
      <c r="K19">
        <v>0.44736845999999997</v>
      </c>
      <c r="L19">
        <v>0.39131193619883065</v>
      </c>
      <c r="M19">
        <f t="shared" si="3"/>
        <v>0.33100000000000002</v>
      </c>
      <c r="N19">
        <v>0.25</v>
      </c>
    </row>
    <row r="20" spans="1:14" x14ac:dyDescent="0.25">
      <c r="A20" t="b">
        <v>0</v>
      </c>
      <c r="B20">
        <v>30</v>
      </c>
      <c r="C20">
        <f t="shared" si="0"/>
        <v>9.1440000000000001</v>
      </c>
      <c r="D20">
        <v>8</v>
      </c>
      <c r="E20">
        <v>1318</v>
      </c>
      <c r="F20">
        <f t="shared" si="1"/>
        <v>9.0850781510489327</v>
      </c>
      <c r="G20">
        <v>3.75</v>
      </c>
      <c r="H20">
        <v>1.0399731556771092</v>
      </c>
      <c r="I20">
        <v>1.25</v>
      </c>
      <c r="J20">
        <f t="shared" si="2"/>
        <v>31.75</v>
      </c>
      <c r="K20">
        <v>0.18558756000000004</v>
      </c>
      <c r="L20">
        <v>0.12905682007078509</v>
      </c>
      <c r="M20">
        <f t="shared" si="3"/>
        <v>0.33100000000000002</v>
      </c>
      <c r="N20">
        <v>0.25</v>
      </c>
    </row>
    <row r="21" spans="1:14" x14ac:dyDescent="0.25">
      <c r="A21" t="b">
        <v>0</v>
      </c>
      <c r="B21">
        <v>32</v>
      </c>
      <c r="C21">
        <f t="shared" si="0"/>
        <v>9.7536000000000005</v>
      </c>
      <c r="D21">
        <v>6</v>
      </c>
      <c r="E21">
        <v>273</v>
      </c>
      <c r="F21">
        <f t="shared" si="1"/>
        <v>1.8818105730169639</v>
      </c>
      <c r="G21">
        <v>5.333333333333333</v>
      </c>
      <c r="H21">
        <v>0.33610080282662991</v>
      </c>
      <c r="I21">
        <v>1.25</v>
      </c>
      <c r="J21">
        <f t="shared" si="2"/>
        <v>31.75</v>
      </c>
      <c r="K21">
        <v>0.24000466000000001</v>
      </c>
      <c r="L21">
        <v>3.395356820808481E-2</v>
      </c>
      <c r="M21">
        <f t="shared" si="3"/>
        <v>0.33100000000000002</v>
      </c>
      <c r="N21">
        <v>0.25</v>
      </c>
    </row>
    <row r="22" spans="1:14" x14ac:dyDescent="0.25">
      <c r="A22" t="b">
        <v>0</v>
      </c>
      <c r="B22">
        <v>48</v>
      </c>
      <c r="C22">
        <f t="shared" si="0"/>
        <v>14.630400000000002</v>
      </c>
      <c r="D22">
        <v>7.5</v>
      </c>
      <c r="E22">
        <v>1800</v>
      </c>
      <c r="F22">
        <f t="shared" si="1"/>
        <v>12.40754223967229</v>
      </c>
      <c r="G22">
        <v>6.4</v>
      </c>
      <c r="H22">
        <v>2.3343480169350568</v>
      </c>
      <c r="I22">
        <v>1.25</v>
      </c>
      <c r="J22">
        <f t="shared" si="2"/>
        <v>31.75</v>
      </c>
      <c r="K22">
        <v>3.55884</v>
      </c>
      <c r="L22">
        <v>14.333733698776857</v>
      </c>
      <c r="M22">
        <f t="shared" si="3"/>
        <v>0.33100000000000002</v>
      </c>
      <c r="N22">
        <v>0.25</v>
      </c>
    </row>
    <row r="23" spans="1:14" x14ac:dyDescent="0.25">
      <c r="A23" t="b">
        <v>0</v>
      </c>
      <c r="B23">
        <v>22</v>
      </c>
      <c r="C23">
        <f t="shared" si="0"/>
        <v>6.7056000000000004</v>
      </c>
      <c r="D23">
        <v>3.5</v>
      </c>
      <c r="E23">
        <v>400</v>
      </c>
      <c r="F23">
        <f t="shared" si="1"/>
        <v>2.7572316088160642</v>
      </c>
      <c r="G23">
        <v>6.2857142857142856</v>
      </c>
      <c r="H23">
        <v>0.56297639907788988</v>
      </c>
      <c r="I23">
        <v>1.25</v>
      </c>
      <c r="J23">
        <f t="shared" si="2"/>
        <v>31.75</v>
      </c>
      <c r="K23">
        <v>3.55884</v>
      </c>
      <c r="L23">
        <v>0.22357883103964532</v>
      </c>
      <c r="M23">
        <f t="shared" si="3"/>
        <v>0.33100000000000002</v>
      </c>
      <c r="N23">
        <v>0.25</v>
      </c>
    </row>
    <row r="24" spans="1:14" x14ac:dyDescent="0.25">
      <c r="A24" t="b">
        <v>0</v>
      </c>
      <c r="B24">
        <v>49</v>
      </c>
      <c r="C24">
        <f t="shared" si="0"/>
        <v>14.9352</v>
      </c>
      <c r="D24">
        <v>3</v>
      </c>
      <c r="E24">
        <v>200</v>
      </c>
      <c r="F24">
        <f t="shared" si="1"/>
        <v>1.3786158044080321</v>
      </c>
      <c r="G24">
        <v>16.333333333333332</v>
      </c>
      <c r="H24">
        <v>0.74263825285730056</v>
      </c>
      <c r="I24">
        <v>1.25</v>
      </c>
      <c r="J24">
        <f t="shared" si="2"/>
        <v>31.75</v>
      </c>
      <c r="K24">
        <v>3.55884</v>
      </c>
      <c r="L24">
        <v>0.77399544045924296</v>
      </c>
      <c r="M24">
        <f t="shared" si="3"/>
        <v>0.33100000000000002</v>
      </c>
      <c r="N24">
        <v>0.25</v>
      </c>
    </row>
    <row r="25" spans="1:14" x14ac:dyDescent="0.25">
      <c r="A25" t="b">
        <v>0</v>
      </c>
      <c r="B25">
        <v>20</v>
      </c>
      <c r="C25">
        <f t="shared" si="0"/>
        <v>6.0960000000000001</v>
      </c>
      <c r="D25">
        <v>8</v>
      </c>
      <c r="E25">
        <v>150</v>
      </c>
      <c r="F25">
        <f t="shared" si="1"/>
        <v>1.0339618533060242</v>
      </c>
      <c r="G25">
        <v>2.5</v>
      </c>
      <c r="H25">
        <v>9.2264372673370829E-2</v>
      </c>
      <c r="I25">
        <v>1.25</v>
      </c>
      <c r="J25">
        <f t="shared" si="2"/>
        <v>31.75</v>
      </c>
      <c r="K25">
        <v>3.55884</v>
      </c>
      <c r="L25">
        <v>0.108256562907366</v>
      </c>
      <c r="M25">
        <f t="shared" si="3"/>
        <v>0.33100000000000002</v>
      </c>
      <c r="N25">
        <v>0.25</v>
      </c>
    </row>
    <row r="26" spans="1:14" x14ac:dyDescent="0.25">
      <c r="A26" t="b">
        <v>0</v>
      </c>
      <c r="B26">
        <v>23</v>
      </c>
      <c r="C26">
        <f t="shared" si="0"/>
        <v>7.0104000000000006</v>
      </c>
      <c r="D26">
        <v>3.3</v>
      </c>
      <c r="E26">
        <v>1900</v>
      </c>
      <c r="F26">
        <f t="shared" si="1"/>
        <v>13.096850141876306</v>
      </c>
      <c r="G26">
        <v>6.9696969696969697</v>
      </c>
      <c r="H26">
        <v>2.6665257604714134</v>
      </c>
      <c r="I26">
        <v>1.25</v>
      </c>
      <c r="J26">
        <f t="shared" si="2"/>
        <v>31.75</v>
      </c>
      <c r="K26">
        <v>3.55884</v>
      </c>
      <c r="L26">
        <v>1.6002925081237442</v>
      </c>
      <c r="M26">
        <f t="shared" si="3"/>
        <v>0.33100000000000002</v>
      </c>
      <c r="N26">
        <v>0.25</v>
      </c>
    </row>
    <row r="27" spans="1:14" x14ac:dyDescent="0.25">
      <c r="A27" t="b">
        <v>0</v>
      </c>
      <c r="B27">
        <v>21</v>
      </c>
      <c r="C27">
        <f t="shared" si="0"/>
        <v>6.4008000000000003</v>
      </c>
      <c r="D27">
        <v>3.2</v>
      </c>
      <c r="E27">
        <v>250</v>
      </c>
      <c r="F27">
        <f t="shared" si="1"/>
        <v>1.7232697555100402</v>
      </c>
      <c r="G27">
        <v>6.5625</v>
      </c>
      <c r="H27">
        <v>0.3784059314332357</v>
      </c>
      <c r="I27">
        <v>1.25</v>
      </c>
      <c r="J27">
        <f t="shared" si="2"/>
        <v>31.75</v>
      </c>
      <c r="K27">
        <v>3.55884</v>
      </c>
      <c r="L27">
        <v>0.11626413082839801</v>
      </c>
      <c r="M27">
        <f t="shared" si="3"/>
        <v>0.33100000000000002</v>
      </c>
      <c r="N27">
        <v>0.25</v>
      </c>
    </row>
    <row r="28" spans="1:14" x14ac:dyDescent="0.25">
      <c r="A28" t="b">
        <v>0</v>
      </c>
      <c r="B28">
        <v>50</v>
      </c>
      <c r="C28">
        <f t="shared" si="0"/>
        <v>15.24</v>
      </c>
      <c r="D28">
        <v>3</v>
      </c>
      <c r="E28">
        <v>1850</v>
      </c>
      <c r="F28">
        <f t="shared" si="1"/>
        <v>12.752196190774297</v>
      </c>
      <c r="G28">
        <v>16.666666666666668</v>
      </c>
      <c r="H28">
        <v>6.0484884103928112</v>
      </c>
      <c r="I28">
        <v>1.25</v>
      </c>
      <c r="J28">
        <f t="shared" si="2"/>
        <v>31.75</v>
      </c>
      <c r="K28">
        <v>3.55884</v>
      </c>
      <c r="L28">
        <v>14.155906361390903</v>
      </c>
      <c r="M28">
        <f t="shared" si="3"/>
        <v>0.33100000000000002</v>
      </c>
      <c r="N28">
        <v>0.25</v>
      </c>
    </row>
    <row r="29" spans="1:14" x14ac:dyDescent="0.25">
      <c r="A29" t="b">
        <v>0</v>
      </c>
      <c r="B29">
        <v>47.5</v>
      </c>
      <c r="C29">
        <f t="shared" si="0"/>
        <v>14.478000000000002</v>
      </c>
      <c r="D29">
        <v>7.7</v>
      </c>
      <c r="E29">
        <v>300</v>
      </c>
      <c r="F29">
        <f t="shared" si="1"/>
        <v>2.0679237066120484</v>
      </c>
      <c r="G29">
        <v>6.1688311688311686</v>
      </c>
      <c r="H29">
        <v>0.42257763959169165</v>
      </c>
      <c r="I29">
        <v>1.25</v>
      </c>
      <c r="J29">
        <f t="shared" si="2"/>
        <v>31.75</v>
      </c>
      <c r="K29">
        <v>3.55884</v>
      </c>
      <c r="L29">
        <v>1.7966399459398943</v>
      </c>
      <c r="M29">
        <f t="shared" si="3"/>
        <v>0.33100000000000002</v>
      </c>
      <c r="N29">
        <v>0.25</v>
      </c>
    </row>
    <row r="30" spans="1:14" x14ac:dyDescent="0.25">
      <c r="A30" t="b">
        <v>0</v>
      </c>
      <c r="B30">
        <v>35</v>
      </c>
      <c r="C30">
        <f t="shared" si="0"/>
        <v>10.668000000000001</v>
      </c>
      <c r="D30">
        <v>5.5</v>
      </c>
      <c r="E30">
        <v>1000</v>
      </c>
      <c r="F30">
        <f t="shared" si="1"/>
        <v>6.893079022040161</v>
      </c>
      <c r="G30">
        <v>6.3636363636363633</v>
      </c>
      <c r="H30">
        <v>1.340743352475245</v>
      </c>
      <c r="I30">
        <v>1.25</v>
      </c>
      <c r="J30">
        <f t="shared" si="2"/>
        <v>31.75</v>
      </c>
      <c r="K30">
        <v>3.55884</v>
      </c>
      <c r="L30">
        <v>2.7530853307336636</v>
      </c>
      <c r="M30">
        <f t="shared" si="3"/>
        <v>0.33100000000000002</v>
      </c>
      <c r="N30">
        <v>0.25</v>
      </c>
    </row>
    <row r="31" spans="1:14" x14ac:dyDescent="0.25">
      <c r="A31" t="b">
        <v>0</v>
      </c>
      <c r="B31">
        <v>49</v>
      </c>
      <c r="C31">
        <f t="shared" si="0"/>
        <v>14.9352</v>
      </c>
      <c r="D31">
        <v>5.7</v>
      </c>
      <c r="E31">
        <v>900</v>
      </c>
      <c r="F31">
        <f t="shared" si="1"/>
        <v>6.2037711198361452</v>
      </c>
      <c r="G31">
        <v>8.5964912280701746</v>
      </c>
      <c r="H31">
        <v>1.6257146443916251</v>
      </c>
      <c r="I31">
        <v>1.25</v>
      </c>
      <c r="J31">
        <f t="shared" si="2"/>
        <v>31.75</v>
      </c>
      <c r="K31">
        <v>3.55884</v>
      </c>
      <c r="L31">
        <v>5.8814016706925631</v>
      </c>
      <c r="M31">
        <f t="shared" si="3"/>
        <v>0.33100000000000002</v>
      </c>
      <c r="N31">
        <v>0.25</v>
      </c>
    </row>
    <row r="32" spans="1:14" x14ac:dyDescent="0.25">
      <c r="A32" t="b">
        <v>0</v>
      </c>
      <c r="B32">
        <v>34</v>
      </c>
      <c r="C32">
        <f t="shared" si="0"/>
        <v>10.363200000000001</v>
      </c>
      <c r="D32">
        <v>7.8</v>
      </c>
      <c r="E32">
        <v>1050</v>
      </c>
      <c r="F32">
        <f t="shared" si="1"/>
        <v>7.2377329731421689</v>
      </c>
      <c r="G32">
        <v>4.3589743589743595</v>
      </c>
      <c r="H32">
        <v>0.97291229219775954</v>
      </c>
      <c r="I32">
        <v>1.25</v>
      </c>
      <c r="J32">
        <f t="shared" si="2"/>
        <v>31.75</v>
      </c>
      <c r="K32">
        <v>3.55884</v>
      </c>
      <c r="L32">
        <v>2.9511594029282278</v>
      </c>
      <c r="M32">
        <f t="shared" si="3"/>
        <v>0.33100000000000002</v>
      </c>
      <c r="N32">
        <v>0.25</v>
      </c>
    </row>
    <row r="33" spans="1:14" x14ac:dyDescent="0.25">
      <c r="A33" t="b">
        <v>0</v>
      </c>
      <c r="B33">
        <v>36</v>
      </c>
      <c r="C33">
        <f t="shared" si="0"/>
        <v>10.972800000000001</v>
      </c>
      <c r="D33">
        <v>5.4</v>
      </c>
      <c r="E33">
        <v>2000</v>
      </c>
      <c r="F33">
        <f t="shared" si="1"/>
        <v>13.786158044080322</v>
      </c>
      <c r="G33">
        <v>6.6666666666666661</v>
      </c>
      <c r="H33">
        <v>2.6795665398557711</v>
      </c>
      <c r="I33">
        <v>1.25</v>
      </c>
      <c r="J33">
        <f t="shared" si="2"/>
        <v>31.75</v>
      </c>
      <c r="K33">
        <v>3.55884</v>
      </c>
      <c r="L33">
        <v>7.1301882255258509</v>
      </c>
      <c r="M33">
        <f t="shared" si="3"/>
        <v>0.33100000000000002</v>
      </c>
      <c r="N33">
        <v>0.25</v>
      </c>
    </row>
    <row r="34" spans="1:14" x14ac:dyDescent="0.25">
      <c r="A34" t="b">
        <v>0</v>
      </c>
      <c r="B34">
        <v>20.5</v>
      </c>
      <c r="C34">
        <f t="shared" si="0"/>
        <v>6.2484000000000002</v>
      </c>
      <c r="D34">
        <v>5.5</v>
      </c>
      <c r="E34">
        <v>1100</v>
      </c>
      <c r="F34">
        <f t="shared" si="1"/>
        <v>7.5823869242441768</v>
      </c>
      <c r="G34">
        <v>3.7272727272727271</v>
      </c>
      <c r="H34">
        <v>0.87322526144225088</v>
      </c>
      <c r="I34">
        <v>1.25</v>
      </c>
      <c r="J34">
        <f t="shared" si="2"/>
        <v>31.75</v>
      </c>
      <c r="K34">
        <v>3.55884</v>
      </c>
      <c r="L34">
        <v>0.63047414063051632</v>
      </c>
      <c r="M34">
        <f t="shared" si="3"/>
        <v>0.33100000000000002</v>
      </c>
      <c r="N34">
        <v>0.25</v>
      </c>
    </row>
    <row r="35" spans="1:14" x14ac:dyDescent="0.25">
      <c r="A35" t="b">
        <v>0</v>
      </c>
      <c r="B35">
        <v>36</v>
      </c>
      <c r="C35">
        <f t="shared" si="0"/>
        <v>10.972800000000001</v>
      </c>
      <c r="D35">
        <v>3.1</v>
      </c>
      <c r="E35">
        <v>970</v>
      </c>
      <c r="F35">
        <f t="shared" si="1"/>
        <v>6.6862866513789561</v>
      </c>
      <c r="G35">
        <v>11.612903225806452</v>
      </c>
      <c r="H35">
        <v>2.3327401794901297</v>
      </c>
      <c r="I35">
        <v>1.25</v>
      </c>
      <c r="J35">
        <f t="shared" si="2"/>
        <v>31.75</v>
      </c>
      <c r="K35">
        <v>3.55884</v>
      </c>
      <c r="L35">
        <v>2.4439249761097765</v>
      </c>
      <c r="M35">
        <f t="shared" si="3"/>
        <v>0.33100000000000002</v>
      </c>
      <c r="N35">
        <v>0.25</v>
      </c>
    </row>
    <row r="36" spans="1:14" x14ac:dyDescent="0.25">
      <c r="A36" t="b">
        <v>0</v>
      </c>
      <c r="B36">
        <v>34.5</v>
      </c>
      <c r="C36">
        <f t="shared" si="0"/>
        <v>10.515600000000001</v>
      </c>
      <c r="D36">
        <v>5.2</v>
      </c>
      <c r="E36">
        <v>250</v>
      </c>
      <c r="F36">
        <f t="shared" si="1"/>
        <v>1.7232697555100402</v>
      </c>
      <c r="G36">
        <v>6.6346153846153841</v>
      </c>
      <c r="H36">
        <v>0.3824304674758745</v>
      </c>
      <c r="I36">
        <v>1.25</v>
      </c>
      <c r="J36">
        <f t="shared" si="2"/>
        <v>31.75</v>
      </c>
      <c r="K36">
        <v>3.55884</v>
      </c>
      <c r="L36">
        <v>0.57149508749224054</v>
      </c>
      <c r="M36">
        <f t="shared" si="3"/>
        <v>0.33100000000000002</v>
      </c>
      <c r="N36">
        <v>0.25</v>
      </c>
    </row>
    <row r="37" spans="1:14" x14ac:dyDescent="0.25">
      <c r="A37" t="b">
        <v>0</v>
      </c>
      <c r="B37">
        <v>25</v>
      </c>
      <c r="C37">
        <f t="shared" si="0"/>
        <v>7.62</v>
      </c>
      <c r="D37">
        <v>4</v>
      </c>
      <c r="E37">
        <v>1750</v>
      </c>
      <c r="F37">
        <f t="shared" si="1"/>
        <v>12.062888288570282</v>
      </c>
      <c r="G37">
        <v>6.25</v>
      </c>
      <c r="H37">
        <v>2.2221238626026167</v>
      </c>
      <c r="I37">
        <v>1.25</v>
      </c>
      <c r="J37">
        <f t="shared" si="2"/>
        <v>31.75</v>
      </c>
      <c r="K37">
        <v>3.55884</v>
      </c>
      <c r="L37">
        <v>1.9279041112324204</v>
      </c>
      <c r="M37">
        <f t="shared" si="3"/>
        <v>0.33100000000000002</v>
      </c>
      <c r="N37">
        <v>0.25</v>
      </c>
    </row>
    <row r="38" spans="1:14" x14ac:dyDescent="0.25">
      <c r="A38" t="b">
        <v>0</v>
      </c>
      <c r="B38">
        <v>34</v>
      </c>
      <c r="C38">
        <f t="shared" si="0"/>
        <v>10.363200000000001</v>
      </c>
      <c r="D38">
        <v>7</v>
      </c>
      <c r="E38">
        <v>850</v>
      </c>
      <c r="F38">
        <f t="shared" si="1"/>
        <v>5.8591171687341363</v>
      </c>
      <c r="G38">
        <v>4.8571428571428568</v>
      </c>
      <c r="H38">
        <v>0.88685544021340157</v>
      </c>
      <c r="I38">
        <v>1.25</v>
      </c>
      <c r="J38">
        <f t="shared" si="2"/>
        <v>31.75</v>
      </c>
      <c r="K38">
        <v>3.55884</v>
      </c>
      <c r="L38">
        <v>2.2520869967902537</v>
      </c>
      <c r="M38">
        <f t="shared" si="3"/>
        <v>0.33100000000000002</v>
      </c>
      <c r="N38">
        <v>0.25</v>
      </c>
    </row>
    <row r="39" spans="1:14" x14ac:dyDescent="0.25">
      <c r="A39" t="b">
        <v>0</v>
      </c>
      <c r="B39">
        <v>48</v>
      </c>
      <c r="C39">
        <f t="shared" si="0"/>
        <v>14.630400000000002</v>
      </c>
      <c r="D39">
        <v>5</v>
      </c>
      <c r="E39">
        <v>621</v>
      </c>
      <c r="F39">
        <f t="shared" si="1"/>
        <v>4.28060207268694</v>
      </c>
      <c r="G39">
        <v>9.6</v>
      </c>
      <c r="H39">
        <v>1.279219223080527</v>
      </c>
      <c r="I39">
        <v>1.25</v>
      </c>
      <c r="J39">
        <f t="shared" si="2"/>
        <v>31.75</v>
      </c>
      <c r="K39">
        <v>3.55884</v>
      </c>
      <c r="L39">
        <v>3.4136586676617351</v>
      </c>
      <c r="M39">
        <f t="shared" si="3"/>
        <v>0.33100000000000002</v>
      </c>
      <c r="N39">
        <v>0.25</v>
      </c>
    </row>
    <row r="40" spans="1:14" x14ac:dyDescent="0.25">
      <c r="A40" t="b">
        <v>0</v>
      </c>
      <c r="B40">
        <v>30</v>
      </c>
      <c r="C40">
        <f t="shared" si="0"/>
        <v>9.1440000000000001</v>
      </c>
      <c r="D40">
        <v>8</v>
      </c>
      <c r="E40">
        <v>1318</v>
      </c>
      <c r="F40">
        <f t="shared" si="1"/>
        <v>9.0850781510489327</v>
      </c>
      <c r="G40">
        <v>3.75</v>
      </c>
      <c r="H40">
        <v>1.0399731556771092</v>
      </c>
      <c r="I40">
        <v>1.25</v>
      </c>
      <c r="J40">
        <f t="shared" si="2"/>
        <v>31.75</v>
      </c>
      <c r="K40">
        <v>3.55884</v>
      </c>
      <c r="L40">
        <v>2.7002328536578992</v>
      </c>
      <c r="M40">
        <f t="shared" si="3"/>
        <v>0.33100000000000002</v>
      </c>
      <c r="N40">
        <v>0.25</v>
      </c>
    </row>
    <row r="41" spans="1:14" x14ac:dyDescent="0.25">
      <c r="A41" t="b">
        <v>0</v>
      </c>
      <c r="B41">
        <v>32</v>
      </c>
      <c r="C41">
        <f t="shared" si="0"/>
        <v>9.7536000000000005</v>
      </c>
      <c r="D41">
        <v>6</v>
      </c>
      <c r="E41">
        <v>273</v>
      </c>
      <c r="F41">
        <f t="shared" si="1"/>
        <v>1.8818105730169639</v>
      </c>
      <c r="G41">
        <v>5.333333333333333</v>
      </c>
      <c r="H41">
        <v>0.33610080282662991</v>
      </c>
      <c r="I41">
        <v>1.25</v>
      </c>
      <c r="J41">
        <f t="shared" si="2"/>
        <v>31.75</v>
      </c>
      <c r="K41">
        <v>3.55884</v>
      </c>
      <c r="L41">
        <v>0.5516428676596441</v>
      </c>
      <c r="M41">
        <f t="shared" si="3"/>
        <v>0.33100000000000002</v>
      </c>
      <c r="N41">
        <v>0.25</v>
      </c>
    </row>
    <row r="42" spans="1:14" x14ac:dyDescent="0.25">
      <c r="A42" t="b">
        <v>1</v>
      </c>
      <c r="B42">
        <v>48</v>
      </c>
      <c r="C42">
        <f t="shared" si="0"/>
        <v>14.630400000000002</v>
      </c>
      <c r="D42">
        <v>7.5</v>
      </c>
      <c r="E42">
        <v>1800</v>
      </c>
      <c r="F42">
        <f t="shared" si="1"/>
        <v>12.40754223967229</v>
      </c>
      <c r="G42">
        <v>6.4</v>
      </c>
      <c r="H42">
        <v>2.3343480169350568</v>
      </c>
      <c r="I42">
        <v>1.25</v>
      </c>
      <c r="J42">
        <f t="shared" si="2"/>
        <v>31.75</v>
      </c>
      <c r="K42">
        <v>0.77719680000000002</v>
      </c>
      <c r="L42">
        <v>1.6892832886092566</v>
      </c>
      <c r="M42">
        <f t="shared" si="3"/>
        <v>0.38700000000000001</v>
      </c>
      <c r="N42">
        <v>0.25</v>
      </c>
    </row>
    <row r="43" spans="1:14" x14ac:dyDescent="0.25">
      <c r="A43" t="b">
        <v>1</v>
      </c>
      <c r="B43">
        <v>22</v>
      </c>
      <c r="C43">
        <f t="shared" si="0"/>
        <v>6.7056000000000004</v>
      </c>
      <c r="D43">
        <v>3.5</v>
      </c>
      <c r="E43">
        <v>400</v>
      </c>
      <c r="F43">
        <f t="shared" si="1"/>
        <v>2.7572316088160642</v>
      </c>
      <c r="G43">
        <v>6.2857142857142856</v>
      </c>
      <c r="H43">
        <v>0.56297639907788988</v>
      </c>
      <c r="I43">
        <v>1.25</v>
      </c>
      <c r="J43">
        <f t="shared" si="2"/>
        <v>31.75</v>
      </c>
      <c r="K43">
        <v>0.87959078000000002</v>
      </c>
      <c r="L43">
        <v>0.11461847095817364</v>
      </c>
      <c r="M43">
        <f t="shared" si="3"/>
        <v>0.38700000000000001</v>
      </c>
      <c r="N43">
        <v>0.25</v>
      </c>
    </row>
    <row r="44" spans="1:14" x14ac:dyDescent="0.25">
      <c r="A44" t="b">
        <v>1</v>
      </c>
      <c r="B44">
        <v>49</v>
      </c>
      <c r="C44">
        <f t="shared" si="0"/>
        <v>14.9352</v>
      </c>
      <c r="D44">
        <v>3</v>
      </c>
      <c r="E44">
        <v>200</v>
      </c>
      <c r="F44">
        <f t="shared" si="1"/>
        <v>1.3786158044080321</v>
      </c>
      <c r="G44">
        <v>16.333333333333332</v>
      </c>
      <c r="H44">
        <v>0.74263825285730056</v>
      </c>
      <c r="I44">
        <v>1.25</v>
      </c>
      <c r="J44">
        <f t="shared" si="2"/>
        <v>31.75</v>
      </c>
      <c r="K44">
        <v>0.42480395999999998</v>
      </c>
      <c r="L44">
        <v>0.19194974004958382</v>
      </c>
      <c r="M44">
        <f t="shared" si="3"/>
        <v>0.38700000000000001</v>
      </c>
      <c r="N44">
        <v>0.25</v>
      </c>
    </row>
    <row r="45" spans="1:14" x14ac:dyDescent="0.25">
      <c r="A45" t="b">
        <v>1</v>
      </c>
      <c r="B45">
        <v>20</v>
      </c>
      <c r="C45">
        <f t="shared" si="0"/>
        <v>6.0960000000000001</v>
      </c>
      <c r="D45">
        <v>8</v>
      </c>
      <c r="E45">
        <v>150</v>
      </c>
      <c r="F45">
        <f t="shared" si="1"/>
        <v>1.0339618533060242</v>
      </c>
      <c r="G45">
        <v>2.5</v>
      </c>
      <c r="H45">
        <v>9.2264372673370829E-2</v>
      </c>
      <c r="I45">
        <v>1.25</v>
      </c>
      <c r="J45">
        <f t="shared" si="2"/>
        <v>31.75</v>
      </c>
      <c r="K45">
        <v>1.5065119499999999</v>
      </c>
      <c r="L45">
        <v>4.9561384800646209E-2</v>
      </c>
      <c r="M45">
        <f t="shared" si="3"/>
        <v>0.38700000000000001</v>
      </c>
      <c r="N45">
        <v>0.25</v>
      </c>
    </row>
    <row r="46" spans="1:14" x14ac:dyDescent="0.25">
      <c r="A46" t="b">
        <v>1</v>
      </c>
      <c r="B46">
        <v>23</v>
      </c>
      <c r="C46">
        <f t="shared" si="0"/>
        <v>7.0104000000000006</v>
      </c>
      <c r="D46">
        <v>3.3</v>
      </c>
      <c r="E46">
        <v>1900</v>
      </c>
      <c r="F46">
        <f t="shared" si="1"/>
        <v>13.096850141876306</v>
      </c>
      <c r="G46">
        <v>6.9696969696969697</v>
      </c>
      <c r="H46">
        <v>2.6665257604714134</v>
      </c>
      <c r="I46">
        <v>1.25</v>
      </c>
      <c r="J46">
        <f t="shared" si="2"/>
        <v>31.75</v>
      </c>
      <c r="K46">
        <v>0.72434408000000006</v>
      </c>
      <c r="L46">
        <v>0.41835045354201084</v>
      </c>
      <c r="M46">
        <f t="shared" si="3"/>
        <v>0.38700000000000001</v>
      </c>
      <c r="N46">
        <v>0.25</v>
      </c>
    </row>
    <row r="47" spans="1:14" x14ac:dyDescent="0.25">
      <c r="A47" t="b">
        <v>1</v>
      </c>
      <c r="B47">
        <v>21</v>
      </c>
      <c r="C47">
        <f t="shared" si="0"/>
        <v>6.4008000000000003</v>
      </c>
      <c r="D47">
        <v>3.2</v>
      </c>
      <c r="E47">
        <v>250</v>
      </c>
      <c r="F47">
        <f t="shared" si="1"/>
        <v>1.7232697555100402</v>
      </c>
      <c r="G47">
        <v>6.5625</v>
      </c>
      <c r="H47">
        <v>0.3784059314332357</v>
      </c>
      <c r="I47">
        <v>1.25</v>
      </c>
      <c r="J47">
        <f t="shared" si="2"/>
        <v>31.75</v>
      </c>
      <c r="K47">
        <v>0.24462993999999999</v>
      </c>
      <c r="L47">
        <v>2.7441064719696848E-2</v>
      </c>
      <c r="M47">
        <f t="shared" si="3"/>
        <v>0.38700000000000001</v>
      </c>
      <c r="N47">
        <v>0.25</v>
      </c>
    </row>
    <row r="48" spans="1:14" x14ac:dyDescent="0.25">
      <c r="A48" t="b">
        <v>1</v>
      </c>
      <c r="B48">
        <v>50</v>
      </c>
      <c r="C48">
        <f t="shared" si="0"/>
        <v>15.24</v>
      </c>
      <c r="D48">
        <v>3</v>
      </c>
      <c r="E48">
        <v>1850</v>
      </c>
      <c r="F48">
        <f t="shared" si="1"/>
        <v>12.752196190774297</v>
      </c>
      <c r="G48">
        <v>16.666666666666668</v>
      </c>
      <c r="H48">
        <v>6.0484884103928112</v>
      </c>
      <c r="I48">
        <v>1.25</v>
      </c>
      <c r="J48">
        <f t="shared" si="2"/>
        <v>31.75</v>
      </c>
      <c r="K48">
        <v>1.89130032</v>
      </c>
      <c r="L48">
        <v>2.7551763009424097</v>
      </c>
      <c r="M48">
        <f t="shared" si="3"/>
        <v>0.38700000000000001</v>
      </c>
      <c r="N48">
        <v>0.25</v>
      </c>
    </row>
    <row r="49" spans="1:14" x14ac:dyDescent="0.25">
      <c r="A49" t="b">
        <v>1</v>
      </c>
      <c r="B49">
        <v>47.5</v>
      </c>
      <c r="C49">
        <f t="shared" si="0"/>
        <v>14.478000000000002</v>
      </c>
      <c r="D49">
        <v>7.7</v>
      </c>
      <c r="E49">
        <v>300</v>
      </c>
      <c r="F49">
        <f t="shared" si="1"/>
        <v>2.0679237066120484</v>
      </c>
      <c r="G49">
        <v>6.1688311688311686</v>
      </c>
      <c r="H49">
        <v>0.42257763959169165</v>
      </c>
      <c r="I49">
        <v>1.25</v>
      </c>
      <c r="J49">
        <f t="shared" si="2"/>
        <v>31.75</v>
      </c>
      <c r="K49">
        <v>0.34235985999999996</v>
      </c>
      <c r="L49">
        <v>0.21265517699205158</v>
      </c>
      <c r="M49">
        <f t="shared" si="3"/>
        <v>0.38700000000000001</v>
      </c>
      <c r="N49">
        <v>0.25</v>
      </c>
    </row>
    <row r="50" spans="1:14" x14ac:dyDescent="0.25">
      <c r="A50" t="b">
        <v>1</v>
      </c>
      <c r="B50">
        <v>35</v>
      </c>
      <c r="C50">
        <f t="shared" si="0"/>
        <v>10.668000000000001</v>
      </c>
      <c r="D50">
        <v>5.5</v>
      </c>
      <c r="E50">
        <v>1000</v>
      </c>
      <c r="F50">
        <f t="shared" si="1"/>
        <v>6.893079022040161</v>
      </c>
      <c r="G50">
        <v>6.3636363636363633</v>
      </c>
      <c r="H50">
        <v>1.340743352475245</v>
      </c>
      <c r="I50">
        <v>1.25</v>
      </c>
      <c r="J50">
        <f t="shared" si="2"/>
        <v>31.75</v>
      </c>
      <c r="K50">
        <v>3.6280232099999998</v>
      </c>
      <c r="L50">
        <v>1.3674542334311273</v>
      </c>
      <c r="M50">
        <f t="shared" si="3"/>
        <v>0.38700000000000001</v>
      </c>
      <c r="N50">
        <v>0.25</v>
      </c>
    </row>
    <row r="51" spans="1:14" x14ac:dyDescent="0.25">
      <c r="A51" t="b">
        <v>1</v>
      </c>
      <c r="B51">
        <v>49</v>
      </c>
      <c r="C51">
        <f t="shared" si="0"/>
        <v>14.9352</v>
      </c>
      <c r="D51">
        <v>5.7</v>
      </c>
      <c r="E51">
        <v>900</v>
      </c>
      <c r="F51">
        <f t="shared" si="1"/>
        <v>6.2037711198361452</v>
      </c>
      <c r="G51">
        <v>8.5964912280701746</v>
      </c>
      <c r="H51">
        <v>1.6257146443916251</v>
      </c>
      <c r="I51">
        <v>1.25</v>
      </c>
      <c r="J51">
        <f t="shared" si="2"/>
        <v>31.75</v>
      </c>
      <c r="K51">
        <v>0.41779037999999996</v>
      </c>
      <c r="L51">
        <v>0.64569839257652772</v>
      </c>
      <c r="M51">
        <f t="shared" si="3"/>
        <v>0.38700000000000001</v>
      </c>
      <c r="N51">
        <v>0.25</v>
      </c>
    </row>
    <row r="52" spans="1:14" x14ac:dyDescent="0.25">
      <c r="A52" t="b">
        <v>1</v>
      </c>
      <c r="B52">
        <v>34</v>
      </c>
      <c r="C52">
        <f t="shared" si="0"/>
        <v>10.363200000000001</v>
      </c>
      <c r="D52">
        <v>7.8</v>
      </c>
      <c r="E52">
        <v>1050</v>
      </c>
      <c r="F52">
        <f t="shared" si="1"/>
        <v>7.2377329731421689</v>
      </c>
      <c r="G52">
        <v>4.3589743589743595</v>
      </c>
      <c r="H52">
        <v>0.97291229219775954</v>
      </c>
      <c r="I52">
        <v>1.25</v>
      </c>
      <c r="J52">
        <f t="shared" si="2"/>
        <v>31.75</v>
      </c>
      <c r="K52">
        <v>0.14636545000000001</v>
      </c>
      <c r="L52">
        <v>0.1975380579371917</v>
      </c>
      <c r="M52">
        <f t="shared" si="3"/>
        <v>0.38700000000000001</v>
      </c>
      <c r="N52">
        <v>0.25</v>
      </c>
    </row>
    <row r="53" spans="1:14" x14ac:dyDescent="0.25">
      <c r="A53" t="b">
        <v>1</v>
      </c>
      <c r="B53">
        <v>36</v>
      </c>
      <c r="C53">
        <f t="shared" si="0"/>
        <v>10.972800000000001</v>
      </c>
      <c r="D53">
        <v>5.4</v>
      </c>
      <c r="E53">
        <v>2000</v>
      </c>
      <c r="F53">
        <f t="shared" si="1"/>
        <v>13.786158044080322</v>
      </c>
      <c r="G53">
        <v>6.6666666666666661</v>
      </c>
      <c r="H53">
        <v>2.6795665398557711</v>
      </c>
      <c r="I53">
        <v>1.25</v>
      </c>
      <c r="J53">
        <f t="shared" si="2"/>
        <v>31.75</v>
      </c>
      <c r="K53">
        <v>1.5718259200000002</v>
      </c>
      <c r="L53">
        <v>1.7787286068879855</v>
      </c>
      <c r="M53">
        <f t="shared" si="3"/>
        <v>0.38700000000000001</v>
      </c>
      <c r="N53">
        <v>0.25</v>
      </c>
    </row>
    <row r="54" spans="1:14" x14ac:dyDescent="0.25">
      <c r="A54" t="b">
        <v>1</v>
      </c>
      <c r="B54">
        <v>20.5</v>
      </c>
      <c r="C54">
        <f t="shared" si="0"/>
        <v>6.2484000000000002</v>
      </c>
      <c r="D54">
        <v>5.5</v>
      </c>
      <c r="E54">
        <v>1100</v>
      </c>
      <c r="F54">
        <f t="shared" si="1"/>
        <v>7.5823869242441768</v>
      </c>
      <c r="G54">
        <v>3.7272727272727271</v>
      </c>
      <c r="H54">
        <v>0.87322526144225088</v>
      </c>
      <c r="I54">
        <v>1.25</v>
      </c>
      <c r="J54">
        <f t="shared" si="2"/>
        <v>31.75</v>
      </c>
      <c r="K54">
        <v>0.21937853000000002</v>
      </c>
      <c r="L54">
        <v>8.961854971445464E-2</v>
      </c>
      <c r="M54">
        <f t="shared" si="3"/>
        <v>0.38700000000000001</v>
      </c>
      <c r="N54">
        <v>0.25</v>
      </c>
    </row>
    <row r="55" spans="1:14" x14ac:dyDescent="0.25">
      <c r="A55" t="b">
        <v>1</v>
      </c>
      <c r="B55">
        <v>36</v>
      </c>
      <c r="C55">
        <f t="shared" si="0"/>
        <v>10.972800000000001</v>
      </c>
      <c r="D55">
        <v>3.1</v>
      </c>
      <c r="E55">
        <v>970</v>
      </c>
      <c r="F55">
        <f t="shared" si="1"/>
        <v>6.6862866513789561</v>
      </c>
      <c r="G55">
        <v>11.612903225806452</v>
      </c>
      <c r="H55">
        <v>2.3327401794901297</v>
      </c>
      <c r="I55">
        <v>1.25</v>
      </c>
      <c r="J55">
        <f t="shared" si="2"/>
        <v>31.75</v>
      </c>
      <c r="K55">
        <v>0.57185450000000004</v>
      </c>
      <c r="L55">
        <v>0.5503686424491796</v>
      </c>
      <c r="M55">
        <f t="shared" si="3"/>
        <v>0.38700000000000001</v>
      </c>
      <c r="N55">
        <v>0.25</v>
      </c>
    </row>
    <row r="56" spans="1:14" x14ac:dyDescent="0.25">
      <c r="A56" t="b">
        <v>1</v>
      </c>
      <c r="B56">
        <v>34.5</v>
      </c>
      <c r="C56">
        <f t="shared" si="0"/>
        <v>10.515600000000001</v>
      </c>
      <c r="D56">
        <v>5.2</v>
      </c>
      <c r="E56">
        <v>250</v>
      </c>
      <c r="F56">
        <f t="shared" si="1"/>
        <v>1.7232697555100402</v>
      </c>
      <c r="G56">
        <v>6.6346153846153841</v>
      </c>
      <c r="H56">
        <v>0.3824304674758745</v>
      </c>
      <c r="I56">
        <v>1.25</v>
      </c>
      <c r="J56">
        <f t="shared" si="2"/>
        <v>31.75</v>
      </c>
      <c r="K56">
        <v>4.9802114</v>
      </c>
      <c r="L56">
        <v>0.44340734876808363</v>
      </c>
      <c r="M56">
        <f t="shared" si="3"/>
        <v>0.38700000000000001</v>
      </c>
      <c r="N56">
        <v>0.25</v>
      </c>
    </row>
    <row r="57" spans="1:14" x14ac:dyDescent="0.25">
      <c r="A57" t="b">
        <v>1</v>
      </c>
      <c r="B57">
        <v>25</v>
      </c>
      <c r="C57">
        <f t="shared" si="0"/>
        <v>7.62</v>
      </c>
      <c r="D57">
        <v>4</v>
      </c>
      <c r="E57">
        <v>1750</v>
      </c>
      <c r="F57">
        <f t="shared" si="1"/>
        <v>12.062888288570282</v>
      </c>
      <c r="G57">
        <v>6.25</v>
      </c>
      <c r="H57">
        <v>2.2221238626026167</v>
      </c>
      <c r="I57">
        <v>1.25</v>
      </c>
      <c r="J57">
        <f t="shared" si="2"/>
        <v>31.75</v>
      </c>
      <c r="K57">
        <v>5.6982739999999996</v>
      </c>
      <c r="L57">
        <v>1.2065603653890911</v>
      </c>
      <c r="M57">
        <f t="shared" si="3"/>
        <v>0.38700000000000001</v>
      </c>
      <c r="N57">
        <v>0.25</v>
      </c>
    </row>
    <row r="58" spans="1:14" x14ac:dyDescent="0.25">
      <c r="A58" t="b">
        <v>1</v>
      </c>
      <c r="B58">
        <v>34</v>
      </c>
      <c r="C58">
        <f t="shared" si="0"/>
        <v>10.363200000000001</v>
      </c>
      <c r="D58">
        <v>7</v>
      </c>
      <c r="E58">
        <v>850</v>
      </c>
      <c r="F58">
        <f t="shared" si="1"/>
        <v>5.8591171687341363</v>
      </c>
      <c r="G58">
        <v>4.8571428571428568</v>
      </c>
      <c r="H58">
        <v>0.88685544021340157</v>
      </c>
      <c r="I58">
        <v>1.25</v>
      </c>
      <c r="J58">
        <f t="shared" si="2"/>
        <v>31.75</v>
      </c>
      <c r="K58">
        <v>0.22710792999999999</v>
      </c>
      <c r="L58">
        <v>0.23666819501781775</v>
      </c>
      <c r="M58">
        <f t="shared" si="3"/>
        <v>0.38700000000000001</v>
      </c>
      <c r="N58">
        <v>0.25</v>
      </c>
    </row>
    <row r="59" spans="1:14" x14ac:dyDescent="0.25">
      <c r="A59" t="b">
        <v>1</v>
      </c>
      <c r="B59">
        <v>48</v>
      </c>
      <c r="C59">
        <f t="shared" si="0"/>
        <v>14.630400000000002</v>
      </c>
      <c r="D59">
        <v>5</v>
      </c>
      <c r="E59">
        <v>621</v>
      </c>
      <c r="F59">
        <f t="shared" si="1"/>
        <v>4.28060207268694</v>
      </c>
      <c r="G59">
        <v>9.6</v>
      </c>
      <c r="H59">
        <v>1.279219223080527</v>
      </c>
      <c r="I59">
        <v>1.25</v>
      </c>
      <c r="J59">
        <f t="shared" si="2"/>
        <v>31.75</v>
      </c>
      <c r="K59">
        <v>0.44736845999999997</v>
      </c>
      <c r="L59">
        <v>0.48739954789700152</v>
      </c>
      <c r="M59">
        <f t="shared" si="3"/>
        <v>0.38700000000000001</v>
      </c>
      <c r="N59">
        <v>0.25</v>
      </c>
    </row>
    <row r="60" spans="1:14" x14ac:dyDescent="0.25">
      <c r="A60" t="b">
        <v>1</v>
      </c>
      <c r="B60">
        <v>30</v>
      </c>
      <c r="C60">
        <f t="shared" si="0"/>
        <v>9.1440000000000001</v>
      </c>
      <c r="D60">
        <v>8</v>
      </c>
      <c r="E60">
        <v>1318</v>
      </c>
      <c r="F60">
        <f t="shared" si="1"/>
        <v>9.0850781510489327</v>
      </c>
      <c r="G60">
        <v>3.75</v>
      </c>
      <c r="H60">
        <v>1.0399731556771092</v>
      </c>
      <c r="I60">
        <v>1.25</v>
      </c>
      <c r="J60">
        <f t="shared" si="2"/>
        <v>31.75</v>
      </c>
      <c r="K60">
        <v>0.18558756000000004</v>
      </c>
      <c r="L60">
        <v>0.23493172717054567</v>
      </c>
      <c r="M60">
        <f t="shared" si="3"/>
        <v>0.38700000000000001</v>
      </c>
      <c r="N60">
        <v>0.25</v>
      </c>
    </row>
    <row r="61" spans="1:14" x14ac:dyDescent="0.25">
      <c r="A61" t="b">
        <v>1</v>
      </c>
      <c r="B61">
        <v>32</v>
      </c>
      <c r="C61">
        <f t="shared" si="0"/>
        <v>9.7536000000000005</v>
      </c>
      <c r="D61">
        <v>6</v>
      </c>
      <c r="E61">
        <v>273</v>
      </c>
      <c r="F61">
        <f t="shared" si="1"/>
        <v>1.8818105730169639</v>
      </c>
      <c r="G61">
        <v>5.333333333333333</v>
      </c>
      <c r="H61">
        <v>0.33610080282662991</v>
      </c>
      <c r="I61">
        <v>1.25</v>
      </c>
      <c r="J61">
        <f t="shared" si="2"/>
        <v>31.75</v>
      </c>
      <c r="K61">
        <v>0.24000466000000001</v>
      </c>
      <c r="L61">
        <v>8.074114010694837E-2</v>
      </c>
      <c r="M61">
        <f t="shared" si="3"/>
        <v>0.38700000000000001</v>
      </c>
      <c r="N61">
        <v>0.25</v>
      </c>
    </row>
    <row r="62" spans="1:14" x14ac:dyDescent="0.25">
      <c r="A62" t="b">
        <v>1</v>
      </c>
      <c r="B62">
        <v>48</v>
      </c>
      <c r="C62">
        <f t="shared" si="0"/>
        <v>14.630400000000002</v>
      </c>
      <c r="D62">
        <v>7.5</v>
      </c>
      <c r="E62">
        <v>1800</v>
      </c>
      <c r="F62">
        <f t="shared" si="1"/>
        <v>12.40754223967229</v>
      </c>
      <c r="G62">
        <v>6.4</v>
      </c>
      <c r="H62">
        <v>2.3343480169350568</v>
      </c>
      <c r="I62">
        <v>1.25</v>
      </c>
      <c r="J62">
        <f t="shared" si="2"/>
        <v>31.75</v>
      </c>
      <c r="K62">
        <v>3.55884</v>
      </c>
      <c r="L62">
        <v>3.453880096576277</v>
      </c>
      <c r="M62">
        <f t="shared" si="3"/>
        <v>0.38700000000000001</v>
      </c>
      <c r="N62">
        <v>0.25</v>
      </c>
    </row>
    <row r="63" spans="1:14" x14ac:dyDescent="0.25">
      <c r="A63" t="b">
        <v>1</v>
      </c>
      <c r="B63">
        <v>22</v>
      </c>
      <c r="C63">
        <f t="shared" si="0"/>
        <v>6.7056000000000004</v>
      </c>
      <c r="D63">
        <v>3.5</v>
      </c>
      <c r="E63">
        <v>400</v>
      </c>
      <c r="F63">
        <f t="shared" si="1"/>
        <v>2.7572316088160642</v>
      </c>
      <c r="G63">
        <v>6.2857142857142856</v>
      </c>
      <c r="H63">
        <v>0.56297639907788988</v>
      </c>
      <c r="I63">
        <v>1.25</v>
      </c>
      <c r="J63">
        <f t="shared" si="2"/>
        <v>31.75</v>
      </c>
      <c r="K63">
        <v>3.55884</v>
      </c>
      <c r="L63">
        <v>0.21785268000360972</v>
      </c>
      <c r="M63">
        <f t="shared" si="3"/>
        <v>0.38700000000000001</v>
      </c>
      <c r="N63">
        <v>0.25</v>
      </c>
    </row>
    <row r="64" spans="1:14" x14ac:dyDescent="0.25">
      <c r="A64" t="b">
        <v>1</v>
      </c>
      <c r="B64">
        <v>49</v>
      </c>
      <c r="C64">
        <f t="shared" si="0"/>
        <v>14.9352</v>
      </c>
      <c r="D64">
        <v>3</v>
      </c>
      <c r="E64">
        <v>200</v>
      </c>
      <c r="F64">
        <f t="shared" si="1"/>
        <v>1.3786158044080321</v>
      </c>
      <c r="G64">
        <v>16.333333333333332</v>
      </c>
      <c r="H64">
        <v>0.74263825285730056</v>
      </c>
      <c r="I64">
        <v>1.25</v>
      </c>
      <c r="J64">
        <f t="shared" si="2"/>
        <v>31.75</v>
      </c>
      <c r="K64">
        <v>3.55884</v>
      </c>
      <c r="L64">
        <v>0.58189093679090798</v>
      </c>
      <c r="M64">
        <f t="shared" si="3"/>
        <v>0.38700000000000001</v>
      </c>
      <c r="N64">
        <v>0.25</v>
      </c>
    </row>
    <row r="65" spans="1:14" x14ac:dyDescent="0.25">
      <c r="A65" t="b">
        <v>1</v>
      </c>
      <c r="B65">
        <v>20</v>
      </c>
      <c r="C65">
        <f t="shared" si="0"/>
        <v>6.0960000000000001</v>
      </c>
      <c r="D65">
        <v>8</v>
      </c>
      <c r="E65">
        <v>150</v>
      </c>
      <c r="F65">
        <f t="shared" si="1"/>
        <v>1.0339618533060242</v>
      </c>
      <c r="G65">
        <v>2.5</v>
      </c>
      <c r="H65">
        <v>9.2264372673370829E-2</v>
      </c>
      <c r="I65">
        <v>1.25</v>
      </c>
      <c r="J65">
        <f t="shared" si="2"/>
        <v>31.75</v>
      </c>
      <c r="K65">
        <v>3.55884</v>
      </c>
      <c r="L65">
        <v>7.0710214556558654E-2</v>
      </c>
      <c r="M65">
        <f t="shared" si="3"/>
        <v>0.38700000000000001</v>
      </c>
      <c r="N65">
        <v>0.25</v>
      </c>
    </row>
    <row r="66" spans="1:14" x14ac:dyDescent="0.25">
      <c r="A66" t="b">
        <v>1</v>
      </c>
      <c r="B66">
        <v>23</v>
      </c>
      <c r="C66">
        <f t="shared" si="0"/>
        <v>7.0104000000000006</v>
      </c>
      <c r="D66">
        <v>3.3</v>
      </c>
      <c r="E66">
        <v>1900</v>
      </c>
      <c r="F66">
        <f t="shared" si="1"/>
        <v>13.096850141876306</v>
      </c>
      <c r="G66">
        <v>6.9696969696969697</v>
      </c>
      <c r="H66">
        <v>2.6665257604714134</v>
      </c>
      <c r="I66">
        <v>1.25</v>
      </c>
      <c r="J66">
        <f t="shared" si="2"/>
        <v>31.75</v>
      </c>
      <c r="K66">
        <v>3.55884</v>
      </c>
      <c r="L66">
        <v>0.89266852844491462</v>
      </c>
      <c r="M66">
        <f t="shared" si="3"/>
        <v>0.38700000000000001</v>
      </c>
      <c r="N66">
        <v>0.25</v>
      </c>
    </row>
    <row r="67" spans="1:14" x14ac:dyDescent="0.25">
      <c r="A67" t="b">
        <v>1</v>
      </c>
      <c r="B67">
        <v>21</v>
      </c>
      <c r="C67">
        <f t="shared" ref="C67:C81" si="4">B67*0.3048</f>
        <v>6.4008000000000003</v>
      </c>
      <c r="D67">
        <v>3.2</v>
      </c>
      <c r="E67">
        <v>250</v>
      </c>
      <c r="F67">
        <f t="shared" ref="F67:F81" si="5">E67/(1000/101.3*14.6959)</f>
        <v>1.7232697555100402</v>
      </c>
      <c r="G67">
        <v>6.5625</v>
      </c>
      <c r="H67">
        <v>0.3784059314332357</v>
      </c>
      <c r="I67">
        <v>1.25</v>
      </c>
      <c r="J67">
        <f t="shared" ref="J67:J81" si="6">I67*25.4</f>
        <v>31.75</v>
      </c>
      <c r="K67">
        <v>3.55884</v>
      </c>
      <c r="L67">
        <v>0.12590516524311801</v>
      </c>
      <c r="M67">
        <f t="shared" ref="M67:M81" si="7">IF(A67=TRUE,0.387,0.331)</f>
        <v>0.38700000000000001</v>
      </c>
      <c r="N67">
        <v>0.25</v>
      </c>
    </row>
    <row r="68" spans="1:14" x14ac:dyDescent="0.25">
      <c r="A68" t="b">
        <v>1</v>
      </c>
      <c r="B68">
        <v>50</v>
      </c>
      <c r="C68">
        <f t="shared" si="4"/>
        <v>15.24</v>
      </c>
      <c r="D68">
        <v>3</v>
      </c>
      <c r="E68">
        <v>1850</v>
      </c>
      <c r="F68">
        <f t="shared" si="5"/>
        <v>12.752196190774297</v>
      </c>
      <c r="G68">
        <v>16.666666666666668</v>
      </c>
      <c r="H68">
        <v>6.0484884103928112</v>
      </c>
      <c r="I68">
        <v>1.25</v>
      </c>
      <c r="J68">
        <f t="shared" si="6"/>
        <v>31.75</v>
      </c>
      <c r="K68">
        <v>3.55884</v>
      </c>
      <c r="L68">
        <v>3.5342963788459891</v>
      </c>
      <c r="M68">
        <f t="shared" si="7"/>
        <v>0.38700000000000001</v>
      </c>
      <c r="N68">
        <v>0.25</v>
      </c>
    </row>
    <row r="69" spans="1:14" x14ac:dyDescent="0.25">
      <c r="A69" t="b">
        <v>1</v>
      </c>
      <c r="B69">
        <v>47.5</v>
      </c>
      <c r="C69">
        <f t="shared" si="4"/>
        <v>14.478000000000002</v>
      </c>
      <c r="D69">
        <v>7.7</v>
      </c>
      <c r="E69">
        <v>300</v>
      </c>
      <c r="F69">
        <f t="shared" si="5"/>
        <v>2.0679237066120484</v>
      </c>
      <c r="G69">
        <v>6.1688311688311686</v>
      </c>
      <c r="H69">
        <v>0.42257763959169165</v>
      </c>
      <c r="I69">
        <v>1.25</v>
      </c>
      <c r="J69">
        <f t="shared" si="6"/>
        <v>31.75</v>
      </c>
      <c r="K69">
        <v>3.55884</v>
      </c>
      <c r="L69">
        <v>0.75336061176275815</v>
      </c>
      <c r="M69">
        <f t="shared" si="7"/>
        <v>0.38700000000000001</v>
      </c>
      <c r="N69">
        <v>0.25</v>
      </c>
    </row>
    <row r="70" spans="1:14" x14ac:dyDescent="0.25">
      <c r="A70" t="b">
        <v>1</v>
      </c>
      <c r="B70">
        <v>35</v>
      </c>
      <c r="C70">
        <f t="shared" si="4"/>
        <v>10.668000000000001</v>
      </c>
      <c r="D70">
        <v>5.5</v>
      </c>
      <c r="E70">
        <v>1000</v>
      </c>
      <c r="F70">
        <f t="shared" si="5"/>
        <v>6.893079022040161</v>
      </c>
      <c r="G70">
        <v>6.3636363636363633</v>
      </c>
      <c r="H70">
        <v>1.340743352475245</v>
      </c>
      <c r="I70">
        <v>1.25</v>
      </c>
      <c r="J70">
        <f t="shared" si="6"/>
        <v>31.75</v>
      </c>
      <c r="K70">
        <v>3.55884</v>
      </c>
      <c r="L70">
        <v>1.3585797850632151</v>
      </c>
      <c r="M70">
        <f t="shared" si="7"/>
        <v>0.38700000000000001</v>
      </c>
      <c r="N70">
        <v>0.25</v>
      </c>
    </row>
    <row r="71" spans="1:14" x14ac:dyDescent="0.25">
      <c r="A71" t="b">
        <v>1</v>
      </c>
      <c r="B71">
        <v>49</v>
      </c>
      <c r="C71">
        <f t="shared" si="4"/>
        <v>14.9352</v>
      </c>
      <c r="D71">
        <v>5.7</v>
      </c>
      <c r="E71">
        <v>900</v>
      </c>
      <c r="F71">
        <f t="shared" si="5"/>
        <v>6.2037711198361452</v>
      </c>
      <c r="G71">
        <v>8.5964912280701746</v>
      </c>
      <c r="H71">
        <v>1.6257146443916251</v>
      </c>
      <c r="I71">
        <v>1.25</v>
      </c>
      <c r="J71">
        <f t="shared" si="6"/>
        <v>31.75</v>
      </c>
      <c r="K71">
        <v>3.55884</v>
      </c>
      <c r="L71">
        <v>1.9805327259316536</v>
      </c>
      <c r="M71">
        <f t="shared" si="7"/>
        <v>0.38700000000000001</v>
      </c>
      <c r="N71">
        <v>0.25</v>
      </c>
    </row>
    <row r="72" spans="1:14" x14ac:dyDescent="0.25">
      <c r="A72" t="b">
        <v>1</v>
      </c>
      <c r="B72">
        <v>34</v>
      </c>
      <c r="C72">
        <f t="shared" si="4"/>
        <v>10.363200000000001</v>
      </c>
      <c r="D72">
        <v>7.8</v>
      </c>
      <c r="E72">
        <v>1050</v>
      </c>
      <c r="F72">
        <f t="shared" si="5"/>
        <v>7.2377329731421689</v>
      </c>
      <c r="G72">
        <v>4.3589743589743595</v>
      </c>
      <c r="H72">
        <v>0.97291229219775954</v>
      </c>
      <c r="I72">
        <v>1.25</v>
      </c>
      <c r="J72">
        <f t="shared" si="6"/>
        <v>31.75</v>
      </c>
      <c r="K72">
        <v>3.55884</v>
      </c>
      <c r="L72">
        <v>1.3968702597077192</v>
      </c>
      <c r="M72">
        <f t="shared" si="7"/>
        <v>0.38700000000000001</v>
      </c>
      <c r="N72">
        <v>0.25</v>
      </c>
    </row>
    <row r="73" spans="1:14" x14ac:dyDescent="0.25">
      <c r="A73" t="b">
        <v>1</v>
      </c>
      <c r="B73">
        <v>36</v>
      </c>
      <c r="C73">
        <f t="shared" si="4"/>
        <v>10.972800000000001</v>
      </c>
      <c r="D73">
        <v>5.4</v>
      </c>
      <c r="E73">
        <v>2000</v>
      </c>
      <c r="F73">
        <f t="shared" si="5"/>
        <v>13.786158044080322</v>
      </c>
      <c r="G73">
        <v>6.6666666666666661</v>
      </c>
      <c r="H73">
        <v>2.6795665398557711</v>
      </c>
      <c r="I73">
        <v>1.25</v>
      </c>
      <c r="J73">
        <f t="shared" si="6"/>
        <v>31.75</v>
      </c>
      <c r="K73">
        <v>3.55884</v>
      </c>
      <c r="L73">
        <v>2.486218251190305</v>
      </c>
      <c r="M73">
        <f t="shared" si="7"/>
        <v>0.38700000000000001</v>
      </c>
      <c r="N73">
        <v>0.25</v>
      </c>
    </row>
    <row r="74" spans="1:14" x14ac:dyDescent="0.25">
      <c r="A74" t="b">
        <v>1</v>
      </c>
      <c r="B74">
        <v>20.5</v>
      </c>
      <c r="C74">
        <f t="shared" si="4"/>
        <v>6.2484000000000002</v>
      </c>
      <c r="D74">
        <v>5.5</v>
      </c>
      <c r="E74">
        <v>1100</v>
      </c>
      <c r="F74">
        <f t="shared" si="5"/>
        <v>7.5823869242441768</v>
      </c>
      <c r="G74">
        <v>3.7272727272727271</v>
      </c>
      <c r="H74">
        <v>0.87322526144225088</v>
      </c>
      <c r="I74">
        <v>1.25</v>
      </c>
      <c r="J74">
        <f t="shared" si="6"/>
        <v>31.75</v>
      </c>
      <c r="K74">
        <v>3.55884</v>
      </c>
      <c r="L74">
        <v>0.44900262383170469</v>
      </c>
      <c r="M74">
        <f t="shared" si="7"/>
        <v>0.38700000000000001</v>
      </c>
      <c r="N74">
        <v>0.25</v>
      </c>
    </row>
    <row r="75" spans="1:14" x14ac:dyDescent="0.25">
      <c r="A75" t="b">
        <v>1</v>
      </c>
      <c r="B75">
        <v>36</v>
      </c>
      <c r="C75">
        <f t="shared" si="4"/>
        <v>10.972800000000001</v>
      </c>
      <c r="D75">
        <v>3.1</v>
      </c>
      <c r="E75">
        <v>970</v>
      </c>
      <c r="F75">
        <f t="shared" si="5"/>
        <v>6.6862866513789561</v>
      </c>
      <c r="G75">
        <v>11.612903225806452</v>
      </c>
      <c r="H75">
        <v>2.3327401794901297</v>
      </c>
      <c r="I75">
        <v>1.25</v>
      </c>
      <c r="J75">
        <f t="shared" si="6"/>
        <v>31.75</v>
      </c>
      <c r="K75">
        <v>3.55884</v>
      </c>
      <c r="L75">
        <v>1.3637823426094573</v>
      </c>
      <c r="M75">
        <f t="shared" si="7"/>
        <v>0.38700000000000001</v>
      </c>
      <c r="N75">
        <v>0.25</v>
      </c>
    </row>
    <row r="76" spans="1:14" x14ac:dyDescent="0.25">
      <c r="A76" t="b">
        <v>1</v>
      </c>
      <c r="B76">
        <v>34.5</v>
      </c>
      <c r="C76">
        <f t="shared" si="4"/>
        <v>10.515600000000001</v>
      </c>
      <c r="D76">
        <v>5.2</v>
      </c>
      <c r="E76">
        <v>250</v>
      </c>
      <c r="F76">
        <f t="shared" si="5"/>
        <v>1.7232697555100402</v>
      </c>
      <c r="G76">
        <v>6.6346153846153841</v>
      </c>
      <c r="H76">
        <v>0.3824304674758745</v>
      </c>
      <c r="I76">
        <v>1.25</v>
      </c>
      <c r="J76">
        <f t="shared" si="6"/>
        <v>31.75</v>
      </c>
      <c r="K76">
        <v>3.55884</v>
      </c>
      <c r="L76">
        <v>0.39939974417436497</v>
      </c>
      <c r="M76">
        <f t="shared" si="7"/>
        <v>0.38700000000000001</v>
      </c>
      <c r="N76">
        <v>0.25</v>
      </c>
    </row>
    <row r="77" spans="1:14" x14ac:dyDescent="0.25">
      <c r="A77" t="b">
        <v>1</v>
      </c>
      <c r="B77">
        <v>25</v>
      </c>
      <c r="C77">
        <f t="shared" si="4"/>
        <v>7.62</v>
      </c>
      <c r="D77">
        <v>4</v>
      </c>
      <c r="E77">
        <v>1750</v>
      </c>
      <c r="F77">
        <f t="shared" si="5"/>
        <v>12.062888288570282</v>
      </c>
      <c r="G77">
        <v>6.25</v>
      </c>
      <c r="H77">
        <v>2.2221238626026167</v>
      </c>
      <c r="I77">
        <v>1.25</v>
      </c>
      <c r="J77">
        <f t="shared" si="6"/>
        <v>31.75</v>
      </c>
      <c r="K77">
        <v>3.55884</v>
      </c>
      <c r="L77">
        <v>1.047889958595364</v>
      </c>
      <c r="M77">
        <f t="shared" si="7"/>
        <v>0.38700000000000001</v>
      </c>
      <c r="N77">
        <v>0.25</v>
      </c>
    </row>
    <row r="78" spans="1:14" x14ac:dyDescent="0.25">
      <c r="A78" t="b">
        <v>1</v>
      </c>
      <c r="B78">
        <v>34</v>
      </c>
      <c r="C78">
        <f t="shared" si="4"/>
        <v>10.363200000000001</v>
      </c>
      <c r="D78">
        <v>7</v>
      </c>
      <c r="E78">
        <v>850</v>
      </c>
      <c r="F78">
        <f t="shared" si="5"/>
        <v>5.8591171687341363</v>
      </c>
      <c r="G78">
        <v>4.8571428571428568</v>
      </c>
      <c r="H78">
        <v>0.88685544021340157</v>
      </c>
      <c r="I78">
        <v>1.25</v>
      </c>
      <c r="J78">
        <f t="shared" si="6"/>
        <v>31.75</v>
      </c>
      <c r="K78">
        <v>3.55884</v>
      </c>
      <c r="L78">
        <v>1.1527934760643095</v>
      </c>
      <c r="M78">
        <f t="shared" si="7"/>
        <v>0.38700000000000001</v>
      </c>
      <c r="N78">
        <v>0.25</v>
      </c>
    </row>
    <row r="79" spans="1:14" x14ac:dyDescent="0.25">
      <c r="A79" t="b">
        <v>1</v>
      </c>
      <c r="B79">
        <v>48</v>
      </c>
      <c r="C79">
        <f t="shared" si="4"/>
        <v>14.630400000000002</v>
      </c>
      <c r="D79">
        <v>5</v>
      </c>
      <c r="E79">
        <v>621</v>
      </c>
      <c r="F79">
        <f t="shared" si="5"/>
        <v>4.28060207268694</v>
      </c>
      <c r="G79">
        <v>9.6</v>
      </c>
      <c r="H79">
        <v>1.279219223080527</v>
      </c>
      <c r="I79">
        <v>1.25</v>
      </c>
      <c r="J79">
        <f t="shared" si="6"/>
        <v>31.75</v>
      </c>
      <c r="K79">
        <v>3.55884</v>
      </c>
      <c r="L79">
        <v>1.4250217128414724</v>
      </c>
      <c r="M79">
        <f t="shared" si="7"/>
        <v>0.38700000000000001</v>
      </c>
      <c r="N79">
        <v>0.25</v>
      </c>
    </row>
    <row r="80" spans="1:14" x14ac:dyDescent="0.25">
      <c r="A80" t="b">
        <v>1</v>
      </c>
      <c r="B80">
        <v>30</v>
      </c>
      <c r="C80">
        <f t="shared" si="4"/>
        <v>9.1440000000000001</v>
      </c>
      <c r="D80">
        <v>8</v>
      </c>
      <c r="E80">
        <v>1318</v>
      </c>
      <c r="F80">
        <f t="shared" si="5"/>
        <v>9.0850781510489327</v>
      </c>
      <c r="G80">
        <v>3.75</v>
      </c>
      <c r="H80">
        <v>1.0399731556771092</v>
      </c>
      <c r="I80">
        <v>1.25</v>
      </c>
      <c r="J80">
        <f t="shared" si="6"/>
        <v>31.75</v>
      </c>
      <c r="K80">
        <v>3.55884</v>
      </c>
      <c r="L80">
        <v>1.352611466879067</v>
      </c>
      <c r="M80">
        <f t="shared" si="7"/>
        <v>0.38700000000000001</v>
      </c>
      <c r="N80">
        <v>0.25</v>
      </c>
    </row>
    <row r="81" spans="1:14" x14ac:dyDescent="0.25">
      <c r="A81" t="b">
        <v>1</v>
      </c>
      <c r="B81">
        <v>32</v>
      </c>
      <c r="C81">
        <f t="shared" si="4"/>
        <v>9.7536000000000005</v>
      </c>
      <c r="D81">
        <v>6</v>
      </c>
      <c r="E81">
        <v>273</v>
      </c>
      <c r="F81">
        <f t="shared" si="5"/>
        <v>1.8818105730169639</v>
      </c>
      <c r="G81">
        <v>5.333333333333333</v>
      </c>
      <c r="H81">
        <v>0.33610080282662991</v>
      </c>
      <c r="I81">
        <v>1.25</v>
      </c>
      <c r="J81">
        <f t="shared" si="6"/>
        <v>31.75</v>
      </c>
      <c r="K81">
        <v>3.55884</v>
      </c>
      <c r="L81">
        <v>0.3761560226021361</v>
      </c>
      <c r="M81">
        <f t="shared" si="7"/>
        <v>0.38700000000000001</v>
      </c>
      <c r="N81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PantoliEtal2022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Zheng</dc:creator>
  <cp:lastModifiedBy>Barry Zheng</cp:lastModifiedBy>
  <dcterms:created xsi:type="dcterms:W3CDTF">2022-07-31T23:35:53Z</dcterms:created>
  <dcterms:modified xsi:type="dcterms:W3CDTF">2022-08-09T00:25:39Z</dcterms:modified>
</cp:coreProperties>
</file>