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dm/well_strain/"/>
    </mc:Choice>
  </mc:AlternateContent>
  <xr:revisionPtr revIDLastSave="68" documentId="13_ncr:40009_{6EC51D8A-0E49-4668-8FE1-29765DCE4103}" xr6:coauthVersionLast="47" xr6:coauthVersionMax="47" xr10:uidLastSave="{76D21594-B09D-4EE8-A298-1D5E4F13CBA3}"/>
  <bookViews>
    <workbookView xWindow="1275" yWindow="-120" windowWidth="27645" windowHeight="16440" xr2:uid="{00000000-000D-0000-FFFF-FFFF00000000}"/>
  </bookViews>
  <sheets>
    <sheet name="SasakiEtal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1" l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2" i="1"/>
  <c r="Y10" i="1"/>
  <c r="M14" i="1" s="1"/>
  <c r="Y11" i="1"/>
  <c r="N6" i="1" s="1"/>
  <c r="Y12" i="1"/>
  <c r="Y13" i="1"/>
  <c r="Y14" i="1"/>
  <c r="M46" i="1" s="1"/>
  <c r="Y15" i="1"/>
  <c r="N38" i="1" s="1"/>
  <c r="Y16" i="1"/>
  <c r="N47" i="1" s="1"/>
  <c r="Y17" i="1"/>
  <c r="M70" i="1" s="1"/>
  <c r="Y18" i="1"/>
  <c r="M78" i="1" s="1"/>
  <c r="Y19" i="1"/>
  <c r="N70" i="1" s="1"/>
  <c r="Y20" i="1"/>
  <c r="Y9" i="1"/>
  <c r="M6" i="1" s="1"/>
  <c r="N3" i="1"/>
  <c r="N7" i="1"/>
  <c r="N11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45" i="1"/>
  <c r="N46" i="1"/>
  <c r="N53" i="1"/>
  <c r="N54" i="1"/>
  <c r="N61" i="1"/>
  <c r="N62" i="1"/>
  <c r="N67" i="1"/>
  <c r="N71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2" i="1"/>
  <c r="M3" i="1"/>
  <c r="M4" i="1"/>
  <c r="M5" i="1"/>
  <c r="M8" i="1"/>
  <c r="M10" i="1"/>
  <c r="M11" i="1"/>
  <c r="M12" i="1"/>
  <c r="M21" i="1"/>
  <c r="M33" i="1"/>
  <c r="M34" i="1"/>
  <c r="M35" i="1"/>
  <c r="M36" i="1"/>
  <c r="M37" i="1"/>
  <c r="M38" i="1"/>
  <c r="M39" i="1"/>
  <c r="M40" i="1"/>
  <c r="M41" i="1"/>
  <c r="M42" i="1"/>
  <c r="M43" i="1"/>
  <c r="M44" i="1"/>
  <c r="M58" i="1"/>
  <c r="M2" i="1"/>
  <c r="M13" i="1" l="1"/>
  <c r="M85" i="1"/>
  <c r="M29" i="1"/>
  <c r="M77" i="1"/>
  <c r="M93" i="1"/>
  <c r="M49" i="1"/>
  <c r="M65" i="1"/>
  <c r="M60" i="1"/>
  <c r="M61" i="1"/>
  <c r="M45" i="1"/>
  <c r="M57" i="1"/>
  <c r="M53" i="1"/>
  <c r="M52" i="1"/>
  <c r="M50" i="1"/>
  <c r="N44" i="1"/>
  <c r="M74" i="1"/>
  <c r="N59" i="1"/>
  <c r="N51" i="1"/>
  <c r="N43" i="1"/>
  <c r="M73" i="1"/>
  <c r="N58" i="1"/>
  <c r="N50" i="1"/>
  <c r="N52" i="1"/>
  <c r="M69" i="1"/>
  <c r="N57" i="1"/>
  <c r="N49" i="1"/>
  <c r="N60" i="1"/>
  <c r="M68" i="1"/>
  <c r="N56" i="1"/>
  <c r="N48" i="1"/>
  <c r="M66" i="1"/>
  <c r="N63" i="1"/>
  <c r="N55" i="1"/>
  <c r="M84" i="1"/>
  <c r="M76" i="1"/>
  <c r="M28" i="1"/>
  <c r="M20" i="1"/>
  <c r="M91" i="1"/>
  <c r="M83" i="1"/>
  <c r="M75" i="1"/>
  <c r="M67" i="1"/>
  <c r="M59" i="1"/>
  <c r="M51" i="1"/>
  <c r="M27" i="1"/>
  <c r="M19" i="1"/>
  <c r="M92" i="1"/>
  <c r="M82" i="1"/>
  <c r="M26" i="1"/>
  <c r="M89" i="1"/>
  <c r="M17" i="1"/>
  <c r="M88" i="1"/>
  <c r="M80" i="1"/>
  <c r="M72" i="1"/>
  <c r="M64" i="1"/>
  <c r="M56" i="1"/>
  <c r="M48" i="1"/>
  <c r="M32" i="1"/>
  <c r="M24" i="1"/>
  <c r="M16" i="1"/>
  <c r="M90" i="1"/>
  <c r="M87" i="1"/>
  <c r="M79" i="1"/>
  <c r="M71" i="1"/>
  <c r="M63" i="1"/>
  <c r="M55" i="1"/>
  <c r="M47" i="1"/>
  <c r="M31" i="1"/>
  <c r="M23" i="1"/>
  <c r="M15" i="1"/>
  <c r="M18" i="1"/>
  <c r="M81" i="1"/>
  <c r="M25" i="1"/>
  <c r="N35" i="1"/>
  <c r="M94" i="1"/>
  <c r="M86" i="1"/>
  <c r="M62" i="1"/>
  <c r="M54" i="1"/>
  <c r="M30" i="1"/>
  <c r="M22" i="1"/>
  <c r="N69" i="1"/>
  <c r="N37" i="1"/>
  <c r="N5" i="1"/>
  <c r="N68" i="1"/>
  <c r="N36" i="1"/>
  <c r="N12" i="1"/>
  <c r="N4" i="1"/>
  <c r="N74" i="1"/>
  <c r="N66" i="1"/>
  <c r="N42" i="1"/>
  <c r="N34" i="1"/>
  <c r="N10" i="1"/>
  <c r="N73" i="1"/>
  <c r="N65" i="1"/>
  <c r="N41" i="1"/>
  <c r="N33" i="1"/>
  <c r="N9" i="1"/>
  <c r="N72" i="1"/>
  <c r="N64" i="1"/>
  <c r="N40" i="1"/>
  <c r="N8" i="1"/>
  <c r="N39" i="1"/>
  <c r="M9" i="1"/>
  <c r="M7" i="1"/>
</calcChain>
</file>

<file path=xl/sharedStrings.xml><?xml version="1.0" encoding="utf-8"?>
<sst xmlns="http://schemas.openxmlformats.org/spreadsheetml/2006/main" count="42" uniqueCount="32">
  <si>
    <t>mode</t>
  </si>
  <si>
    <t>cement_flag</t>
  </si>
  <si>
    <t>theta</t>
  </si>
  <si>
    <t>w_fc</t>
  </si>
  <si>
    <t>w_dz</t>
  </si>
  <si>
    <t>e_rock</t>
  </si>
  <si>
    <t>phi_cmt</t>
  </si>
  <si>
    <t>ucs_cmt</t>
  </si>
  <si>
    <t>pgdef</t>
  </si>
  <si>
    <t>inflect</t>
  </si>
  <si>
    <t>eps_tubing</t>
  </si>
  <si>
    <t>eps_casing</t>
  </si>
  <si>
    <t>'mode_1_uncemented_tubing'</t>
  </si>
  <si>
    <t>'mode_1_cemented_tubing'</t>
  </si>
  <si>
    <t>'mode_1_uncemented_casing'</t>
  </si>
  <si>
    <t>'mode_1_cemented_casing'</t>
  </si>
  <si>
    <t>'mode_2_uncemented_tubing'</t>
  </si>
  <si>
    <t>'mode_2_cemented_tubing'</t>
  </si>
  <si>
    <t>'mode_2_uncemented_casing'</t>
  </si>
  <si>
    <t>'mode_2_cemented_casing'</t>
  </si>
  <si>
    <t>'mode_4_uncemented_tubing'</t>
  </si>
  <si>
    <t>'mode_4_cemented_tubing'</t>
  </si>
  <si>
    <t>'mode_4_uncemented_casing'</t>
  </si>
  <si>
    <t>'mode_4_cemented_casing'</t>
  </si>
  <si>
    <t>lognormal</t>
  </si>
  <si>
    <t>normal</t>
  </si>
  <si>
    <t>dist_type_eps_tubing</t>
  </si>
  <si>
    <t>dist_type_eps_casing</t>
  </si>
  <si>
    <t>sigma_mu_eps_tubing</t>
  </si>
  <si>
    <t>sigma_mu_eps_casing</t>
  </si>
  <si>
    <t>sigma_eps_tubing</t>
  </si>
  <si>
    <t>sigma_eps_casing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</si>
</sst>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4"/>
  <sheetViews>
    <sheetView tabSelected="1" workbookViewId="0">
      <selection activeCell="Q2" sqref="Q2:R94"/>
    </sheetView>
  </sheetViews>
  <sheetFormatPr defaultRowHeight="15" x14ac:dyDescent="0.25"/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30</v>
      </c>
      <c r="N1" t="s">
        <v>31</v>
      </c>
      <c r="O1" t="s">
        <v>26</v>
      </c>
      <c r="P1" t="s">
        <v>27</v>
      </c>
      <c r="Q1" t="s">
        <v>28</v>
      </c>
      <c r="R1" t="s">
        <v>29</v>
      </c>
    </row>
    <row r="2" spans="1:27" x14ac:dyDescent="0.25">
      <c r="A2">
        <v>1</v>
      </c>
      <c r="B2" t="b">
        <v>0</v>
      </c>
      <c r="C2">
        <v>22.5</v>
      </c>
      <c r="I2">
        <v>0.23</v>
      </c>
      <c r="K2">
        <v>35.700959756903011</v>
      </c>
      <c r="L2">
        <v>57.082436969126881</v>
      </c>
      <c r="M2">
        <f t="shared" ref="M2:M33" si="0">IF(A2=1,IF(B2=FALSE,$Y$9,$Y$10),IF(A2=2,IF(B2=FALSE,$Y$13,$Y$14),IF(A2=4,IF(B2=FALSE,$Y$17,$Y$18))))</f>
        <v>0.55444800000000005</v>
      </c>
      <c r="N2">
        <f t="shared" ref="N2:N33" si="1">IF(A2=1,IF(B2=FALSE,$Y$11,$Y$12),IF(A2=2,IF(B2=FALSE,$Y$15,$Y$16),IF(A2=4,IF(B2=FALSE,$Y$19,$Y$20))))</f>
        <v>3.5850100000000005</v>
      </c>
      <c r="O2" t="str">
        <f>IF(A2=1,IF(B2=FALSE,$Z$9,$Z$10),IF(A2=2,IF(B2=FALSE,$Z$13,$Z$14),IF(A2=4,IF(B2=FALSE,$Z$17,$Z$18))))</f>
        <v>lognormal</v>
      </c>
      <c r="P2" t="str">
        <f>IF(A2=1,IF(B2=FALSE,$Z$11,$Z$12),IF(A2=2,IF(B2=FALSE,$Z$15,$Z$16),IF(A2=4,IF(B2=FALSE,$Z$19,$Z$20))))</f>
        <v>normal</v>
      </c>
      <c r="Q2">
        <f>IF(O2="lognormal",0.25,EXP(0.25))</f>
        <v>0.25</v>
      </c>
      <c r="R2">
        <f>IF(P2="lognormal",0.25,EXP(0.25))</f>
        <v>1.2840254166877414</v>
      </c>
    </row>
    <row r="3" spans="1:27" x14ac:dyDescent="0.25">
      <c r="A3">
        <v>1</v>
      </c>
      <c r="B3" t="b">
        <v>0</v>
      </c>
      <c r="C3">
        <v>25</v>
      </c>
      <c r="I3">
        <v>0.23</v>
      </c>
      <c r="K3">
        <v>28.921442155775701</v>
      </c>
      <c r="L3">
        <v>56.16843014412688</v>
      </c>
      <c r="M3">
        <f t="shared" si="0"/>
        <v>0.55444800000000005</v>
      </c>
      <c r="N3">
        <f t="shared" si="1"/>
        <v>3.5850100000000005</v>
      </c>
      <c r="O3" t="str">
        <f t="shared" ref="O3:O66" si="2">IF(A3=1,IF(B3=FALSE,$Z$9,$Z$10),IF(A3=2,IF(B3=FALSE,$Z$13,$Z$14),IF(A3=4,IF(B3=FALSE,$Z$17,$Z$18))))</f>
        <v>lognormal</v>
      </c>
      <c r="P3" t="str">
        <f t="shared" ref="P3:P66" si="3">IF(A3=1,IF(B3=FALSE,$Z$11,$Z$12),IF(A3=2,IF(B3=FALSE,$Z$15,$Z$16),IF(A3=4,IF(B3=FALSE,$Z$19,$Z$20))))</f>
        <v>normal</v>
      </c>
      <c r="Q3">
        <f t="shared" ref="Q3:Q66" si="4">IF(O3="lognormal",0.25,EXP(0.25))</f>
        <v>0.25</v>
      </c>
      <c r="R3">
        <f t="shared" ref="R3:R66" si="5">IF(P3="lognormal",0.25,EXP(0.25))</f>
        <v>1.2840254166877414</v>
      </c>
    </row>
    <row r="4" spans="1:27" x14ac:dyDescent="0.25">
      <c r="A4">
        <v>1</v>
      </c>
      <c r="B4" t="b">
        <v>0</v>
      </c>
      <c r="C4">
        <v>30</v>
      </c>
      <c r="I4">
        <v>0.24</v>
      </c>
      <c r="K4">
        <v>31.899433376474757</v>
      </c>
      <c r="L4">
        <v>56.476727966591554</v>
      </c>
      <c r="M4">
        <f t="shared" si="0"/>
        <v>0.55444800000000005</v>
      </c>
      <c r="N4">
        <f t="shared" si="1"/>
        <v>3.5850100000000005</v>
      </c>
      <c r="O4" t="str">
        <f t="shared" si="2"/>
        <v>lognormal</v>
      </c>
      <c r="P4" t="str">
        <f t="shared" si="3"/>
        <v>normal</v>
      </c>
      <c r="Q4">
        <f t="shared" si="4"/>
        <v>0.25</v>
      </c>
      <c r="R4">
        <f t="shared" si="5"/>
        <v>1.2840254166877414</v>
      </c>
    </row>
    <row r="5" spans="1:27" x14ac:dyDescent="0.25">
      <c r="A5">
        <v>1</v>
      </c>
      <c r="B5" t="b">
        <v>0</v>
      </c>
      <c r="C5">
        <v>35</v>
      </c>
      <c r="I5">
        <v>0.25</v>
      </c>
      <c r="K5">
        <v>27.312987921885284</v>
      </c>
      <c r="L5">
        <v>55.930094221925856</v>
      </c>
      <c r="M5">
        <f t="shared" si="0"/>
        <v>0.55444800000000005</v>
      </c>
      <c r="N5">
        <f t="shared" si="1"/>
        <v>3.5850100000000005</v>
      </c>
      <c r="O5" t="str">
        <f t="shared" si="2"/>
        <v>lognormal</v>
      </c>
      <c r="P5" t="str">
        <f t="shared" si="3"/>
        <v>normal</v>
      </c>
      <c r="Q5">
        <f t="shared" si="4"/>
        <v>0.25</v>
      </c>
      <c r="R5">
        <f t="shared" si="5"/>
        <v>1.2840254166877414</v>
      </c>
    </row>
    <row r="6" spans="1:27" x14ac:dyDescent="0.25">
      <c r="A6">
        <v>1</v>
      </c>
      <c r="B6" t="b">
        <v>0</v>
      </c>
      <c r="C6">
        <v>40</v>
      </c>
      <c r="I6">
        <v>0.28000000000000003</v>
      </c>
      <c r="K6">
        <v>64.232496250237432</v>
      </c>
      <c r="L6">
        <v>58.976269610747011</v>
      </c>
      <c r="M6">
        <f t="shared" si="0"/>
        <v>0.55444800000000005</v>
      </c>
      <c r="N6">
        <f t="shared" si="1"/>
        <v>3.5850100000000005</v>
      </c>
      <c r="O6" t="str">
        <f t="shared" si="2"/>
        <v>lognormal</v>
      </c>
      <c r="P6" t="str">
        <f t="shared" si="3"/>
        <v>normal</v>
      </c>
      <c r="Q6">
        <f t="shared" si="4"/>
        <v>0.25</v>
      </c>
      <c r="R6">
        <f t="shared" si="5"/>
        <v>1.2840254166877414</v>
      </c>
    </row>
    <row r="7" spans="1:27" x14ac:dyDescent="0.25">
      <c r="A7">
        <v>1</v>
      </c>
      <c r="B7" t="b">
        <v>0</v>
      </c>
      <c r="C7">
        <v>45</v>
      </c>
      <c r="I7">
        <v>0.3</v>
      </c>
      <c r="K7">
        <v>57.441128393927364</v>
      </c>
      <c r="L7">
        <v>58.509893310411108</v>
      </c>
      <c r="M7">
        <f t="shared" si="0"/>
        <v>0.55444800000000005</v>
      </c>
      <c r="N7">
        <f t="shared" si="1"/>
        <v>3.5850100000000005</v>
      </c>
      <c r="O7" t="str">
        <f t="shared" si="2"/>
        <v>lognormal</v>
      </c>
      <c r="P7" t="str">
        <f t="shared" si="3"/>
        <v>normal</v>
      </c>
      <c r="Q7">
        <f t="shared" si="4"/>
        <v>0.25</v>
      </c>
      <c r="R7">
        <f t="shared" si="5"/>
        <v>1.2840254166877414</v>
      </c>
    </row>
    <row r="8" spans="1:27" x14ac:dyDescent="0.25">
      <c r="A8">
        <v>1</v>
      </c>
      <c r="B8" t="b">
        <v>0</v>
      </c>
      <c r="C8">
        <v>50</v>
      </c>
      <c r="I8">
        <v>0.32</v>
      </c>
      <c r="K8">
        <v>37.758316559235219</v>
      </c>
      <c r="L8">
        <v>56.983486880774834</v>
      </c>
      <c r="M8">
        <f t="shared" si="0"/>
        <v>0.55444800000000005</v>
      </c>
      <c r="N8">
        <f t="shared" si="1"/>
        <v>3.5850100000000005</v>
      </c>
      <c r="O8" t="str">
        <f t="shared" si="2"/>
        <v>lognormal</v>
      </c>
      <c r="P8" t="str">
        <f t="shared" si="3"/>
        <v>normal</v>
      </c>
      <c r="Q8">
        <f t="shared" si="4"/>
        <v>0.25</v>
      </c>
      <c r="R8">
        <f t="shared" si="5"/>
        <v>1.2840254166877414</v>
      </c>
    </row>
    <row r="9" spans="1:27" x14ac:dyDescent="0.25">
      <c r="A9">
        <v>1</v>
      </c>
      <c r="B9" t="b">
        <v>0</v>
      </c>
      <c r="C9">
        <v>55</v>
      </c>
      <c r="I9">
        <v>0.35</v>
      </c>
      <c r="K9">
        <v>29.940395848985784</v>
      </c>
      <c r="L9">
        <v>56.03163587436709</v>
      </c>
      <c r="M9">
        <f t="shared" si="0"/>
        <v>0.55444800000000005</v>
      </c>
      <c r="N9">
        <f t="shared" si="1"/>
        <v>3.5850100000000005</v>
      </c>
      <c r="O9" t="str">
        <f t="shared" si="2"/>
        <v>lognormal</v>
      </c>
      <c r="P9" t="str">
        <f t="shared" si="3"/>
        <v>normal</v>
      </c>
      <c r="Q9">
        <f t="shared" si="4"/>
        <v>0.25</v>
      </c>
      <c r="R9">
        <f t="shared" si="5"/>
        <v>1.2840254166877414</v>
      </c>
      <c r="X9" s="1" t="s">
        <v>12</v>
      </c>
      <c r="Y9">
        <f>IF(Z9="lognormal",AA9,AA9*100)</f>
        <v>0.55444800000000005</v>
      </c>
      <c r="Z9" t="s">
        <v>24</v>
      </c>
      <c r="AA9">
        <v>0.55444800000000005</v>
      </c>
    </row>
    <row r="10" spans="1:27" x14ac:dyDescent="0.25">
      <c r="A10">
        <v>1</v>
      </c>
      <c r="B10" t="b">
        <v>0</v>
      </c>
      <c r="C10">
        <v>60</v>
      </c>
      <c r="I10">
        <v>0.4</v>
      </c>
      <c r="K10">
        <v>36.43203467842438</v>
      </c>
      <c r="L10">
        <v>56.491888359384944</v>
      </c>
      <c r="M10">
        <f t="shared" si="0"/>
        <v>0.55444800000000005</v>
      </c>
      <c r="N10">
        <f t="shared" si="1"/>
        <v>3.5850100000000005</v>
      </c>
      <c r="O10" t="str">
        <f t="shared" si="2"/>
        <v>lognormal</v>
      </c>
      <c r="P10" t="str">
        <f t="shared" si="3"/>
        <v>normal</v>
      </c>
      <c r="Q10">
        <f t="shared" si="4"/>
        <v>0.25</v>
      </c>
      <c r="R10">
        <f t="shared" si="5"/>
        <v>1.2840254166877414</v>
      </c>
      <c r="X10" s="1" t="s">
        <v>13</v>
      </c>
      <c r="Y10">
        <f t="shared" ref="Y10:Y20" si="6">IF(Z10="lognormal",AA10,AA10*100)</f>
        <v>7.5886800000000001</v>
      </c>
      <c r="Z10" t="s">
        <v>25</v>
      </c>
      <c r="AA10">
        <v>7.5886800000000004E-2</v>
      </c>
    </row>
    <row r="11" spans="1:27" x14ac:dyDescent="0.25">
      <c r="A11">
        <v>1</v>
      </c>
      <c r="B11" t="b">
        <v>0</v>
      </c>
      <c r="C11">
        <v>63</v>
      </c>
      <c r="I11">
        <v>0.45</v>
      </c>
      <c r="K11">
        <v>56.101193191496066</v>
      </c>
      <c r="L11">
        <v>58.118095043452954</v>
      </c>
      <c r="M11">
        <f t="shared" si="0"/>
        <v>0.55444800000000005</v>
      </c>
      <c r="N11">
        <f t="shared" si="1"/>
        <v>3.5850100000000005</v>
      </c>
      <c r="O11" t="str">
        <f t="shared" si="2"/>
        <v>lognormal</v>
      </c>
      <c r="P11" t="str">
        <f t="shared" si="3"/>
        <v>normal</v>
      </c>
      <c r="Q11">
        <f t="shared" si="4"/>
        <v>0.25</v>
      </c>
      <c r="R11">
        <f t="shared" si="5"/>
        <v>1.2840254166877414</v>
      </c>
      <c r="X11" s="1" t="s">
        <v>14</v>
      </c>
      <c r="Y11">
        <f t="shared" si="6"/>
        <v>3.5850100000000005</v>
      </c>
      <c r="Z11" t="s">
        <v>25</v>
      </c>
      <c r="AA11">
        <v>3.5850100000000003E-2</v>
      </c>
    </row>
    <row r="12" spans="1:27" x14ac:dyDescent="0.25">
      <c r="A12">
        <v>1</v>
      </c>
      <c r="B12" t="b">
        <v>0</v>
      </c>
      <c r="C12">
        <v>66</v>
      </c>
      <c r="I12">
        <v>0.5</v>
      </c>
      <c r="K12">
        <v>50.373135455327798</v>
      </c>
      <c r="L12">
        <v>58.617732517239141</v>
      </c>
      <c r="M12">
        <f t="shared" si="0"/>
        <v>0.55444800000000005</v>
      </c>
      <c r="N12">
        <f t="shared" si="1"/>
        <v>3.5850100000000005</v>
      </c>
      <c r="O12" t="str">
        <f t="shared" si="2"/>
        <v>lognormal</v>
      </c>
      <c r="P12" t="str">
        <f t="shared" si="3"/>
        <v>normal</v>
      </c>
      <c r="Q12">
        <f t="shared" si="4"/>
        <v>0.25</v>
      </c>
      <c r="R12">
        <f t="shared" si="5"/>
        <v>1.2840254166877414</v>
      </c>
      <c r="X12" s="1" t="s">
        <v>15</v>
      </c>
      <c r="Y12">
        <f t="shared" si="6"/>
        <v>3.6626699999999999</v>
      </c>
      <c r="Z12" t="s">
        <v>25</v>
      </c>
      <c r="AA12">
        <v>3.6626699999999998E-2</v>
      </c>
    </row>
    <row r="13" spans="1:27" x14ac:dyDescent="0.25">
      <c r="A13">
        <v>1</v>
      </c>
      <c r="B13" t="b">
        <v>1</v>
      </c>
      <c r="C13">
        <v>25</v>
      </c>
      <c r="D13">
        <v>1.3954449999999999E-3</v>
      </c>
      <c r="E13">
        <v>0.31491289300000003</v>
      </c>
      <c r="F13">
        <v>6.02</v>
      </c>
      <c r="I13">
        <v>0.2</v>
      </c>
      <c r="J13">
        <v>0.10425</v>
      </c>
      <c r="K13">
        <v>83.309010680946088</v>
      </c>
      <c r="L13">
        <v>200</v>
      </c>
      <c r="M13">
        <f t="shared" si="0"/>
        <v>7.5886800000000001</v>
      </c>
      <c r="N13">
        <f t="shared" si="1"/>
        <v>3.6626699999999999</v>
      </c>
      <c r="O13" t="str">
        <f t="shared" si="2"/>
        <v>normal</v>
      </c>
      <c r="P13" t="str">
        <f t="shared" si="3"/>
        <v>normal</v>
      </c>
      <c r="Q13">
        <f t="shared" si="4"/>
        <v>1.2840254166877414</v>
      </c>
      <c r="R13">
        <f t="shared" si="5"/>
        <v>1.2840254166877414</v>
      </c>
      <c r="X13" s="1" t="s">
        <v>16</v>
      </c>
      <c r="Y13">
        <f t="shared" si="6"/>
        <v>0.52036959999999999</v>
      </c>
      <c r="Z13" t="s">
        <v>24</v>
      </c>
      <c r="AA13">
        <v>0.52036959999999999</v>
      </c>
    </row>
    <row r="14" spans="1:27" x14ac:dyDescent="0.25">
      <c r="A14">
        <v>1</v>
      </c>
      <c r="B14" t="b">
        <v>1</v>
      </c>
      <c r="C14">
        <v>25</v>
      </c>
      <c r="D14">
        <v>3.7932130000000001E-3</v>
      </c>
      <c r="E14">
        <v>0.51920358600000005</v>
      </c>
      <c r="F14">
        <v>8.56</v>
      </c>
      <c r="I14">
        <v>0.2</v>
      </c>
      <c r="J14">
        <v>0.10425</v>
      </c>
      <c r="K14">
        <v>79.104122889869217</v>
      </c>
      <c r="L14">
        <v>200</v>
      </c>
      <c r="M14">
        <f t="shared" si="0"/>
        <v>7.5886800000000001</v>
      </c>
      <c r="N14">
        <f t="shared" si="1"/>
        <v>3.6626699999999999</v>
      </c>
      <c r="O14" t="str">
        <f t="shared" si="2"/>
        <v>normal</v>
      </c>
      <c r="P14" t="str">
        <f t="shared" si="3"/>
        <v>normal</v>
      </c>
      <c r="Q14">
        <f t="shared" si="4"/>
        <v>1.2840254166877414</v>
      </c>
      <c r="R14">
        <f t="shared" si="5"/>
        <v>1.2840254166877414</v>
      </c>
      <c r="X14" s="1" t="s">
        <v>17</v>
      </c>
      <c r="Y14">
        <f t="shared" si="6"/>
        <v>0.1015194</v>
      </c>
      <c r="Z14" t="s">
        <v>24</v>
      </c>
      <c r="AA14">
        <v>0.1015194</v>
      </c>
    </row>
    <row r="15" spans="1:27" x14ac:dyDescent="0.25">
      <c r="A15">
        <v>1</v>
      </c>
      <c r="B15" t="b">
        <v>1</v>
      </c>
      <c r="C15">
        <v>25</v>
      </c>
      <c r="D15">
        <v>2.8028262000000002E-2</v>
      </c>
      <c r="E15">
        <v>1.411341672</v>
      </c>
      <c r="F15">
        <v>13.64</v>
      </c>
      <c r="I15">
        <v>0.2</v>
      </c>
      <c r="J15">
        <v>0.10425</v>
      </c>
      <c r="K15">
        <v>59.194223363404738</v>
      </c>
      <c r="L15">
        <v>200</v>
      </c>
      <c r="M15">
        <f t="shared" si="0"/>
        <v>7.5886800000000001</v>
      </c>
      <c r="N15">
        <f t="shared" si="1"/>
        <v>3.6626699999999999</v>
      </c>
      <c r="O15" t="str">
        <f t="shared" si="2"/>
        <v>normal</v>
      </c>
      <c r="P15" t="str">
        <f t="shared" si="3"/>
        <v>normal</v>
      </c>
      <c r="Q15">
        <f t="shared" si="4"/>
        <v>1.2840254166877414</v>
      </c>
      <c r="R15">
        <f t="shared" si="5"/>
        <v>1.2840254166877414</v>
      </c>
      <c r="X15" s="1" t="s">
        <v>18</v>
      </c>
      <c r="Y15">
        <f t="shared" si="6"/>
        <v>3.0651799999999998</v>
      </c>
      <c r="Z15" t="s">
        <v>25</v>
      </c>
      <c r="AA15">
        <v>3.06518E-2</v>
      </c>
    </row>
    <row r="16" spans="1:27" x14ac:dyDescent="0.25">
      <c r="A16">
        <v>1</v>
      </c>
      <c r="B16" t="b">
        <v>1</v>
      </c>
      <c r="C16">
        <v>25</v>
      </c>
      <c r="D16">
        <v>7.6188714000000005E-2</v>
      </c>
      <c r="E16">
        <v>2.3269090349999999</v>
      </c>
      <c r="F16">
        <v>16.18</v>
      </c>
      <c r="I16">
        <v>0.2</v>
      </c>
      <c r="J16">
        <v>0.10425</v>
      </c>
      <c r="K16">
        <v>27.490950371116362</v>
      </c>
      <c r="L16">
        <v>200</v>
      </c>
      <c r="M16">
        <f t="shared" si="0"/>
        <v>7.5886800000000001</v>
      </c>
      <c r="N16">
        <f t="shared" si="1"/>
        <v>3.6626699999999999</v>
      </c>
      <c r="O16" t="str">
        <f t="shared" si="2"/>
        <v>normal</v>
      </c>
      <c r="P16" t="str">
        <f t="shared" si="3"/>
        <v>normal</v>
      </c>
      <c r="Q16">
        <f t="shared" si="4"/>
        <v>1.2840254166877414</v>
      </c>
      <c r="R16">
        <f t="shared" si="5"/>
        <v>1.2840254166877414</v>
      </c>
      <c r="X16" s="1" t="s">
        <v>19</v>
      </c>
      <c r="Y16">
        <f t="shared" si="6"/>
        <v>3.9998600000000004</v>
      </c>
      <c r="Z16" t="s">
        <v>25</v>
      </c>
      <c r="AA16">
        <v>3.9998600000000002E-2</v>
      </c>
    </row>
    <row r="17" spans="1:27" x14ac:dyDescent="0.25">
      <c r="A17">
        <v>1</v>
      </c>
      <c r="B17" t="b">
        <v>1</v>
      </c>
      <c r="C17">
        <v>35</v>
      </c>
      <c r="D17">
        <v>1.3954449999999999E-3</v>
      </c>
      <c r="E17">
        <v>0.31491289300000003</v>
      </c>
      <c r="F17">
        <v>6.02</v>
      </c>
      <c r="I17">
        <v>0.2</v>
      </c>
      <c r="J17">
        <v>0.10625</v>
      </c>
      <c r="K17">
        <v>81.182067163726089</v>
      </c>
      <c r="L17">
        <v>200</v>
      </c>
      <c r="M17">
        <f t="shared" si="0"/>
        <v>7.5886800000000001</v>
      </c>
      <c r="N17">
        <f t="shared" si="1"/>
        <v>3.6626699999999999</v>
      </c>
      <c r="O17" t="str">
        <f t="shared" si="2"/>
        <v>normal</v>
      </c>
      <c r="P17" t="str">
        <f t="shared" si="3"/>
        <v>normal</v>
      </c>
      <c r="Q17">
        <f t="shared" si="4"/>
        <v>1.2840254166877414</v>
      </c>
      <c r="R17">
        <f t="shared" si="5"/>
        <v>1.2840254166877414</v>
      </c>
      <c r="X17" s="1" t="s">
        <v>20</v>
      </c>
      <c r="Y17">
        <f t="shared" si="6"/>
        <v>0.62535890000000005</v>
      </c>
      <c r="Z17" t="s">
        <v>24</v>
      </c>
      <c r="AA17">
        <v>0.62535890000000005</v>
      </c>
    </row>
    <row r="18" spans="1:27" x14ac:dyDescent="0.25">
      <c r="A18">
        <v>1</v>
      </c>
      <c r="B18" t="b">
        <v>1</v>
      </c>
      <c r="C18">
        <v>35</v>
      </c>
      <c r="D18">
        <v>3.7932130000000001E-3</v>
      </c>
      <c r="E18">
        <v>0.51920358600000005</v>
      </c>
      <c r="F18">
        <v>8.56</v>
      </c>
      <c r="I18">
        <v>0.2</v>
      </c>
      <c r="J18">
        <v>0.10625</v>
      </c>
      <c r="K18">
        <v>76.977179372649204</v>
      </c>
      <c r="L18">
        <v>200</v>
      </c>
      <c r="M18">
        <f t="shared" si="0"/>
        <v>7.5886800000000001</v>
      </c>
      <c r="N18">
        <f t="shared" si="1"/>
        <v>3.6626699999999999</v>
      </c>
      <c r="O18" t="str">
        <f t="shared" si="2"/>
        <v>normal</v>
      </c>
      <c r="P18" t="str">
        <f t="shared" si="3"/>
        <v>normal</v>
      </c>
      <c r="Q18">
        <f t="shared" si="4"/>
        <v>1.2840254166877414</v>
      </c>
      <c r="R18">
        <f t="shared" si="5"/>
        <v>1.2840254166877414</v>
      </c>
      <c r="X18" s="1" t="s">
        <v>21</v>
      </c>
      <c r="Y18">
        <f t="shared" si="6"/>
        <v>9.2900999999999989</v>
      </c>
      <c r="Z18" t="s">
        <v>25</v>
      </c>
      <c r="AA18">
        <v>9.2900999999999997E-2</v>
      </c>
    </row>
    <row r="19" spans="1:27" x14ac:dyDescent="0.25">
      <c r="A19">
        <v>1</v>
      </c>
      <c r="B19" t="b">
        <v>1</v>
      </c>
      <c r="C19">
        <v>35</v>
      </c>
      <c r="D19">
        <v>2.8028262000000002E-2</v>
      </c>
      <c r="E19">
        <v>1.411341672</v>
      </c>
      <c r="F19">
        <v>13.64</v>
      </c>
      <c r="I19">
        <v>0.2</v>
      </c>
      <c r="J19">
        <v>0.10625</v>
      </c>
      <c r="K19">
        <v>57.067279846184739</v>
      </c>
      <c r="L19">
        <v>200</v>
      </c>
      <c r="M19">
        <f t="shared" si="0"/>
        <v>7.5886800000000001</v>
      </c>
      <c r="N19">
        <f t="shared" si="1"/>
        <v>3.6626699999999999</v>
      </c>
      <c r="O19" t="str">
        <f t="shared" si="2"/>
        <v>normal</v>
      </c>
      <c r="P19" t="str">
        <f t="shared" si="3"/>
        <v>normal</v>
      </c>
      <c r="Q19">
        <f t="shared" si="4"/>
        <v>1.2840254166877414</v>
      </c>
      <c r="R19">
        <f t="shared" si="5"/>
        <v>1.2840254166877414</v>
      </c>
      <c r="X19" s="1" t="s">
        <v>22</v>
      </c>
      <c r="Y19">
        <f t="shared" si="6"/>
        <v>1.84673</v>
      </c>
      <c r="Z19" t="s">
        <v>25</v>
      </c>
      <c r="AA19">
        <v>1.8467299999999999E-2</v>
      </c>
    </row>
    <row r="20" spans="1:27" x14ac:dyDescent="0.25">
      <c r="A20">
        <v>1</v>
      </c>
      <c r="B20" t="b">
        <v>1</v>
      </c>
      <c r="C20">
        <v>35</v>
      </c>
      <c r="D20">
        <v>7.6188714000000005E-2</v>
      </c>
      <c r="E20">
        <v>2.3269090349999999</v>
      </c>
      <c r="F20">
        <v>16.18</v>
      </c>
      <c r="I20">
        <v>0.2</v>
      </c>
      <c r="J20">
        <v>0.10625</v>
      </c>
      <c r="K20">
        <v>25.36400685389637</v>
      </c>
      <c r="L20">
        <v>200</v>
      </c>
      <c r="M20">
        <f t="shared" si="0"/>
        <v>7.5886800000000001</v>
      </c>
      <c r="N20">
        <f t="shared" si="1"/>
        <v>3.6626699999999999</v>
      </c>
      <c r="O20" t="str">
        <f t="shared" si="2"/>
        <v>normal</v>
      </c>
      <c r="P20" t="str">
        <f t="shared" si="3"/>
        <v>normal</v>
      </c>
      <c r="Q20">
        <f t="shared" si="4"/>
        <v>1.2840254166877414</v>
      </c>
      <c r="R20">
        <f t="shared" si="5"/>
        <v>1.2840254166877414</v>
      </c>
      <c r="X20" s="1" t="s">
        <v>23</v>
      </c>
      <c r="Y20">
        <f t="shared" si="6"/>
        <v>2.9013299999999997</v>
      </c>
      <c r="Z20" t="s">
        <v>25</v>
      </c>
      <c r="AA20">
        <v>2.9013299999999999E-2</v>
      </c>
    </row>
    <row r="21" spans="1:27" x14ac:dyDescent="0.25">
      <c r="A21">
        <v>1</v>
      </c>
      <c r="B21" t="b">
        <v>1</v>
      </c>
      <c r="C21">
        <v>45</v>
      </c>
      <c r="D21">
        <v>1.3954449999999999E-3</v>
      </c>
      <c r="E21">
        <v>0.31491289300000003</v>
      </c>
      <c r="F21">
        <v>6.02</v>
      </c>
      <c r="I21">
        <v>0.2</v>
      </c>
      <c r="J21">
        <v>0.12225</v>
      </c>
      <c r="K21">
        <v>65.335058625966056</v>
      </c>
      <c r="L21">
        <v>200</v>
      </c>
      <c r="M21">
        <f t="shared" si="0"/>
        <v>7.5886800000000001</v>
      </c>
      <c r="N21">
        <f t="shared" si="1"/>
        <v>3.6626699999999999</v>
      </c>
      <c r="O21" t="str">
        <f t="shared" si="2"/>
        <v>normal</v>
      </c>
      <c r="P21" t="str">
        <f t="shared" si="3"/>
        <v>normal</v>
      </c>
      <c r="Q21">
        <f t="shared" si="4"/>
        <v>1.2840254166877414</v>
      </c>
      <c r="R21">
        <f t="shared" si="5"/>
        <v>1.2840254166877414</v>
      </c>
    </row>
    <row r="22" spans="1:27" x14ac:dyDescent="0.25">
      <c r="A22">
        <v>1</v>
      </c>
      <c r="B22" t="b">
        <v>1</v>
      </c>
      <c r="C22">
        <v>45</v>
      </c>
      <c r="D22">
        <v>3.7932130000000001E-3</v>
      </c>
      <c r="E22">
        <v>0.51920358600000005</v>
      </c>
      <c r="F22">
        <v>8.56</v>
      </c>
      <c r="I22">
        <v>0.2</v>
      </c>
      <c r="J22">
        <v>0.12225</v>
      </c>
      <c r="K22">
        <v>61.130170834889185</v>
      </c>
      <c r="L22">
        <v>200</v>
      </c>
      <c r="M22">
        <f t="shared" si="0"/>
        <v>7.5886800000000001</v>
      </c>
      <c r="N22">
        <f t="shared" si="1"/>
        <v>3.6626699999999999</v>
      </c>
      <c r="O22" t="str">
        <f t="shared" si="2"/>
        <v>normal</v>
      </c>
      <c r="P22" t="str">
        <f t="shared" si="3"/>
        <v>normal</v>
      </c>
      <c r="Q22">
        <f t="shared" si="4"/>
        <v>1.2840254166877414</v>
      </c>
      <c r="R22">
        <f t="shared" si="5"/>
        <v>1.2840254166877414</v>
      </c>
    </row>
    <row r="23" spans="1:27" x14ac:dyDescent="0.25">
      <c r="A23">
        <v>1</v>
      </c>
      <c r="B23" t="b">
        <v>1</v>
      </c>
      <c r="C23">
        <v>45</v>
      </c>
      <c r="D23">
        <v>2.8028262000000002E-2</v>
      </c>
      <c r="E23">
        <v>1.411341672</v>
      </c>
      <c r="F23">
        <v>13.64</v>
      </c>
      <c r="I23">
        <v>0.2</v>
      </c>
      <c r="J23">
        <v>0.12225</v>
      </c>
      <c r="K23">
        <v>41.220271308424714</v>
      </c>
      <c r="L23">
        <v>200</v>
      </c>
      <c r="M23">
        <f t="shared" si="0"/>
        <v>7.5886800000000001</v>
      </c>
      <c r="N23">
        <f t="shared" si="1"/>
        <v>3.6626699999999999</v>
      </c>
      <c r="O23" t="str">
        <f t="shared" si="2"/>
        <v>normal</v>
      </c>
      <c r="P23" t="str">
        <f t="shared" si="3"/>
        <v>normal</v>
      </c>
      <c r="Q23">
        <f t="shared" si="4"/>
        <v>1.2840254166877414</v>
      </c>
      <c r="R23">
        <f t="shared" si="5"/>
        <v>1.2840254166877414</v>
      </c>
    </row>
    <row r="24" spans="1:27" x14ac:dyDescent="0.25">
      <c r="A24">
        <v>1</v>
      </c>
      <c r="B24" t="b">
        <v>1</v>
      </c>
      <c r="C24">
        <v>45</v>
      </c>
      <c r="D24">
        <v>7.6188714000000005E-2</v>
      </c>
      <c r="E24">
        <v>2.3269090349999999</v>
      </c>
      <c r="F24">
        <v>16.18</v>
      </c>
      <c r="I24">
        <v>0.2</v>
      </c>
      <c r="J24">
        <v>0.12225</v>
      </c>
      <c r="K24">
        <v>9.5169983161363376</v>
      </c>
      <c r="L24">
        <v>200</v>
      </c>
      <c r="M24">
        <f t="shared" si="0"/>
        <v>7.5886800000000001</v>
      </c>
      <c r="N24">
        <f t="shared" si="1"/>
        <v>3.6626699999999999</v>
      </c>
      <c r="O24" t="str">
        <f t="shared" si="2"/>
        <v>normal</v>
      </c>
      <c r="P24" t="str">
        <f t="shared" si="3"/>
        <v>normal</v>
      </c>
      <c r="Q24">
        <f t="shared" si="4"/>
        <v>1.2840254166877414</v>
      </c>
      <c r="R24">
        <f t="shared" si="5"/>
        <v>1.2840254166877414</v>
      </c>
    </row>
    <row r="25" spans="1:27" x14ac:dyDescent="0.25">
      <c r="A25">
        <v>1</v>
      </c>
      <c r="B25" t="b">
        <v>1</v>
      </c>
      <c r="C25">
        <v>55</v>
      </c>
      <c r="D25">
        <v>1.3954449999999999E-3</v>
      </c>
      <c r="E25">
        <v>0.31491289300000003</v>
      </c>
      <c r="F25">
        <v>6.02</v>
      </c>
      <c r="I25">
        <v>0.25</v>
      </c>
      <c r="J25">
        <v>0.15225</v>
      </c>
      <c r="K25">
        <v>75.682502998166058</v>
      </c>
      <c r="L25">
        <v>200</v>
      </c>
      <c r="M25">
        <f t="shared" si="0"/>
        <v>7.5886800000000001</v>
      </c>
      <c r="N25">
        <f t="shared" si="1"/>
        <v>3.6626699999999999</v>
      </c>
      <c r="O25" t="str">
        <f t="shared" si="2"/>
        <v>normal</v>
      </c>
      <c r="P25" t="str">
        <f t="shared" si="3"/>
        <v>normal</v>
      </c>
      <c r="Q25">
        <f t="shared" si="4"/>
        <v>1.2840254166877414</v>
      </c>
      <c r="R25">
        <f t="shared" si="5"/>
        <v>1.2840254166877414</v>
      </c>
    </row>
    <row r="26" spans="1:27" x14ac:dyDescent="0.25">
      <c r="A26">
        <v>1</v>
      </c>
      <c r="B26" t="b">
        <v>1</v>
      </c>
      <c r="C26">
        <v>55</v>
      </c>
      <c r="D26">
        <v>3.7932130000000001E-3</v>
      </c>
      <c r="E26">
        <v>0.51920358600000005</v>
      </c>
      <c r="F26">
        <v>8.56</v>
      </c>
      <c r="I26">
        <v>0.25</v>
      </c>
      <c r="J26">
        <v>0.15225</v>
      </c>
      <c r="K26">
        <v>71.477615207089187</v>
      </c>
      <c r="L26">
        <v>200</v>
      </c>
      <c r="M26">
        <f t="shared" si="0"/>
        <v>7.5886800000000001</v>
      </c>
      <c r="N26">
        <f t="shared" si="1"/>
        <v>3.6626699999999999</v>
      </c>
      <c r="O26" t="str">
        <f t="shared" si="2"/>
        <v>normal</v>
      </c>
      <c r="P26" t="str">
        <f t="shared" si="3"/>
        <v>normal</v>
      </c>
      <c r="Q26">
        <f t="shared" si="4"/>
        <v>1.2840254166877414</v>
      </c>
      <c r="R26">
        <f t="shared" si="5"/>
        <v>1.2840254166877414</v>
      </c>
    </row>
    <row r="27" spans="1:27" x14ac:dyDescent="0.25">
      <c r="A27">
        <v>1</v>
      </c>
      <c r="B27" t="b">
        <v>1</v>
      </c>
      <c r="C27">
        <v>55</v>
      </c>
      <c r="D27">
        <v>2.8028262000000002E-2</v>
      </c>
      <c r="E27">
        <v>1.411341672</v>
      </c>
      <c r="F27">
        <v>13.64</v>
      </c>
      <c r="I27">
        <v>0.25</v>
      </c>
      <c r="J27">
        <v>0.15225</v>
      </c>
      <c r="K27">
        <v>51.567715680624701</v>
      </c>
      <c r="L27">
        <v>200</v>
      </c>
      <c r="M27">
        <f t="shared" si="0"/>
        <v>7.5886800000000001</v>
      </c>
      <c r="N27">
        <f t="shared" si="1"/>
        <v>3.6626699999999999</v>
      </c>
      <c r="O27" t="str">
        <f t="shared" si="2"/>
        <v>normal</v>
      </c>
      <c r="P27" t="str">
        <f t="shared" si="3"/>
        <v>normal</v>
      </c>
      <c r="Q27">
        <f t="shared" si="4"/>
        <v>1.2840254166877414</v>
      </c>
      <c r="R27">
        <f t="shared" si="5"/>
        <v>1.2840254166877414</v>
      </c>
    </row>
    <row r="28" spans="1:27" x14ac:dyDescent="0.25">
      <c r="A28">
        <v>1</v>
      </c>
      <c r="B28" t="b">
        <v>1</v>
      </c>
      <c r="C28">
        <v>55</v>
      </c>
      <c r="D28">
        <v>7.6188714000000005E-2</v>
      </c>
      <c r="E28">
        <v>2.3269090349999999</v>
      </c>
      <c r="F28">
        <v>16.18</v>
      </c>
      <c r="I28">
        <v>0.25</v>
      </c>
      <c r="J28">
        <v>0.15225</v>
      </c>
      <c r="K28">
        <v>19.864442688336347</v>
      </c>
      <c r="L28">
        <v>200</v>
      </c>
      <c r="M28">
        <f t="shared" si="0"/>
        <v>7.5886800000000001</v>
      </c>
      <c r="N28">
        <f t="shared" si="1"/>
        <v>3.6626699999999999</v>
      </c>
      <c r="O28" t="str">
        <f t="shared" si="2"/>
        <v>normal</v>
      </c>
      <c r="P28" t="str">
        <f t="shared" si="3"/>
        <v>normal</v>
      </c>
      <c r="Q28">
        <f t="shared" si="4"/>
        <v>1.2840254166877414</v>
      </c>
      <c r="R28">
        <f t="shared" si="5"/>
        <v>1.2840254166877414</v>
      </c>
    </row>
    <row r="29" spans="1:27" x14ac:dyDescent="0.25">
      <c r="A29">
        <v>1</v>
      </c>
      <c r="B29" t="b">
        <v>1</v>
      </c>
      <c r="C29">
        <v>65</v>
      </c>
      <c r="D29">
        <v>1.3954449999999999E-3</v>
      </c>
      <c r="E29">
        <v>0.31491289300000003</v>
      </c>
      <c r="F29">
        <v>6.02</v>
      </c>
      <c r="I29">
        <v>0.3</v>
      </c>
      <c r="J29">
        <v>0.19625000000000001</v>
      </c>
      <c r="K29">
        <v>72.309882349826054</v>
      </c>
      <c r="L29">
        <v>200</v>
      </c>
      <c r="M29">
        <f t="shared" si="0"/>
        <v>7.5886800000000001</v>
      </c>
      <c r="N29">
        <f t="shared" si="1"/>
        <v>3.6626699999999999</v>
      </c>
      <c r="O29" t="str">
        <f t="shared" si="2"/>
        <v>normal</v>
      </c>
      <c r="P29" t="str">
        <f t="shared" si="3"/>
        <v>normal</v>
      </c>
      <c r="Q29">
        <f t="shared" si="4"/>
        <v>1.2840254166877414</v>
      </c>
      <c r="R29">
        <f t="shared" si="5"/>
        <v>1.2840254166877414</v>
      </c>
    </row>
    <row r="30" spans="1:27" x14ac:dyDescent="0.25">
      <c r="A30">
        <v>1</v>
      </c>
      <c r="B30" t="b">
        <v>1</v>
      </c>
      <c r="C30">
        <v>65</v>
      </c>
      <c r="D30">
        <v>3.7932130000000001E-3</v>
      </c>
      <c r="E30">
        <v>0.51920358600000005</v>
      </c>
      <c r="F30">
        <v>8.56</v>
      </c>
      <c r="I30">
        <v>0.3</v>
      </c>
      <c r="J30">
        <v>0.19625000000000001</v>
      </c>
      <c r="K30">
        <v>68.104994558749183</v>
      </c>
      <c r="L30">
        <v>200</v>
      </c>
      <c r="M30">
        <f t="shared" si="0"/>
        <v>7.5886800000000001</v>
      </c>
      <c r="N30">
        <f t="shared" si="1"/>
        <v>3.6626699999999999</v>
      </c>
      <c r="O30" t="str">
        <f t="shared" si="2"/>
        <v>normal</v>
      </c>
      <c r="P30" t="str">
        <f t="shared" si="3"/>
        <v>normal</v>
      </c>
      <c r="Q30">
        <f t="shared" si="4"/>
        <v>1.2840254166877414</v>
      </c>
      <c r="R30">
        <f t="shared" si="5"/>
        <v>1.2840254166877414</v>
      </c>
    </row>
    <row r="31" spans="1:27" x14ac:dyDescent="0.25">
      <c r="A31">
        <v>1</v>
      </c>
      <c r="B31" t="b">
        <v>1</v>
      </c>
      <c r="C31">
        <v>65</v>
      </c>
      <c r="D31">
        <v>2.8028262000000002E-2</v>
      </c>
      <c r="E31">
        <v>1.411341672</v>
      </c>
      <c r="F31">
        <v>13.64</v>
      </c>
      <c r="I31">
        <v>0.3</v>
      </c>
      <c r="J31">
        <v>0.19625000000000001</v>
      </c>
      <c r="K31">
        <v>48.195095032284712</v>
      </c>
      <c r="L31">
        <v>200</v>
      </c>
      <c r="M31">
        <f t="shared" si="0"/>
        <v>7.5886800000000001</v>
      </c>
      <c r="N31">
        <f t="shared" si="1"/>
        <v>3.6626699999999999</v>
      </c>
      <c r="O31" t="str">
        <f t="shared" si="2"/>
        <v>normal</v>
      </c>
      <c r="P31" t="str">
        <f t="shared" si="3"/>
        <v>normal</v>
      </c>
      <c r="Q31">
        <f t="shared" si="4"/>
        <v>1.2840254166877414</v>
      </c>
      <c r="R31">
        <f t="shared" si="5"/>
        <v>1.2840254166877414</v>
      </c>
    </row>
    <row r="32" spans="1:27" x14ac:dyDescent="0.25">
      <c r="A32">
        <v>1</v>
      </c>
      <c r="B32" t="b">
        <v>1</v>
      </c>
      <c r="C32">
        <v>65</v>
      </c>
      <c r="D32">
        <v>7.6188714000000005E-2</v>
      </c>
      <c r="E32">
        <v>2.3269090349999999</v>
      </c>
      <c r="F32">
        <v>16.18</v>
      </c>
      <c r="I32">
        <v>0.3</v>
      </c>
      <c r="J32">
        <v>0.19625000000000001</v>
      </c>
      <c r="K32">
        <v>16.49182203999635</v>
      </c>
      <c r="L32">
        <v>200</v>
      </c>
      <c r="M32">
        <f t="shared" si="0"/>
        <v>7.5886800000000001</v>
      </c>
      <c r="N32">
        <f t="shared" si="1"/>
        <v>3.6626699999999999</v>
      </c>
      <c r="O32" t="str">
        <f t="shared" si="2"/>
        <v>normal</v>
      </c>
      <c r="P32" t="str">
        <f t="shared" si="3"/>
        <v>normal</v>
      </c>
      <c r="Q32">
        <f t="shared" si="4"/>
        <v>1.2840254166877414</v>
      </c>
      <c r="R32">
        <f t="shared" si="5"/>
        <v>1.2840254166877414</v>
      </c>
    </row>
    <row r="33" spans="1:18" x14ac:dyDescent="0.25">
      <c r="A33">
        <v>2</v>
      </c>
      <c r="B33" t="b">
        <v>0</v>
      </c>
      <c r="C33">
        <v>22.5</v>
      </c>
      <c r="I33">
        <v>0.15</v>
      </c>
      <c r="K33">
        <v>6.1183702619145777</v>
      </c>
      <c r="L33">
        <v>38.25205484264476</v>
      </c>
      <c r="M33">
        <f t="shared" si="0"/>
        <v>0.52036959999999999</v>
      </c>
      <c r="N33">
        <f t="shared" si="1"/>
        <v>3.0651799999999998</v>
      </c>
      <c r="O33" t="str">
        <f t="shared" si="2"/>
        <v>lognormal</v>
      </c>
      <c r="P33" t="str">
        <f t="shared" si="3"/>
        <v>normal</v>
      </c>
      <c r="Q33">
        <f t="shared" si="4"/>
        <v>0.25</v>
      </c>
      <c r="R33">
        <f t="shared" si="5"/>
        <v>1.2840254166877414</v>
      </c>
    </row>
    <row r="34" spans="1:18" x14ac:dyDescent="0.25">
      <c r="A34">
        <v>2</v>
      </c>
      <c r="B34" t="b">
        <v>0</v>
      </c>
      <c r="C34">
        <v>25</v>
      </c>
      <c r="I34">
        <v>0.15</v>
      </c>
      <c r="K34">
        <v>5.3469941785718715</v>
      </c>
      <c r="L34">
        <v>37.558609217644737</v>
      </c>
      <c r="M34">
        <f t="shared" ref="M34:M65" si="7">IF(A34=1,IF(B34=FALSE,$Y$9,$Y$10),IF(A34=2,IF(B34=FALSE,$Y$13,$Y$14),IF(A34=4,IF(B34=FALSE,$Y$17,$Y$18))))</f>
        <v>0.52036959999999999</v>
      </c>
      <c r="N34">
        <f t="shared" ref="N34:N65" si="8">IF(A34=1,IF(B34=FALSE,$Y$11,$Y$12),IF(A34=2,IF(B34=FALSE,$Y$15,$Y$16),IF(A34=4,IF(B34=FALSE,$Y$19,$Y$20))))</f>
        <v>3.0651799999999998</v>
      </c>
      <c r="O34" t="str">
        <f t="shared" si="2"/>
        <v>lognormal</v>
      </c>
      <c r="P34" t="str">
        <f t="shared" si="3"/>
        <v>normal</v>
      </c>
      <c r="Q34">
        <f t="shared" si="4"/>
        <v>0.25</v>
      </c>
      <c r="R34">
        <f t="shared" si="5"/>
        <v>1.2840254166877414</v>
      </c>
    </row>
    <row r="35" spans="1:18" x14ac:dyDescent="0.25">
      <c r="A35">
        <v>2</v>
      </c>
      <c r="B35" t="b">
        <v>0</v>
      </c>
      <c r="C35">
        <v>30</v>
      </c>
      <c r="I35">
        <v>0.16</v>
      </c>
      <c r="K35">
        <v>7.3007646554313421</v>
      </c>
      <c r="L35">
        <v>39.370229111552824</v>
      </c>
      <c r="M35">
        <f t="shared" si="7"/>
        <v>0.52036959999999999</v>
      </c>
      <c r="N35">
        <f t="shared" si="8"/>
        <v>3.0651799999999998</v>
      </c>
      <c r="O35" t="str">
        <f t="shared" si="2"/>
        <v>lognormal</v>
      </c>
      <c r="P35" t="str">
        <f t="shared" si="3"/>
        <v>normal</v>
      </c>
      <c r="Q35">
        <f t="shared" si="4"/>
        <v>0.25</v>
      </c>
      <c r="R35">
        <f t="shared" si="5"/>
        <v>1.2840254166877414</v>
      </c>
    </row>
    <row r="36" spans="1:18" x14ac:dyDescent="0.25">
      <c r="A36">
        <v>2</v>
      </c>
      <c r="B36" t="b">
        <v>0</v>
      </c>
      <c r="C36">
        <v>35</v>
      </c>
      <c r="I36">
        <v>0.16</v>
      </c>
      <c r="K36">
        <v>3.9592817556815345</v>
      </c>
      <c r="L36">
        <v>36.872831611552826</v>
      </c>
      <c r="M36">
        <f t="shared" si="7"/>
        <v>0.52036959999999999</v>
      </c>
      <c r="N36">
        <f t="shared" si="8"/>
        <v>3.0651799999999998</v>
      </c>
      <c r="O36" t="str">
        <f t="shared" si="2"/>
        <v>lognormal</v>
      </c>
      <c r="P36" t="str">
        <f t="shared" si="3"/>
        <v>normal</v>
      </c>
      <c r="Q36">
        <f t="shared" si="4"/>
        <v>0.25</v>
      </c>
      <c r="R36">
        <f t="shared" si="5"/>
        <v>1.2840254166877414</v>
      </c>
    </row>
    <row r="37" spans="1:18" x14ac:dyDescent="0.25">
      <c r="A37">
        <v>2</v>
      </c>
      <c r="B37" t="b">
        <v>0</v>
      </c>
      <c r="C37">
        <v>40</v>
      </c>
      <c r="I37">
        <v>0.17</v>
      </c>
      <c r="K37">
        <v>3.5800856017786273</v>
      </c>
      <c r="L37">
        <v>37.107307826171933</v>
      </c>
      <c r="M37">
        <f t="shared" si="7"/>
        <v>0.52036959999999999</v>
      </c>
      <c r="N37">
        <f t="shared" si="8"/>
        <v>3.0651799999999998</v>
      </c>
      <c r="O37" t="str">
        <f t="shared" si="2"/>
        <v>lognormal</v>
      </c>
      <c r="P37" t="str">
        <f t="shared" si="3"/>
        <v>normal</v>
      </c>
      <c r="Q37">
        <f t="shared" si="4"/>
        <v>0.25</v>
      </c>
      <c r="R37">
        <f t="shared" si="5"/>
        <v>1.2840254166877414</v>
      </c>
    </row>
    <row r="38" spans="1:18" x14ac:dyDescent="0.25">
      <c r="A38">
        <v>2</v>
      </c>
      <c r="B38" t="b">
        <v>0</v>
      </c>
      <c r="C38">
        <v>45</v>
      </c>
      <c r="I38">
        <v>0.19</v>
      </c>
      <c r="K38">
        <v>5.0708704296196165</v>
      </c>
      <c r="L38">
        <v>39.302535696932381</v>
      </c>
      <c r="M38">
        <f t="shared" si="7"/>
        <v>0.52036959999999999</v>
      </c>
      <c r="N38">
        <f t="shared" si="8"/>
        <v>3.0651799999999998</v>
      </c>
      <c r="O38" t="str">
        <f t="shared" si="2"/>
        <v>lognormal</v>
      </c>
      <c r="P38" t="str">
        <f t="shared" si="3"/>
        <v>normal</v>
      </c>
      <c r="Q38">
        <f t="shared" si="4"/>
        <v>0.25</v>
      </c>
      <c r="R38">
        <f t="shared" si="5"/>
        <v>1.2840254166877414</v>
      </c>
    </row>
    <row r="39" spans="1:18" x14ac:dyDescent="0.25">
      <c r="A39">
        <v>2</v>
      </c>
      <c r="B39" t="b">
        <v>0</v>
      </c>
      <c r="C39">
        <v>50</v>
      </c>
      <c r="I39">
        <v>0.2</v>
      </c>
      <c r="K39">
        <v>2.9127283696206825</v>
      </c>
      <c r="L39">
        <v>37.557215330705432</v>
      </c>
      <c r="M39">
        <f t="shared" si="7"/>
        <v>0.52036959999999999</v>
      </c>
      <c r="N39">
        <f t="shared" si="8"/>
        <v>3.0651799999999998</v>
      </c>
      <c r="O39" t="str">
        <f t="shared" si="2"/>
        <v>lognormal</v>
      </c>
      <c r="P39" t="str">
        <f t="shared" si="3"/>
        <v>normal</v>
      </c>
      <c r="Q39">
        <f t="shared" si="4"/>
        <v>0.25</v>
      </c>
      <c r="R39">
        <f t="shared" si="5"/>
        <v>1.2840254166877414</v>
      </c>
    </row>
    <row r="40" spans="1:18" x14ac:dyDescent="0.25">
      <c r="A40">
        <v>2</v>
      </c>
      <c r="B40" t="b">
        <v>0</v>
      </c>
      <c r="C40">
        <v>55</v>
      </c>
      <c r="I40">
        <v>0.22</v>
      </c>
      <c r="K40">
        <v>2.4621398436654629</v>
      </c>
      <c r="L40">
        <v>37.299556979770919</v>
      </c>
      <c r="M40">
        <f t="shared" si="7"/>
        <v>0.52036959999999999</v>
      </c>
      <c r="N40">
        <f t="shared" si="8"/>
        <v>3.0651799999999998</v>
      </c>
      <c r="O40" t="str">
        <f t="shared" si="2"/>
        <v>lognormal</v>
      </c>
      <c r="P40" t="str">
        <f t="shared" si="3"/>
        <v>normal</v>
      </c>
      <c r="Q40">
        <f t="shared" si="4"/>
        <v>0.25</v>
      </c>
      <c r="R40">
        <f t="shared" si="5"/>
        <v>1.2840254166877414</v>
      </c>
    </row>
    <row r="41" spans="1:18" x14ac:dyDescent="0.25">
      <c r="A41">
        <v>2</v>
      </c>
      <c r="B41" t="b">
        <v>0</v>
      </c>
      <c r="C41">
        <v>60</v>
      </c>
      <c r="I41">
        <v>0.25</v>
      </c>
      <c r="K41">
        <v>2.7032550345228401</v>
      </c>
      <c r="L41">
        <v>37.717622250814301</v>
      </c>
      <c r="M41">
        <f t="shared" si="7"/>
        <v>0.52036959999999999</v>
      </c>
      <c r="N41">
        <f t="shared" si="8"/>
        <v>3.0651799999999998</v>
      </c>
      <c r="O41" t="str">
        <f t="shared" si="2"/>
        <v>lognormal</v>
      </c>
      <c r="P41" t="str">
        <f t="shared" si="3"/>
        <v>normal</v>
      </c>
      <c r="Q41">
        <f t="shared" si="4"/>
        <v>0.25</v>
      </c>
      <c r="R41">
        <f t="shared" si="5"/>
        <v>1.2840254166877414</v>
      </c>
    </row>
    <row r="42" spans="1:18" x14ac:dyDescent="0.25">
      <c r="A42">
        <v>2</v>
      </c>
      <c r="B42" t="b">
        <v>0</v>
      </c>
      <c r="C42">
        <v>63</v>
      </c>
      <c r="I42">
        <v>0.27</v>
      </c>
      <c r="K42">
        <v>2.6241952920545715</v>
      </c>
      <c r="L42">
        <v>37.499409967092873</v>
      </c>
      <c r="M42">
        <f t="shared" si="7"/>
        <v>0.52036959999999999</v>
      </c>
      <c r="N42">
        <f t="shared" si="8"/>
        <v>3.0651799999999998</v>
      </c>
      <c r="O42" t="str">
        <f t="shared" si="2"/>
        <v>lognormal</v>
      </c>
      <c r="P42" t="str">
        <f t="shared" si="3"/>
        <v>normal</v>
      </c>
      <c r="Q42">
        <f t="shared" si="4"/>
        <v>0.25</v>
      </c>
      <c r="R42">
        <f t="shared" si="5"/>
        <v>1.2840254166877414</v>
      </c>
    </row>
    <row r="43" spans="1:18" x14ac:dyDescent="0.25">
      <c r="A43">
        <v>2</v>
      </c>
      <c r="B43" t="b">
        <v>0</v>
      </c>
      <c r="C43">
        <v>66</v>
      </c>
      <c r="I43">
        <v>0.35</v>
      </c>
      <c r="K43">
        <v>21.914896433621532</v>
      </c>
      <c r="L43">
        <v>44.347550918822506</v>
      </c>
      <c r="M43">
        <f t="shared" si="7"/>
        <v>0.52036959999999999</v>
      </c>
      <c r="N43">
        <f t="shared" si="8"/>
        <v>3.0651799999999998</v>
      </c>
      <c r="O43" t="str">
        <f t="shared" si="2"/>
        <v>lognormal</v>
      </c>
      <c r="P43" t="str">
        <f t="shared" si="3"/>
        <v>normal</v>
      </c>
      <c r="Q43">
        <f t="shared" si="4"/>
        <v>0.25</v>
      </c>
      <c r="R43">
        <f t="shared" si="5"/>
        <v>1.2840254166877414</v>
      </c>
    </row>
    <row r="44" spans="1:18" x14ac:dyDescent="0.25">
      <c r="A44">
        <v>2</v>
      </c>
      <c r="B44" t="b">
        <v>1</v>
      </c>
      <c r="C44">
        <v>25</v>
      </c>
      <c r="D44">
        <v>1.3954449999999999E-3</v>
      </c>
      <c r="E44">
        <v>0.31491289300000003</v>
      </c>
      <c r="G44">
        <v>15</v>
      </c>
      <c r="I44">
        <v>0.12</v>
      </c>
      <c r="J44">
        <v>7.1349999999999997E-2</v>
      </c>
      <c r="K44">
        <v>156.34642532102362</v>
      </c>
      <c r="L44">
        <v>200</v>
      </c>
      <c r="M44">
        <f t="shared" si="7"/>
        <v>0.1015194</v>
      </c>
      <c r="N44">
        <f t="shared" si="8"/>
        <v>3.9998600000000004</v>
      </c>
      <c r="O44" t="str">
        <f t="shared" si="2"/>
        <v>lognormal</v>
      </c>
      <c r="P44" t="str">
        <f t="shared" si="3"/>
        <v>normal</v>
      </c>
      <c r="Q44">
        <f t="shared" si="4"/>
        <v>0.25</v>
      </c>
      <c r="R44">
        <f t="shared" si="5"/>
        <v>1.2840254166877414</v>
      </c>
    </row>
    <row r="45" spans="1:18" x14ac:dyDescent="0.25">
      <c r="A45">
        <v>2</v>
      </c>
      <c r="B45" t="b">
        <v>1</v>
      </c>
      <c r="C45">
        <v>25</v>
      </c>
      <c r="D45">
        <v>3.7932130000000001E-3</v>
      </c>
      <c r="E45">
        <v>0.51920358600000005</v>
      </c>
      <c r="G45">
        <v>20</v>
      </c>
      <c r="I45">
        <v>0.14000000000000001</v>
      </c>
      <c r="J45">
        <v>7.1349999999999997E-2</v>
      </c>
      <c r="K45">
        <v>185.26089436649571</v>
      </c>
      <c r="L45">
        <v>200</v>
      </c>
      <c r="M45">
        <f t="shared" si="7"/>
        <v>0.1015194</v>
      </c>
      <c r="N45">
        <f t="shared" si="8"/>
        <v>3.9998600000000004</v>
      </c>
      <c r="O45" t="str">
        <f t="shared" si="2"/>
        <v>lognormal</v>
      </c>
      <c r="P45" t="str">
        <f t="shared" si="3"/>
        <v>normal</v>
      </c>
      <c r="Q45">
        <f t="shared" si="4"/>
        <v>0.25</v>
      </c>
      <c r="R45">
        <f t="shared" si="5"/>
        <v>1.2840254166877414</v>
      </c>
    </row>
    <row r="46" spans="1:18" x14ac:dyDescent="0.25">
      <c r="A46">
        <v>2</v>
      </c>
      <c r="B46" t="b">
        <v>1</v>
      </c>
      <c r="C46">
        <v>25</v>
      </c>
      <c r="D46">
        <v>2.8028262000000002E-2</v>
      </c>
      <c r="E46">
        <v>1.411341672</v>
      </c>
      <c r="G46">
        <v>30</v>
      </c>
      <c r="I46">
        <v>0.16</v>
      </c>
      <c r="J46">
        <v>7.1349999999999997E-2</v>
      </c>
      <c r="K46">
        <v>195.47871808086248</v>
      </c>
      <c r="L46">
        <v>200</v>
      </c>
      <c r="M46">
        <f t="shared" si="7"/>
        <v>0.1015194</v>
      </c>
      <c r="N46">
        <f t="shared" si="8"/>
        <v>3.9998600000000004</v>
      </c>
      <c r="O46" t="str">
        <f t="shared" si="2"/>
        <v>lognormal</v>
      </c>
      <c r="P46" t="str">
        <f t="shared" si="3"/>
        <v>normal</v>
      </c>
      <c r="Q46">
        <f t="shared" si="4"/>
        <v>0.25</v>
      </c>
      <c r="R46">
        <f t="shared" si="5"/>
        <v>1.2840254166877414</v>
      </c>
    </row>
    <row r="47" spans="1:18" x14ac:dyDescent="0.25">
      <c r="A47">
        <v>2</v>
      </c>
      <c r="B47" t="b">
        <v>1</v>
      </c>
      <c r="C47">
        <v>25</v>
      </c>
      <c r="D47">
        <v>7.6188714000000005E-2</v>
      </c>
      <c r="E47">
        <v>2.3269090349999999</v>
      </c>
      <c r="G47">
        <v>35</v>
      </c>
      <c r="I47">
        <v>0.2</v>
      </c>
      <c r="J47">
        <v>7.1349999999999997E-2</v>
      </c>
      <c r="K47">
        <v>199.78072058550748</v>
      </c>
      <c r="L47">
        <v>200</v>
      </c>
      <c r="M47">
        <f t="shared" si="7"/>
        <v>0.1015194</v>
      </c>
      <c r="N47">
        <f t="shared" si="8"/>
        <v>3.9998600000000004</v>
      </c>
      <c r="O47" t="str">
        <f t="shared" si="2"/>
        <v>lognormal</v>
      </c>
      <c r="P47" t="str">
        <f t="shared" si="3"/>
        <v>normal</v>
      </c>
      <c r="Q47">
        <f t="shared" si="4"/>
        <v>0.25</v>
      </c>
      <c r="R47">
        <f t="shared" si="5"/>
        <v>1.2840254166877414</v>
      </c>
    </row>
    <row r="48" spans="1:18" x14ac:dyDescent="0.25">
      <c r="A48">
        <v>2</v>
      </c>
      <c r="B48" t="b">
        <v>1</v>
      </c>
      <c r="C48">
        <v>35</v>
      </c>
      <c r="D48">
        <v>1.3954449999999999E-3</v>
      </c>
      <c r="E48">
        <v>0.31491289300000003</v>
      </c>
      <c r="G48">
        <v>15</v>
      </c>
      <c r="I48">
        <v>0.14000000000000001</v>
      </c>
      <c r="J48">
        <v>7.535E-2</v>
      </c>
      <c r="K48">
        <v>175.97001982229702</v>
      </c>
      <c r="L48">
        <v>200</v>
      </c>
      <c r="M48">
        <f t="shared" si="7"/>
        <v>0.1015194</v>
      </c>
      <c r="N48">
        <f t="shared" si="8"/>
        <v>3.9998600000000004</v>
      </c>
      <c r="O48" t="str">
        <f t="shared" si="2"/>
        <v>lognormal</v>
      </c>
      <c r="P48" t="str">
        <f t="shared" si="3"/>
        <v>normal</v>
      </c>
      <c r="Q48">
        <f t="shared" si="4"/>
        <v>0.25</v>
      </c>
      <c r="R48">
        <f t="shared" si="5"/>
        <v>1.2840254166877414</v>
      </c>
    </row>
    <row r="49" spans="1:18" x14ac:dyDescent="0.25">
      <c r="A49">
        <v>2</v>
      </c>
      <c r="B49" t="b">
        <v>1</v>
      </c>
      <c r="C49">
        <v>35</v>
      </c>
      <c r="D49">
        <v>3.7932130000000001E-3</v>
      </c>
      <c r="E49">
        <v>0.51920358600000005</v>
      </c>
      <c r="G49">
        <v>20</v>
      </c>
      <c r="I49">
        <v>0.16</v>
      </c>
      <c r="J49">
        <v>7.535E-2</v>
      </c>
      <c r="K49">
        <v>200</v>
      </c>
      <c r="L49">
        <v>200</v>
      </c>
      <c r="M49">
        <f t="shared" si="7"/>
        <v>0.1015194</v>
      </c>
      <c r="N49">
        <f t="shared" si="8"/>
        <v>3.9998600000000004</v>
      </c>
      <c r="O49" t="str">
        <f t="shared" si="2"/>
        <v>lognormal</v>
      </c>
      <c r="P49" t="str">
        <f t="shared" si="3"/>
        <v>normal</v>
      </c>
      <c r="Q49">
        <f t="shared" si="4"/>
        <v>0.25</v>
      </c>
      <c r="R49">
        <f t="shared" si="5"/>
        <v>1.2840254166877414</v>
      </c>
    </row>
    <row r="50" spans="1:18" x14ac:dyDescent="0.25">
      <c r="A50">
        <v>2</v>
      </c>
      <c r="B50" t="b">
        <v>1</v>
      </c>
      <c r="C50">
        <v>35</v>
      </c>
      <c r="D50">
        <v>2.8028262000000002E-2</v>
      </c>
      <c r="E50">
        <v>1.411341672</v>
      </c>
      <c r="G50">
        <v>30</v>
      </c>
      <c r="I50">
        <v>0.18</v>
      </c>
      <c r="J50">
        <v>7.535E-2</v>
      </c>
      <c r="K50">
        <v>200</v>
      </c>
      <c r="L50">
        <v>200</v>
      </c>
      <c r="M50">
        <f t="shared" si="7"/>
        <v>0.1015194</v>
      </c>
      <c r="N50">
        <f t="shared" si="8"/>
        <v>3.9998600000000004</v>
      </c>
      <c r="O50" t="str">
        <f t="shared" si="2"/>
        <v>lognormal</v>
      </c>
      <c r="P50" t="str">
        <f t="shared" si="3"/>
        <v>normal</v>
      </c>
      <c r="Q50">
        <f t="shared" si="4"/>
        <v>0.25</v>
      </c>
      <c r="R50">
        <f t="shared" si="5"/>
        <v>1.2840254166877414</v>
      </c>
    </row>
    <row r="51" spans="1:18" x14ac:dyDescent="0.25">
      <c r="A51">
        <v>2</v>
      </c>
      <c r="B51" t="b">
        <v>1</v>
      </c>
      <c r="C51">
        <v>35</v>
      </c>
      <c r="D51">
        <v>7.6188714000000005E-2</v>
      </c>
      <c r="E51">
        <v>2.3269090349999999</v>
      </c>
      <c r="G51">
        <v>35</v>
      </c>
      <c r="I51">
        <v>0.22</v>
      </c>
      <c r="J51">
        <v>7.535E-2</v>
      </c>
      <c r="K51">
        <v>200</v>
      </c>
      <c r="L51">
        <v>200</v>
      </c>
      <c r="M51">
        <f t="shared" si="7"/>
        <v>0.1015194</v>
      </c>
      <c r="N51">
        <f t="shared" si="8"/>
        <v>3.9998600000000004</v>
      </c>
      <c r="O51" t="str">
        <f t="shared" si="2"/>
        <v>lognormal</v>
      </c>
      <c r="P51" t="str">
        <f t="shared" si="3"/>
        <v>normal</v>
      </c>
      <c r="Q51">
        <f t="shared" si="4"/>
        <v>0.25</v>
      </c>
      <c r="R51">
        <f t="shared" si="5"/>
        <v>1.2840254166877414</v>
      </c>
    </row>
    <row r="52" spans="1:18" x14ac:dyDescent="0.25">
      <c r="A52">
        <v>2</v>
      </c>
      <c r="B52" t="b">
        <v>1</v>
      </c>
      <c r="C52">
        <v>45</v>
      </c>
      <c r="D52">
        <v>1.3954449999999999E-3</v>
      </c>
      <c r="E52">
        <v>0.31491289300000003</v>
      </c>
      <c r="G52">
        <v>15</v>
      </c>
      <c r="I52">
        <v>0.16</v>
      </c>
      <c r="J52">
        <v>8.9349999999999999E-2</v>
      </c>
      <c r="K52">
        <v>181.47327448377132</v>
      </c>
      <c r="L52">
        <v>200</v>
      </c>
      <c r="M52">
        <f t="shared" si="7"/>
        <v>0.1015194</v>
      </c>
      <c r="N52">
        <f t="shared" si="8"/>
        <v>3.9998600000000004</v>
      </c>
      <c r="O52" t="str">
        <f t="shared" si="2"/>
        <v>lognormal</v>
      </c>
      <c r="P52" t="str">
        <f t="shared" si="3"/>
        <v>normal</v>
      </c>
      <c r="Q52">
        <f t="shared" si="4"/>
        <v>0.25</v>
      </c>
      <c r="R52">
        <f t="shared" si="5"/>
        <v>1.2840254166877414</v>
      </c>
    </row>
    <row r="53" spans="1:18" x14ac:dyDescent="0.25">
      <c r="A53">
        <v>2</v>
      </c>
      <c r="B53" t="b">
        <v>1</v>
      </c>
      <c r="C53">
        <v>45</v>
      </c>
      <c r="D53">
        <v>3.7932130000000001E-3</v>
      </c>
      <c r="E53">
        <v>0.51920358600000005</v>
      </c>
      <c r="G53">
        <v>20</v>
      </c>
      <c r="I53">
        <v>0.18</v>
      </c>
      <c r="J53">
        <v>8.9349999999999999E-2</v>
      </c>
      <c r="K53">
        <v>200</v>
      </c>
      <c r="L53">
        <v>200</v>
      </c>
      <c r="M53">
        <f t="shared" si="7"/>
        <v>0.1015194</v>
      </c>
      <c r="N53">
        <f t="shared" si="8"/>
        <v>3.9998600000000004</v>
      </c>
      <c r="O53" t="str">
        <f t="shared" si="2"/>
        <v>lognormal</v>
      </c>
      <c r="P53" t="str">
        <f t="shared" si="3"/>
        <v>normal</v>
      </c>
      <c r="Q53">
        <f t="shared" si="4"/>
        <v>0.25</v>
      </c>
      <c r="R53">
        <f t="shared" si="5"/>
        <v>1.2840254166877414</v>
      </c>
    </row>
    <row r="54" spans="1:18" x14ac:dyDescent="0.25">
      <c r="A54">
        <v>2</v>
      </c>
      <c r="B54" t="b">
        <v>1</v>
      </c>
      <c r="C54">
        <v>45</v>
      </c>
      <c r="D54">
        <v>2.8028262000000002E-2</v>
      </c>
      <c r="E54">
        <v>1.411341672</v>
      </c>
      <c r="G54">
        <v>30</v>
      </c>
      <c r="I54">
        <v>0.2</v>
      </c>
      <c r="J54">
        <v>8.9349999999999999E-2</v>
      </c>
      <c r="K54">
        <v>200</v>
      </c>
      <c r="L54">
        <v>200</v>
      </c>
      <c r="M54">
        <f t="shared" si="7"/>
        <v>0.1015194</v>
      </c>
      <c r="N54">
        <f t="shared" si="8"/>
        <v>3.9998600000000004</v>
      </c>
      <c r="O54" t="str">
        <f t="shared" si="2"/>
        <v>lognormal</v>
      </c>
      <c r="P54" t="str">
        <f t="shared" si="3"/>
        <v>normal</v>
      </c>
      <c r="Q54">
        <f t="shared" si="4"/>
        <v>0.25</v>
      </c>
      <c r="R54">
        <f t="shared" si="5"/>
        <v>1.2840254166877414</v>
      </c>
    </row>
    <row r="55" spans="1:18" x14ac:dyDescent="0.25">
      <c r="A55">
        <v>2</v>
      </c>
      <c r="B55" t="b">
        <v>1</v>
      </c>
      <c r="C55">
        <v>45</v>
      </c>
      <c r="D55">
        <v>7.6188714000000005E-2</v>
      </c>
      <c r="E55">
        <v>2.3269090349999999</v>
      </c>
      <c r="G55">
        <v>35</v>
      </c>
      <c r="I55">
        <v>0.24</v>
      </c>
      <c r="J55">
        <v>8.9349999999999999E-2</v>
      </c>
      <c r="K55">
        <v>200</v>
      </c>
      <c r="L55">
        <v>200</v>
      </c>
      <c r="M55">
        <f t="shared" si="7"/>
        <v>0.1015194</v>
      </c>
      <c r="N55">
        <f t="shared" si="8"/>
        <v>3.9998600000000004</v>
      </c>
      <c r="O55" t="str">
        <f t="shared" si="2"/>
        <v>lognormal</v>
      </c>
      <c r="P55" t="str">
        <f t="shared" si="3"/>
        <v>normal</v>
      </c>
      <c r="Q55">
        <f t="shared" si="4"/>
        <v>0.25</v>
      </c>
      <c r="R55">
        <f t="shared" si="5"/>
        <v>1.2840254166877414</v>
      </c>
    </row>
    <row r="56" spans="1:18" x14ac:dyDescent="0.25">
      <c r="A56">
        <v>2</v>
      </c>
      <c r="B56" t="b">
        <v>1</v>
      </c>
      <c r="C56">
        <v>55</v>
      </c>
      <c r="D56">
        <v>1.3954449999999999E-3</v>
      </c>
      <c r="E56">
        <v>0.31491289300000003</v>
      </c>
      <c r="G56">
        <v>15</v>
      </c>
      <c r="I56">
        <v>0.18</v>
      </c>
      <c r="J56">
        <v>0.11335000000000001</v>
      </c>
      <c r="K56">
        <v>171.47860197894963</v>
      </c>
      <c r="L56">
        <v>200</v>
      </c>
      <c r="M56">
        <f t="shared" si="7"/>
        <v>0.1015194</v>
      </c>
      <c r="N56">
        <f t="shared" si="8"/>
        <v>3.9998600000000004</v>
      </c>
      <c r="O56" t="str">
        <f t="shared" si="2"/>
        <v>lognormal</v>
      </c>
      <c r="P56" t="str">
        <f t="shared" si="3"/>
        <v>normal</v>
      </c>
      <c r="Q56">
        <f t="shared" si="4"/>
        <v>0.25</v>
      </c>
      <c r="R56">
        <f t="shared" si="5"/>
        <v>1.2840254166877414</v>
      </c>
    </row>
    <row r="57" spans="1:18" x14ac:dyDescent="0.25">
      <c r="A57">
        <v>2</v>
      </c>
      <c r="B57" t="b">
        <v>1</v>
      </c>
      <c r="C57">
        <v>55</v>
      </c>
      <c r="D57">
        <v>3.7932130000000001E-3</v>
      </c>
      <c r="E57">
        <v>0.51920358600000005</v>
      </c>
      <c r="G57">
        <v>20</v>
      </c>
      <c r="I57">
        <v>0.2</v>
      </c>
      <c r="J57">
        <v>0.11335000000000001</v>
      </c>
      <c r="K57">
        <v>200</v>
      </c>
      <c r="L57">
        <v>200</v>
      </c>
      <c r="M57">
        <f t="shared" si="7"/>
        <v>0.1015194</v>
      </c>
      <c r="N57">
        <f t="shared" si="8"/>
        <v>3.9998600000000004</v>
      </c>
      <c r="O57" t="str">
        <f t="shared" si="2"/>
        <v>lognormal</v>
      </c>
      <c r="P57" t="str">
        <f t="shared" si="3"/>
        <v>normal</v>
      </c>
      <c r="Q57">
        <f t="shared" si="4"/>
        <v>0.25</v>
      </c>
      <c r="R57">
        <f t="shared" si="5"/>
        <v>1.2840254166877414</v>
      </c>
    </row>
    <row r="58" spans="1:18" x14ac:dyDescent="0.25">
      <c r="A58">
        <v>2</v>
      </c>
      <c r="B58" t="b">
        <v>1</v>
      </c>
      <c r="C58">
        <v>55</v>
      </c>
      <c r="D58">
        <v>2.8028262000000002E-2</v>
      </c>
      <c r="E58">
        <v>1.411341672</v>
      </c>
      <c r="G58">
        <v>30</v>
      </c>
      <c r="I58">
        <v>0.22</v>
      </c>
      <c r="J58">
        <v>0.11335000000000001</v>
      </c>
      <c r="K58">
        <v>200</v>
      </c>
      <c r="L58">
        <v>200</v>
      </c>
      <c r="M58">
        <f t="shared" si="7"/>
        <v>0.1015194</v>
      </c>
      <c r="N58">
        <f t="shared" si="8"/>
        <v>3.9998600000000004</v>
      </c>
      <c r="O58" t="str">
        <f t="shared" si="2"/>
        <v>lognormal</v>
      </c>
      <c r="P58" t="str">
        <f t="shared" si="3"/>
        <v>normal</v>
      </c>
      <c r="Q58">
        <f t="shared" si="4"/>
        <v>0.25</v>
      </c>
      <c r="R58">
        <f t="shared" si="5"/>
        <v>1.2840254166877414</v>
      </c>
    </row>
    <row r="59" spans="1:18" x14ac:dyDescent="0.25">
      <c r="A59">
        <v>2</v>
      </c>
      <c r="B59" t="b">
        <v>1</v>
      </c>
      <c r="C59">
        <v>55</v>
      </c>
      <c r="D59">
        <v>7.6188714000000005E-2</v>
      </c>
      <c r="E59">
        <v>2.3269090349999999</v>
      </c>
      <c r="G59">
        <v>35</v>
      </c>
      <c r="I59">
        <v>0.26</v>
      </c>
      <c r="J59">
        <v>0.11335000000000001</v>
      </c>
      <c r="K59">
        <v>200</v>
      </c>
      <c r="L59">
        <v>200</v>
      </c>
      <c r="M59">
        <f t="shared" si="7"/>
        <v>0.1015194</v>
      </c>
      <c r="N59">
        <f t="shared" si="8"/>
        <v>3.9998600000000004</v>
      </c>
      <c r="O59" t="str">
        <f t="shared" si="2"/>
        <v>lognormal</v>
      </c>
      <c r="P59" t="str">
        <f t="shared" si="3"/>
        <v>normal</v>
      </c>
      <c r="Q59">
        <f t="shared" si="4"/>
        <v>0.25</v>
      </c>
      <c r="R59">
        <f t="shared" si="5"/>
        <v>1.2840254166877414</v>
      </c>
    </row>
    <row r="60" spans="1:18" x14ac:dyDescent="0.25">
      <c r="A60">
        <v>2</v>
      </c>
      <c r="B60" t="b">
        <v>1</v>
      </c>
      <c r="C60">
        <v>65</v>
      </c>
      <c r="D60">
        <v>1.3954449999999999E-3</v>
      </c>
      <c r="E60">
        <v>0.31491289300000003</v>
      </c>
      <c r="G60">
        <v>15</v>
      </c>
      <c r="I60">
        <v>0.2</v>
      </c>
      <c r="J60">
        <v>0.14735000000000001</v>
      </c>
      <c r="K60">
        <v>148.46717961905392</v>
      </c>
      <c r="L60">
        <v>200</v>
      </c>
      <c r="M60">
        <f t="shared" si="7"/>
        <v>0.1015194</v>
      </c>
      <c r="N60">
        <f t="shared" si="8"/>
        <v>3.9998600000000004</v>
      </c>
      <c r="O60" t="str">
        <f t="shared" si="2"/>
        <v>lognormal</v>
      </c>
      <c r="P60" t="str">
        <f t="shared" si="3"/>
        <v>normal</v>
      </c>
      <c r="Q60">
        <f t="shared" si="4"/>
        <v>0.25</v>
      </c>
      <c r="R60">
        <f t="shared" si="5"/>
        <v>1.2840254166877414</v>
      </c>
    </row>
    <row r="61" spans="1:18" x14ac:dyDescent="0.25">
      <c r="A61">
        <v>2</v>
      </c>
      <c r="B61" t="b">
        <v>1</v>
      </c>
      <c r="C61">
        <v>65</v>
      </c>
      <c r="D61">
        <v>3.7932130000000001E-3</v>
      </c>
      <c r="E61">
        <v>0.51920358600000005</v>
      </c>
      <c r="G61">
        <v>20</v>
      </c>
      <c r="I61">
        <v>0.22</v>
      </c>
      <c r="J61">
        <v>0.14735000000000001</v>
      </c>
      <c r="K61">
        <v>175.92447300167669</v>
      </c>
      <c r="L61">
        <v>200</v>
      </c>
      <c r="M61">
        <f t="shared" si="7"/>
        <v>0.1015194</v>
      </c>
      <c r="N61">
        <f t="shared" si="8"/>
        <v>3.9998600000000004</v>
      </c>
      <c r="O61" t="str">
        <f t="shared" si="2"/>
        <v>lognormal</v>
      </c>
      <c r="P61" t="str">
        <f t="shared" si="3"/>
        <v>normal</v>
      </c>
      <c r="Q61">
        <f t="shared" si="4"/>
        <v>0.25</v>
      </c>
      <c r="R61">
        <f t="shared" si="5"/>
        <v>1.2840254166877414</v>
      </c>
    </row>
    <row r="62" spans="1:18" x14ac:dyDescent="0.25">
      <c r="A62">
        <v>2</v>
      </c>
      <c r="B62" t="b">
        <v>1</v>
      </c>
      <c r="C62">
        <v>65</v>
      </c>
      <c r="D62">
        <v>2.8028262000000002E-2</v>
      </c>
      <c r="E62">
        <v>1.411341672</v>
      </c>
      <c r="G62">
        <v>30</v>
      </c>
      <c r="I62">
        <v>0.24</v>
      </c>
      <c r="J62">
        <v>0.14735000000000001</v>
      </c>
      <c r="K62">
        <v>185.62735853680718</v>
      </c>
      <c r="L62">
        <v>200</v>
      </c>
      <c r="M62">
        <f t="shared" si="7"/>
        <v>0.1015194</v>
      </c>
      <c r="N62">
        <f t="shared" si="8"/>
        <v>3.9998600000000004</v>
      </c>
      <c r="O62" t="str">
        <f t="shared" si="2"/>
        <v>lognormal</v>
      </c>
      <c r="P62" t="str">
        <f t="shared" si="3"/>
        <v>normal</v>
      </c>
      <c r="Q62">
        <f t="shared" si="4"/>
        <v>0.25</v>
      </c>
      <c r="R62">
        <f t="shared" si="5"/>
        <v>1.2840254166877414</v>
      </c>
    </row>
    <row r="63" spans="1:18" x14ac:dyDescent="0.25">
      <c r="A63">
        <v>2</v>
      </c>
      <c r="B63" t="b">
        <v>1</v>
      </c>
      <c r="C63">
        <v>65</v>
      </c>
      <c r="D63">
        <v>7.6188714000000005E-2</v>
      </c>
      <c r="E63">
        <v>2.3269090349999999</v>
      </c>
      <c r="G63">
        <v>35</v>
      </c>
      <c r="I63">
        <v>0.28000000000000003</v>
      </c>
      <c r="J63">
        <v>0.14735000000000001</v>
      </c>
      <c r="K63">
        <v>189.71255701363398</v>
      </c>
      <c r="L63">
        <v>200</v>
      </c>
      <c r="M63">
        <f t="shared" si="7"/>
        <v>0.1015194</v>
      </c>
      <c r="N63">
        <f t="shared" si="8"/>
        <v>3.9998600000000004</v>
      </c>
      <c r="O63" t="str">
        <f t="shared" si="2"/>
        <v>lognormal</v>
      </c>
      <c r="P63" t="str">
        <f t="shared" si="3"/>
        <v>normal</v>
      </c>
      <c r="Q63">
        <f t="shared" si="4"/>
        <v>0.25</v>
      </c>
      <c r="R63">
        <f t="shared" si="5"/>
        <v>1.2840254166877414</v>
      </c>
    </row>
    <row r="64" spans="1:18" x14ac:dyDescent="0.25">
      <c r="A64">
        <v>4</v>
      </c>
      <c r="B64" t="b">
        <v>0</v>
      </c>
      <c r="C64">
        <v>22.5</v>
      </c>
      <c r="I64">
        <v>0.2</v>
      </c>
      <c r="K64">
        <v>36.38993269726754</v>
      </c>
      <c r="L64">
        <v>36.696338429821331</v>
      </c>
      <c r="M64">
        <f t="shared" si="7"/>
        <v>0.62535890000000005</v>
      </c>
      <c r="N64">
        <f t="shared" si="8"/>
        <v>1.84673</v>
      </c>
      <c r="O64" t="str">
        <f t="shared" si="2"/>
        <v>lognormal</v>
      </c>
      <c r="P64" t="str">
        <f t="shared" si="3"/>
        <v>normal</v>
      </c>
      <c r="Q64">
        <f t="shared" si="4"/>
        <v>0.25</v>
      </c>
      <c r="R64">
        <f t="shared" si="5"/>
        <v>1.2840254166877414</v>
      </c>
    </row>
    <row r="65" spans="1:18" x14ac:dyDescent="0.25">
      <c r="A65">
        <v>4</v>
      </c>
      <c r="B65" t="b">
        <v>0</v>
      </c>
      <c r="C65">
        <v>25</v>
      </c>
      <c r="I65">
        <v>0.2</v>
      </c>
      <c r="K65">
        <v>32.026389117873464</v>
      </c>
      <c r="L65">
        <v>36.317981004821348</v>
      </c>
      <c r="M65">
        <f t="shared" si="7"/>
        <v>0.62535890000000005</v>
      </c>
      <c r="N65">
        <f t="shared" si="8"/>
        <v>1.84673</v>
      </c>
      <c r="O65" t="str">
        <f t="shared" si="2"/>
        <v>lognormal</v>
      </c>
      <c r="P65" t="str">
        <f t="shared" si="3"/>
        <v>normal</v>
      </c>
      <c r="Q65">
        <f t="shared" si="4"/>
        <v>0.25</v>
      </c>
      <c r="R65">
        <f t="shared" si="5"/>
        <v>1.2840254166877414</v>
      </c>
    </row>
    <row r="66" spans="1:18" x14ac:dyDescent="0.25">
      <c r="A66">
        <v>4</v>
      </c>
      <c r="B66" t="b">
        <v>0</v>
      </c>
      <c r="C66">
        <v>30</v>
      </c>
      <c r="I66">
        <v>0.21</v>
      </c>
      <c r="K66">
        <v>41.791528102450656</v>
      </c>
      <c r="L66">
        <v>38.024517009394096</v>
      </c>
      <c r="M66">
        <f t="shared" ref="M66:M94" si="9">IF(A66=1,IF(B66=FALSE,$Y$9,$Y$10),IF(A66=2,IF(B66=FALSE,$Y$13,$Y$14),IF(A66=4,IF(B66=FALSE,$Y$17,$Y$18))))</f>
        <v>0.62535890000000005</v>
      </c>
      <c r="N66">
        <f t="shared" ref="N66:N94" si="10">IF(A66=1,IF(B66=FALSE,$Y$11,$Y$12),IF(A66=2,IF(B66=FALSE,$Y$15,$Y$16),IF(A66=4,IF(B66=FALSE,$Y$19,$Y$20))))</f>
        <v>1.84673</v>
      </c>
      <c r="O66" t="str">
        <f t="shared" si="2"/>
        <v>lognormal</v>
      </c>
      <c r="P66" t="str">
        <f t="shared" si="3"/>
        <v>normal</v>
      </c>
      <c r="Q66">
        <f t="shared" si="4"/>
        <v>0.25</v>
      </c>
      <c r="R66">
        <f t="shared" si="5"/>
        <v>1.2840254166877414</v>
      </c>
    </row>
    <row r="67" spans="1:18" x14ac:dyDescent="0.25">
      <c r="A67">
        <v>4</v>
      </c>
      <c r="B67" t="b">
        <v>0</v>
      </c>
      <c r="C67">
        <v>35</v>
      </c>
      <c r="I67">
        <v>0.22</v>
      </c>
      <c r="K67">
        <v>41.379055313440062</v>
      </c>
      <c r="L67">
        <v>38.935611783493115</v>
      </c>
      <c r="M67">
        <f t="shared" si="9"/>
        <v>0.62535890000000005</v>
      </c>
      <c r="N67">
        <f t="shared" si="10"/>
        <v>1.84673</v>
      </c>
      <c r="O67" t="str">
        <f t="shared" ref="O67:O94" si="11">IF(A67=1,IF(B67=FALSE,$Z$9,$Z$10),IF(A67=2,IF(B67=FALSE,$Z$13,$Z$14),IF(A67=4,IF(B67=FALSE,$Z$17,$Z$18))))</f>
        <v>lognormal</v>
      </c>
      <c r="P67" t="str">
        <f t="shared" ref="P67:P94" si="12">IF(A67=1,IF(B67=FALSE,$Z$11,$Z$12),IF(A67=2,IF(B67=FALSE,$Z$15,$Z$16),IF(A67=4,IF(B67=FALSE,$Z$19,$Z$20))))</f>
        <v>normal</v>
      </c>
      <c r="Q67">
        <f t="shared" ref="Q67:Q94" si="13">IF(O67="lognormal",0.25,EXP(0.25))</f>
        <v>0.25</v>
      </c>
      <c r="R67">
        <f t="shared" ref="R67:R94" si="14">IF(P67="lognormal",0.25,EXP(0.25))</f>
        <v>1.2840254166877414</v>
      </c>
    </row>
    <row r="68" spans="1:18" x14ac:dyDescent="0.25">
      <c r="A68">
        <v>4</v>
      </c>
      <c r="B68" t="b">
        <v>0</v>
      </c>
      <c r="C68">
        <v>40</v>
      </c>
      <c r="I68">
        <v>0.23</v>
      </c>
      <c r="K68">
        <v>31.087438299225447</v>
      </c>
      <c r="L68">
        <v>39.060946218025386</v>
      </c>
      <c r="M68">
        <f t="shared" si="9"/>
        <v>0.62535890000000005</v>
      </c>
      <c r="N68">
        <f t="shared" si="10"/>
        <v>1.84673</v>
      </c>
      <c r="O68" t="str">
        <f t="shared" si="11"/>
        <v>lognormal</v>
      </c>
      <c r="P68" t="str">
        <f t="shared" si="12"/>
        <v>normal</v>
      </c>
      <c r="Q68">
        <f t="shared" si="13"/>
        <v>0.25</v>
      </c>
      <c r="R68">
        <f t="shared" si="14"/>
        <v>1.2840254166877414</v>
      </c>
    </row>
    <row r="69" spans="1:18" x14ac:dyDescent="0.25">
      <c r="A69">
        <v>4</v>
      </c>
      <c r="B69" t="b">
        <v>0</v>
      </c>
      <c r="C69">
        <v>45</v>
      </c>
      <c r="I69">
        <v>0.25</v>
      </c>
      <c r="K69">
        <v>33.616470346107576</v>
      </c>
      <c r="L69">
        <v>40.959593603451992</v>
      </c>
      <c r="M69">
        <f t="shared" si="9"/>
        <v>0.62535890000000005</v>
      </c>
      <c r="N69">
        <f t="shared" si="10"/>
        <v>1.84673</v>
      </c>
      <c r="O69" t="str">
        <f t="shared" si="11"/>
        <v>lognormal</v>
      </c>
      <c r="P69" t="str">
        <f t="shared" si="12"/>
        <v>normal</v>
      </c>
      <c r="Q69">
        <f t="shared" si="13"/>
        <v>0.25</v>
      </c>
      <c r="R69">
        <f t="shared" si="14"/>
        <v>1.2840254166877414</v>
      </c>
    </row>
    <row r="70" spans="1:18" x14ac:dyDescent="0.25">
      <c r="A70">
        <v>4</v>
      </c>
      <c r="B70" t="b">
        <v>0</v>
      </c>
      <c r="C70">
        <v>50</v>
      </c>
      <c r="I70">
        <v>0.27</v>
      </c>
      <c r="K70">
        <v>26.08457315136285</v>
      </c>
      <c r="L70">
        <v>41.836282948121678</v>
      </c>
      <c r="M70">
        <f t="shared" si="9"/>
        <v>0.62535890000000005</v>
      </c>
      <c r="N70">
        <f t="shared" si="10"/>
        <v>1.84673</v>
      </c>
      <c r="O70" t="str">
        <f t="shared" si="11"/>
        <v>lognormal</v>
      </c>
      <c r="P70" t="str">
        <f t="shared" si="12"/>
        <v>normal</v>
      </c>
      <c r="Q70">
        <f t="shared" si="13"/>
        <v>0.25</v>
      </c>
      <c r="R70">
        <f t="shared" si="14"/>
        <v>1.2840254166877414</v>
      </c>
    </row>
    <row r="71" spans="1:18" x14ac:dyDescent="0.25">
      <c r="A71">
        <v>4</v>
      </c>
      <c r="B71" t="b">
        <v>0</v>
      </c>
      <c r="C71">
        <v>55</v>
      </c>
      <c r="I71">
        <v>0.3</v>
      </c>
      <c r="K71">
        <v>25.10255389805323</v>
      </c>
      <c r="L71">
        <v>43.910815044963705</v>
      </c>
      <c r="M71">
        <f t="shared" si="9"/>
        <v>0.62535890000000005</v>
      </c>
      <c r="N71">
        <f t="shared" si="10"/>
        <v>1.84673</v>
      </c>
      <c r="O71" t="str">
        <f t="shared" si="11"/>
        <v>lognormal</v>
      </c>
      <c r="P71" t="str">
        <f t="shared" si="12"/>
        <v>normal</v>
      </c>
      <c r="Q71">
        <f t="shared" si="13"/>
        <v>0.25</v>
      </c>
      <c r="R71">
        <f t="shared" si="14"/>
        <v>1.2840254166877414</v>
      </c>
    </row>
    <row r="72" spans="1:18" x14ac:dyDescent="0.25">
      <c r="A72">
        <v>4</v>
      </c>
      <c r="B72" t="b">
        <v>0</v>
      </c>
      <c r="C72">
        <v>60</v>
      </c>
      <c r="I72">
        <v>0.33</v>
      </c>
      <c r="K72">
        <v>15.794426735427972</v>
      </c>
      <c r="L72">
        <v>44.752162880774989</v>
      </c>
      <c r="M72">
        <f t="shared" si="9"/>
        <v>0.62535890000000005</v>
      </c>
      <c r="N72">
        <f t="shared" si="10"/>
        <v>1.84673</v>
      </c>
      <c r="O72" t="str">
        <f t="shared" si="11"/>
        <v>lognormal</v>
      </c>
      <c r="P72" t="str">
        <f t="shared" si="12"/>
        <v>normal</v>
      </c>
      <c r="Q72">
        <f t="shared" si="13"/>
        <v>0.25</v>
      </c>
      <c r="R72">
        <f t="shared" si="14"/>
        <v>1.2840254166877414</v>
      </c>
    </row>
    <row r="73" spans="1:18" x14ac:dyDescent="0.25">
      <c r="A73">
        <v>4</v>
      </c>
      <c r="B73" t="b">
        <v>0</v>
      </c>
      <c r="C73">
        <v>63</v>
      </c>
      <c r="I73">
        <v>0.36</v>
      </c>
      <c r="K73">
        <v>16.486698478032807</v>
      </c>
      <c r="L73">
        <v>46.932604604500852</v>
      </c>
      <c r="M73">
        <f t="shared" si="9"/>
        <v>0.62535890000000005</v>
      </c>
      <c r="N73">
        <f t="shared" si="10"/>
        <v>1.84673</v>
      </c>
      <c r="O73" t="str">
        <f t="shared" si="11"/>
        <v>lognormal</v>
      </c>
      <c r="P73" t="str">
        <f t="shared" si="12"/>
        <v>normal</v>
      </c>
      <c r="Q73">
        <f t="shared" si="13"/>
        <v>0.25</v>
      </c>
      <c r="R73">
        <f t="shared" si="14"/>
        <v>1.2840254166877414</v>
      </c>
    </row>
    <row r="74" spans="1:18" x14ac:dyDescent="0.25">
      <c r="A74">
        <v>4</v>
      </c>
      <c r="B74" t="b">
        <v>0</v>
      </c>
      <c r="C74">
        <v>66</v>
      </c>
      <c r="I74">
        <v>0.4</v>
      </c>
      <c r="K74">
        <v>19.036344633323552</v>
      </c>
      <c r="L74">
        <v>50.161797801265962</v>
      </c>
      <c r="M74">
        <f t="shared" si="9"/>
        <v>0.62535890000000005</v>
      </c>
      <c r="N74">
        <f t="shared" si="10"/>
        <v>1.84673</v>
      </c>
      <c r="O74" t="str">
        <f t="shared" si="11"/>
        <v>lognormal</v>
      </c>
      <c r="P74" t="str">
        <f t="shared" si="12"/>
        <v>normal</v>
      </c>
      <c r="Q74">
        <f t="shared" si="13"/>
        <v>0.25</v>
      </c>
      <c r="R74">
        <f t="shared" si="14"/>
        <v>1.2840254166877414</v>
      </c>
    </row>
    <row r="75" spans="1:18" x14ac:dyDescent="0.25">
      <c r="A75">
        <v>4</v>
      </c>
      <c r="B75" t="b">
        <v>1</v>
      </c>
      <c r="C75">
        <v>25</v>
      </c>
      <c r="D75">
        <v>1.3954449999999999E-3</v>
      </c>
      <c r="E75">
        <v>0.31491289300000003</v>
      </c>
      <c r="H75">
        <v>36</v>
      </c>
      <c r="I75">
        <v>0.12</v>
      </c>
      <c r="J75">
        <v>7.195E-2</v>
      </c>
      <c r="K75">
        <v>48.337451306263169</v>
      </c>
      <c r="L75">
        <v>200</v>
      </c>
      <c r="M75">
        <f t="shared" si="9"/>
        <v>9.2900999999999989</v>
      </c>
      <c r="N75">
        <f t="shared" si="10"/>
        <v>2.9013299999999997</v>
      </c>
      <c r="O75" t="str">
        <f t="shared" si="11"/>
        <v>normal</v>
      </c>
      <c r="P75" t="str">
        <f t="shared" si="12"/>
        <v>normal</v>
      </c>
      <c r="Q75">
        <f t="shared" si="13"/>
        <v>1.2840254166877414</v>
      </c>
      <c r="R75">
        <f t="shared" si="14"/>
        <v>1.2840254166877414</v>
      </c>
    </row>
    <row r="76" spans="1:18" x14ac:dyDescent="0.25">
      <c r="A76">
        <v>4</v>
      </c>
      <c r="B76" t="b">
        <v>1</v>
      </c>
      <c r="C76">
        <v>25</v>
      </c>
      <c r="D76">
        <v>3.7932130000000001E-3</v>
      </c>
      <c r="E76">
        <v>0.51920358600000005</v>
      </c>
      <c r="H76">
        <v>48</v>
      </c>
      <c r="I76">
        <v>0.14000000000000001</v>
      </c>
      <c r="J76">
        <v>7.195E-2</v>
      </c>
      <c r="K76">
        <v>67.1966310835587</v>
      </c>
      <c r="L76">
        <v>200</v>
      </c>
      <c r="M76">
        <f t="shared" si="9"/>
        <v>9.2900999999999989</v>
      </c>
      <c r="N76">
        <f t="shared" si="10"/>
        <v>2.9013299999999997</v>
      </c>
      <c r="O76" t="str">
        <f t="shared" si="11"/>
        <v>normal</v>
      </c>
      <c r="P76" t="str">
        <f t="shared" si="12"/>
        <v>normal</v>
      </c>
      <c r="Q76">
        <f t="shared" si="13"/>
        <v>1.2840254166877414</v>
      </c>
      <c r="R76">
        <f t="shared" si="14"/>
        <v>1.2840254166877414</v>
      </c>
    </row>
    <row r="77" spans="1:18" x14ac:dyDescent="0.25">
      <c r="A77">
        <v>4</v>
      </c>
      <c r="B77" t="b">
        <v>1</v>
      </c>
      <c r="C77">
        <v>25</v>
      </c>
      <c r="D77">
        <v>2.8028262000000002E-2</v>
      </c>
      <c r="E77">
        <v>1.411341672</v>
      </c>
      <c r="H77">
        <v>72</v>
      </c>
      <c r="I77">
        <v>0.16</v>
      </c>
      <c r="J77">
        <v>7.195E-2</v>
      </c>
      <c r="K77">
        <v>73.33840748577542</v>
      </c>
      <c r="L77">
        <v>200</v>
      </c>
      <c r="M77">
        <f t="shared" si="9"/>
        <v>9.2900999999999989</v>
      </c>
      <c r="N77">
        <f t="shared" si="10"/>
        <v>2.9013299999999997</v>
      </c>
      <c r="O77" t="str">
        <f t="shared" si="11"/>
        <v>normal</v>
      </c>
      <c r="P77" t="str">
        <f t="shared" si="12"/>
        <v>normal</v>
      </c>
      <c r="Q77">
        <f t="shared" si="13"/>
        <v>1.2840254166877414</v>
      </c>
      <c r="R77">
        <f t="shared" si="14"/>
        <v>1.2840254166877414</v>
      </c>
    </row>
    <row r="78" spans="1:18" x14ac:dyDescent="0.25">
      <c r="A78">
        <v>4</v>
      </c>
      <c r="B78" t="b">
        <v>1</v>
      </c>
      <c r="C78">
        <v>25</v>
      </c>
      <c r="D78">
        <v>7.6188714000000005E-2</v>
      </c>
      <c r="E78">
        <v>2.3269090349999999</v>
      </c>
      <c r="H78">
        <v>84</v>
      </c>
      <c r="I78">
        <v>0.18</v>
      </c>
      <c r="J78">
        <v>7.195E-2</v>
      </c>
      <c r="K78">
        <v>60.913598837682549</v>
      </c>
      <c r="L78">
        <v>200</v>
      </c>
      <c r="M78">
        <f t="shared" si="9"/>
        <v>9.2900999999999989</v>
      </c>
      <c r="N78">
        <f t="shared" si="10"/>
        <v>2.9013299999999997</v>
      </c>
      <c r="O78" t="str">
        <f t="shared" si="11"/>
        <v>normal</v>
      </c>
      <c r="P78" t="str">
        <f t="shared" si="12"/>
        <v>normal</v>
      </c>
      <c r="Q78">
        <f t="shared" si="13"/>
        <v>1.2840254166877414</v>
      </c>
      <c r="R78">
        <f t="shared" si="14"/>
        <v>1.2840254166877414</v>
      </c>
    </row>
    <row r="79" spans="1:18" x14ac:dyDescent="0.25">
      <c r="A79">
        <v>4</v>
      </c>
      <c r="B79" t="b">
        <v>1</v>
      </c>
      <c r="C79">
        <v>35</v>
      </c>
      <c r="D79">
        <v>1.3954449999999999E-3</v>
      </c>
      <c r="E79">
        <v>0.31491289300000003</v>
      </c>
      <c r="H79">
        <v>36</v>
      </c>
      <c r="I79">
        <v>0.14000000000000001</v>
      </c>
      <c r="J79">
        <v>7.8950000000000006E-2</v>
      </c>
      <c r="K79">
        <v>62.653563162653192</v>
      </c>
      <c r="L79">
        <v>200</v>
      </c>
      <c r="M79">
        <f t="shared" si="9"/>
        <v>9.2900999999999989</v>
      </c>
      <c r="N79">
        <f t="shared" si="10"/>
        <v>2.9013299999999997</v>
      </c>
      <c r="O79" t="str">
        <f t="shared" si="11"/>
        <v>normal</v>
      </c>
      <c r="P79" t="str">
        <f t="shared" si="12"/>
        <v>normal</v>
      </c>
      <c r="Q79">
        <f t="shared" si="13"/>
        <v>1.2840254166877414</v>
      </c>
      <c r="R79">
        <f t="shared" si="14"/>
        <v>1.2840254166877414</v>
      </c>
    </row>
    <row r="80" spans="1:18" x14ac:dyDescent="0.25">
      <c r="A80">
        <v>4</v>
      </c>
      <c r="B80" t="b">
        <v>1</v>
      </c>
      <c r="C80">
        <v>35</v>
      </c>
      <c r="D80">
        <v>3.7932130000000001E-3</v>
      </c>
      <c r="E80">
        <v>0.51920358600000005</v>
      </c>
      <c r="H80">
        <v>48</v>
      </c>
      <c r="I80">
        <v>0.16</v>
      </c>
      <c r="J80">
        <v>7.8950000000000006E-2</v>
      </c>
      <c r="K80">
        <v>81.512742939948708</v>
      </c>
      <c r="L80">
        <v>200</v>
      </c>
      <c r="M80">
        <f t="shared" si="9"/>
        <v>9.2900999999999989</v>
      </c>
      <c r="N80">
        <f t="shared" si="10"/>
        <v>2.9013299999999997</v>
      </c>
      <c r="O80" t="str">
        <f t="shared" si="11"/>
        <v>normal</v>
      </c>
      <c r="P80" t="str">
        <f t="shared" si="12"/>
        <v>normal</v>
      </c>
      <c r="Q80">
        <f t="shared" si="13"/>
        <v>1.2840254166877414</v>
      </c>
      <c r="R80">
        <f t="shared" si="14"/>
        <v>1.2840254166877414</v>
      </c>
    </row>
    <row r="81" spans="1:18" x14ac:dyDescent="0.25">
      <c r="A81">
        <v>4</v>
      </c>
      <c r="B81" t="b">
        <v>1</v>
      </c>
      <c r="C81">
        <v>35</v>
      </c>
      <c r="D81">
        <v>2.8028262000000002E-2</v>
      </c>
      <c r="E81">
        <v>1.411341672</v>
      </c>
      <c r="H81">
        <v>72</v>
      </c>
      <c r="I81">
        <v>0.18</v>
      </c>
      <c r="J81">
        <v>7.8950000000000006E-2</v>
      </c>
      <c r="K81">
        <v>87.654519342165429</v>
      </c>
      <c r="L81">
        <v>200</v>
      </c>
      <c r="M81">
        <f t="shared" si="9"/>
        <v>9.2900999999999989</v>
      </c>
      <c r="N81">
        <f t="shared" si="10"/>
        <v>2.9013299999999997</v>
      </c>
      <c r="O81" t="str">
        <f t="shared" si="11"/>
        <v>normal</v>
      </c>
      <c r="P81" t="str">
        <f t="shared" si="12"/>
        <v>normal</v>
      </c>
      <c r="Q81">
        <f t="shared" si="13"/>
        <v>1.2840254166877414</v>
      </c>
      <c r="R81">
        <f t="shared" si="14"/>
        <v>1.2840254166877414</v>
      </c>
    </row>
    <row r="82" spans="1:18" x14ac:dyDescent="0.25">
      <c r="A82">
        <v>4</v>
      </c>
      <c r="B82" t="b">
        <v>1</v>
      </c>
      <c r="C82">
        <v>35</v>
      </c>
      <c r="D82">
        <v>7.6188714000000005E-2</v>
      </c>
      <c r="E82">
        <v>2.3269090349999999</v>
      </c>
      <c r="H82">
        <v>84</v>
      </c>
      <c r="I82">
        <v>0.2</v>
      </c>
      <c r="J82">
        <v>7.8950000000000006E-2</v>
      </c>
      <c r="K82">
        <v>75.22971069407258</v>
      </c>
      <c r="L82">
        <v>200</v>
      </c>
      <c r="M82">
        <f t="shared" si="9"/>
        <v>9.2900999999999989</v>
      </c>
      <c r="N82">
        <f t="shared" si="10"/>
        <v>2.9013299999999997</v>
      </c>
      <c r="O82" t="str">
        <f t="shared" si="11"/>
        <v>normal</v>
      </c>
      <c r="P82" t="str">
        <f t="shared" si="12"/>
        <v>normal</v>
      </c>
      <c r="Q82">
        <f t="shared" si="13"/>
        <v>1.2840254166877414</v>
      </c>
      <c r="R82">
        <f t="shared" si="14"/>
        <v>1.2840254166877414</v>
      </c>
    </row>
    <row r="83" spans="1:18" x14ac:dyDescent="0.25">
      <c r="A83">
        <v>4</v>
      </c>
      <c r="B83" t="b">
        <v>1</v>
      </c>
      <c r="C83">
        <v>45</v>
      </c>
      <c r="D83">
        <v>1.3954449999999999E-3</v>
      </c>
      <c r="E83">
        <v>0.31491289300000003</v>
      </c>
      <c r="H83">
        <v>36</v>
      </c>
      <c r="I83">
        <v>0.16</v>
      </c>
      <c r="J83">
        <v>9.5949999999999994E-2</v>
      </c>
      <c r="K83">
        <v>66.805555898743179</v>
      </c>
      <c r="L83">
        <v>200</v>
      </c>
      <c r="M83">
        <f t="shared" si="9"/>
        <v>9.2900999999999989</v>
      </c>
      <c r="N83">
        <f t="shared" si="10"/>
        <v>2.9013299999999997</v>
      </c>
      <c r="O83" t="str">
        <f t="shared" si="11"/>
        <v>normal</v>
      </c>
      <c r="P83" t="str">
        <f t="shared" si="12"/>
        <v>normal</v>
      </c>
      <c r="Q83">
        <f t="shared" si="13"/>
        <v>1.2840254166877414</v>
      </c>
      <c r="R83">
        <f t="shared" si="14"/>
        <v>1.2840254166877414</v>
      </c>
    </row>
    <row r="84" spans="1:18" x14ac:dyDescent="0.25">
      <c r="A84">
        <v>4</v>
      </c>
      <c r="B84" t="b">
        <v>1</v>
      </c>
      <c r="C84">
        <v>45</v>
      </c>
      <c r="D84">
        <v>3.7932130000000001E-3</v>
      </c>
      <c r="E84">
        <v>0.51920358600000005</v>
      </c>
      <c r="H84">
        <v>48</v>
      </c>
      <c r="I84">
        <v>0.18</v>
      </c>
      <c r="J84">
        <v>9.5949999999999994E-2</v>
      </c>
      <c r="K84">
        <v>85.664735676038674</v>
      </c>
      <c r="L84">
        <v>200</v>
      </c>
      <c r="M84">
        <f t="shared" si="9"/>
        <v>9.2900999999999989</v>
      </c>
      <c r="N84">
        <f t="shared" si="10"/>
        <v>2.9013299999999997</v>
      </c>
      <c r="O84" t="str">
        <f t="shared" si="11"/>
        <v>normal</v>
      </c>
      <c r="P84" t="str">
        <f t="shared" si="12"/>
        <v>normal</v>
      </c>
      <c r="Q84">
        <f t="shared" si="13"/>
        <v>1.2840254166877414</v>
      </c>
      <c r="R84">
        <f t="shared" si="14"/>
        <v>1.2840254166877414</v>
      </c>
    </row>
    <row r="85" spans="1:18" x14ac:dyDescent="0.25">
      <c r="A85">
        <v>4</v>
      </c>
      <c r="B85" t="b">
        <v>1</v>
      </c>
      <c r="C85">
        <v>45</v>
      </c>
      <c r="D85">
        <v>2.8028262000000002E-2</v>
      </c>
      <c r="E85">
        <v>1.411341672</v>
      </c>
      <c r="H85">
        <v>72</v>
      </c>
      <c r="I85">
        <v>0.2</v>
      </c>
      <c r="J85">
        <v>9.5949999999999994E-2</v>
      </c>
      <c r="K85">
        <v>91.806512078255437</v>
      </c>
      <c r="L85">
        <v>200</v>
      </c>
      <c r="M85">
        <f t="shared" si="9"/>
        <v>9.2900999999999989</v>
      </c>
      <c r="N85">
        <f t="shared" si="10"/>
        <v>2.9013299999999997</v>
      </c>
      <c r="O85" t="str">
        <f t="shared" si="11"/>
        <v>normal</v>
      </c>
      <c r="P85" t="str">
        <f t="shared" si="12"/>
        <v>normal</v>
      </c>
      <c r="Q85">
        <f t="shared" si="13"/>
        <v>1.2840254166877414</v>
      </c>
      <c r="R85">
        <f t="shared" si="14"/>
        <v>1.2840254166877414</v>
      </c>
    </row>
    <row r="86" spans="1:18" x14ac:dyDescent="0.25">
      <c r="A86">
        <v>4</v>
      </c>
      <c r="B86" t="b">
        <v>1</v>
      </c>
      <c r="C86">
        <v>45</v>
      </c>
      <c r="D86">
        <v>7.6188714000000005E-2</v>
      </c>
      <c r="E86">
        <v>2.3269090349999999</v>
      </c>
      <c r="H86">
        <v>84</v>
      </c>
      <c r="I86">
        <v>0.22</v>
      </c>
      <c r="J86">
        <v>9.5949999999999994E-2</v>
      </c>
      <c r="K86">
        <v>79.38170343016256</v>
      </c>
      <c r="L86">
        <v>200</v>
      </c>
      <c r="M86">
        <f t="shared" si="9"/>
        <v>9.2900999999999989</v>
      </c>
      <c r="N86">
        <f t="shared" si="10"/>
        <v>2.9013299999999997</v>
      </c>
      <c r="O86" t="str">
        <f t="shared" si="11"/>
        <v>normal</v>
      </c>
      <c r="P86" t="str">
        <f t="shared" si="12"/>
        <v>normal</v>
      </c>
      <c r="Q86">
        <f t="shared" si="13"/>
        <v>1.2840254166877414</v>
      </c>
      <c r="R86">
        <f t="shared" si="14"/>
        <v>1.2840254166877414</v>
      </c>
    </row>
    <row r="87" spans="1:18" x14ac:dyDescent="0.25">
      <c r="A87">
        <v>4</v>
      </c>
      <c r="B87" t="b">
        <v>1</v>
      </c>
      <c r="C87">
        <v>55</v>
      </c>
      <c r="D87">
        <v>1.3954449999999999E-3</v>
      </c>
      <c r="E87">
        <v>0.31491289300000003</v>
      </c>
      <c r="H87">
        <v>36</v>
      </c>
      <c r="I87">
        <v>0.18</v>
      </c>
      <c r="J87">
        <v>0.12295</v>
      </c>
      <c r="K87">
        <v>60.79342951453318</v>
      </c>
      <c r="L87">
        <v>200</v>
      </c>
      <c r="M87">
        <f t="shared" si="9"/>
        <v>9.2900999999999989</v>
      </c>
      <c r="N87">
        <f t="shared" si="10"/>
        <v>2.9013299999999997</v>
      </c>
      <c r="O87" t="str">
        <f t="shared" si="11"/>
        <v>normal</v>
      </c>
      <c r="P87" t="str">
        <f t="shared" si="12"/>
        <v>normal</v>
      </c>
      <c r="Q87">
        <f t="shared" si="13"/>
        <v>1.2840254166877414</v>
      </c>
      <c r="R87">
        <f t="shared" si="14"/>
        <v>1.2840254166877414</v>
      </c>
    </row>
    <row r="88" spans="1:18" x14ac:dyDescent="0.25">
      <c r="A88">
        <v>4</v>
      </c>
      <c r="B88" t="b">
        <v>1</v>
      </c>
      <c r="C88">
        <v>55</v>
      </c>
      <c r="D88">
        <v>3.7932130000000001E-3</v>
      </c>
      <c r="E88">
        <v>0.51920358600000005</v>
      </c>
      <c r="H88">
        <v>48</v>
      </c>
      <c r="I88">
        <v>0.2</v>
      </c>
      <c r="J88">
        <v>0.12295</v>
      </c>
      <c r="K88">
        <v>79.652609291828711</v>
      </c>
      <c r="L88">
        <v>200</v>
      </c>
      <c r="M88">
        <f t="shared" si="9"/>
        <v>9.2900999999999989</v>
      </c>
      <c r="N88">
        <f t="shared" si="10"/>
        <v>2.9013299999999997</v>
      </c>
      <c r="O88" t="str">
        <f t="shared" si="11"/>
        <v>normal</v>
      </c>
      <c r="P88" t="str">
        <f t="shared" si="12"/>
        <v>normal</v>
      </c>
      <c r="Q88">
        <f t="shared" si="13"/>
        <v>1.2840254166877414</v>
      </c>
      <c r="R88">
        <f t="shared" si="14"/>
        <v>1.2840254166877414</v>
      </c>
    </row>
    <row r="89" spans="1:18" x14ac:dyDescent="0.25">
      <c r="A89">
        <v>4</v>
      </c>
      <c r="B89" t="b">
        <v>1</v>
      </c>
      <c r="C89">
        <v>55</v>
      </c>
      <c r="D89">
        <v>2.8028262000000002E-2</v>
      </c>
      <c r="E89">
        <v>1.411341672</v>
      </c>
      <c r="H89">
        <v>72</v>
      </c>
      <c r="I89">
        <v>0.22</v>
      </c>
      <c r="J89">
        <v>0.12295</v>
      </c>
      <c r="K89">
        <v>85.794385694045445</v>
      </c>
      <c r="L89">
        <v>200</v>
      </c>
      <c r="M89">
        <f t="shared" si="9"/>
        <v>9.2900999999999989</v>
      </c>
      <c r="N89">
        <f t="shared" si="10"/>
        <v>2.9013299999999997</v>
      </c>
      <c r="O89" t="str">
        <f t="shared" si="11"/>
        <v>normal</v>
      </c>
      <c r="P89" t="str">
        <f t="shared" si="12"/>
        <v>normal</v>
      </c>
      <c r="Q89">
        <f t="shared" si="13"/>
        <v>1.2840254166877414</v>
      </c>
      <c r="R89">
        <f t="shared" si="14"/>
        <v>1.2840254166877414</v>
      </c>
    </row>
    <row r="90" spans="1:18" x14ac:dyDescent="0.25">
      <c r="A90">
        <v>4</v>
      </c>
      <c r="B90" t="b">
        <v>1</v>
      </c>
      <c r="C90">
        <v>55</v>
      </c>
      <c r="D90">
        <v>7.6188714000000005E-2</v>
      </c>
      <c r="E90">
        <v>2.3269090349999999</v>
      </c>
      <c r="H90">
        <v>84</v>
      </c>
      <c r="I90">
        <v>0.24</v>
      </c>
      <c r="J90">
        <v>0.12295</v>
      </c>
      <c r="K90">
        <v>73.369577045952568</v>
      </c>
      <c r="L90">
        <v>200</v>
      </c>
      <c r="M90">
        <f t="shared" si="9"/>
        <v>9.2900999999999989</v>
      </c>
      <c r="N90">
        <f t="shared" si="10"/>
        <v>2.9013299999999997</v>
      </c>
      <c r="O90" t="str">
        <f t="shared" si="11"/>
        <v>normal</v>
      </c>
      <c r="P90" t="str">
        <f t="shared" si="12"/>
        <v>normal</v>
      </c>
      <c r="Q90">
        <f t="shared" si="13"/>
        <v>1.2840254166877414</v>
      </c>
      <c r="R90">
        <f t="shared" si="14"/>
        <v>1.2840254166877414</v>
      </c>
    </row>
    <row r="91" spans="1:18" x14ac:dyDescent="0.25">
      <c r="A91">
        <v>4</v>
      </c>
      <c r="B91" t="b">
        <v>1</v>
      </c>
      <c r="C91">
        <v>65</v>
      </c>
      <c r="D91">
        <v>1.3954449999999999E-3</v>
      </c>
      <c r="E91">
        <v>0.31491289300000003</v>
      </c>
      <c r="H91">
        <v>36</v>
      </c>
      <c r="I91">
        <v>0.2</v>
      </c>
      <c r="J91">
        <v>0.15995000000000001</v>
      </c>
      <c r="K91">
        <v>44.617184010023152</v>
      </c>
      <c r="L91">
        <v>200</v>
      </c>
      <c r="M91">
        <f t="shared" si="9"/>
        <v>9.2900999999999989</v>
      </c>
      <c r="N91">
        <f t="shared" si="10"/>
        <v>2.9013299999999997</v>
      </c>
      <c r="O91" t="str">
        <f t="shared" si="11"/>
        <v>normal</v>
      </c>
      <c r="P91" t="str">
        <f t="shared" si="12"/>
        <v>normal</v>
      </c>
      <c r="Q91">
        <f t="shared" si="13"/>
        <v>1.2840254166877414</v>
      </c>
      <c r="R91">
        <f t="shared" si="14"/>
        <v>1.2840254166877414</v>
      </c>
    </row>
    <row r="92" spans="1:18" x14ac:dyDescent="0.25">
      <c r="A92">
        <v>4</v>
      </c>
      <c r="B92" t="b">
        <v>1</v>
      </c>
      <c r="C92">
        <v>65</v>
      </c>
      <c r="D92">
        <v>3.7932130000000001E-3</v>
      </c>
      <c r="E92">
        <v>0.51920358600000005</v>
      </c>
      <c r="H92">
        <v>48</v>
      </c>
      <c r="I92">
        <v>0.22</v>
      </c>
      <c r="J92">
        <v>0.15995000000000001</v>
      </c>
      <c r="K92">
        <v>63.476363787318668</v>
      </c>
      <c r="L92">
        <v>200</v>
      </c>
      <c r="M92">
        <f t="shared" si="9"/>
        <v>9.2900999999999989</v>
      </c>
      <c r="N92">
        <f t="shared" si="10"/>
        <v>2.9013299999999997</v>
      </c>
      <c r="O92" t="str">
        <f t="shared" si="11"/>
        <v>normal</v>
      </c>
      <c r="P92" t="str">
        <f t="shared" si="12"/>
        <v>normal</v>
      </c>
      <c r="Q92">
        <f t="shared" si="13"/>
        <v>1.2840254166877414</v>
      </c>
      <c r="R92">
        <f t="shared" si="14"/>
        <v>1.2840254166877414</v>
      </c>
    </row>
    <row r="93" spans="1:18" x14ac:dyDescent="0.25">
      <c r="A93">
        <v>4</v>
      </c>
      <c r="B93" t="b">
        <v>1</v>
      </c>
      <c r="C93">
        <v>65</v>
      </c>
      <c r="D93">
        <v>2.8028262000000002E-2</v>
      </c>
      <c r="E93">
        <v>1.411341672</v>
      </c>
      <c r="H93">
        <v>72</v>
      </c>
      <c r="I93">
        <v>0.24</v>
      </c>
      <c r="J93">
        <v>0.15995000000000001</v>
      </c>
      <c r="K93">
        <v>69.618140189535396</v>
      </c>
      <c r="L93">
        <v>200</v>
      </c>
      <c r="M93">
        <f t="shared" si="9"/>
        <v>9.2900999999999989</v>
      </c>
      <c r="N93">
        <f t="shared" si="10"/>
        <v>2.9013299999999997</v>
      </c>
      <c r="O93" t="str">
        <f t="shared" si="11"/>
        <v>normal</v>
      </c>
      <c r="P93" t="str">
        <f t="shared" si="12"/>
        <v>normal</v>
      </c>
      <c r="Q93">
        <f t="shared" si="13"/>
        <v>1.2840254166877414</v>
      </c>
      <c r="R93">
        <f t="shared" si="14"/>
        <v>1.2840254166877414</v>
      </c>
    </row>
    <row r="94" spans="1:18" x14ac:dyDescent="0.25">
      <c r="A94">
        <v>4</v>
      </c>
      <c r="B94" t="b">
        <v>1</v>
      </c>
      <c r="C94">
        <v>65</v>
      </c>
      <c r="D94">
        <v>7.6188714000000005E-2</v>
      </c>
      <c r="E94">
        <v>2.3269090349999999</v>
      </c>
      <c r="H94">
        <v>84</v>
      </c>
      <c r="I94">
        <v>0.26</v>
      </c>
      <c r="J94">
        <v>0.15995000000000001</v>
      </c>
      <c r="K94">
        <v>57.193331541442525</v>
      </c>
      <c r="L94">
        <v>200</v>
      </c>
      <c r="M94">
        <f t="shared" si="9"/>
        <v>9.2900999999999989</v>
      </c>
      <c r="N94">
        <f t="shared" si="10"/>
        <v>2.9013299999999997</v>
      </c>
      <c r="O94" t="str">
        <f t="shared" si="11"/>
        <v>normal</v>
      </c>
      <c r="P94" t="str">
        <f t="shared" si="12"/>
        <v>normal</v>
      </c>
      <c r="Q94">
        <f t="shared" si="13"/>
        <v>1.2840254166877414</v>
      </c>
      <c r="R94">
        <f t="shared" si="14"/>
        <v>1.2840254166877414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SasakiEtal2022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Zheng</cp:lastModifiedBy>
  <dcterms:created xsi:type="dcterms:W3CDTF">2022-06-25T22:35:19Z</dcterms:created>
  <dcterms:modified xsi:type="dcterms:W3CDTF">2022-07-14T21:35:23Z</dcterms:modified>
</cp:coreProperties>
</file>