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test/dv/well_rupture/"/>
    </mc:Choice>
  </mc:AlternateContent>
  <xr:revisionPtr revIDLastSave="21" documentId="13_ncr:40009_{D6F4385A-CD96-4FC7-9CA2-EF6DEDCEFB6B}" xr6:coauthVersionLast="47" xr6:coauthVersionMax="47" xr10:uidLastSave="{EF70DAF9-8978-4B19-A9FD-AD17DD959D04}"/>
  <bookViews>
    <workbookView xWindow="1290" yWindow="-110" windowWidth="18020" windowHeight="11020" xr2:uid="{00000000-000D-0000-FFFF-FFFF00000000}"/>
  </bookViews>
  <sheets>
    <sheet name="LuuEtal2022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" i="1" l="1"/>
  <c r="O5" i="1"/>
  <c r="N5" i="1"/>
  <c r="M5" i="1"/>
  <c r="P4" i="1"/>
  <c r="O4" i="1"/>
  <c r="N4" i="1"/>
  <c r="M4" i="1"/>
  <c r="B3" i="1" s="1"/>
  <c r="P3" i="1"/>
  <c r="O3" i="1"/>
  <c r="N3" i="1"/>
  <c r="M3" i="1"/>
  <c r="D4" i="1"/>
  <c r="E3" i="1"/>
  <c r="D3" i="1"/>
  <c r="C3" i="1"/>
  <c r="D2" i="1"/>
  <c r="B2" i="1" l="1"/>
  <c r="B4" i="1"/>
  <c r="C2" i="1"/>
  <c r="C4" i="1"/>
  <c r="E2" i="1"/>
  <c r="E4" i="1"/>
</calcChain>
</file>

<file path=xl/sharedStrings.xml><?xml version="1.0" encoding="utf-8"?>
<sst xmlns="http://schemas.openxmlformats.org/spreadsheetml/2006/main" count="18" uniqueCount="18">
  <si>
    <t>mode</t>
  </si>
  <si>
    <t>Conductor</t>
  </si>
  <si>
    <t>Surface</t>
  </si>
  <si>
    <t>Production</t>
  </si>
  <si>
    <t>Tubing</t>
  </si>
  <si>
    <t>Mode 1 Mp (mean)</t>
  </si>
  <si>
    <t>Mode 2 Mp (mean)</t>
  </si>
  <si>
    <t>Mode 4 Mp (mean)</t>
  </si>
  <si>
    <t>Sigma</t>
  </si>
  <si>
    <t>Epistemic</t>
  </si>
  <si>
    <t>moment_crit_conductor</t>
  </si>
  <si>
    <t>moment_crit_surface</t>
  </si>
  <si>
    <t>moment_crit_production</t>
  </si>
  <si>
    <t>moment_crit_tubing</t>
  </si>
  <si>
    <t>sigma_moment_crit_conductor</t>
  </si>
  <si>
    <t>sigma_moment_crit_surface</t>
  </si>
  <si>
    <t>sigma_moment_crit_production</t>
  </si>
  <si>
    <t>sigma_moment_crit_tubing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</si>
</sst>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lategeotech.sharepoint.com/sites/SlateDrive/Shared%20Documents/_Projects/18-020.00_CEC_Seismic_Risk/04_Eval_Analysis/04%20-%20Research/Task%204f/Task4c_Fragilities/Ground%20Shaking/Well_Ground_Shaking_Fragil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_failure"/>
      <sheetName val="Failure"/>
      <sheetName val="Mode 1"/>
      <sheetName val="Mode 2"/>
      <sheetName val="Mode 4"/>
    </sheetNames>
    <sheetDataSet>
      <sheetData sheetId="0"/>
      <sheetData sheetId="1">
        <row r="3">
          <cell r="B3">
            <v>1311917.8336408872</v>
          </cell>
          <cell r="C3">
            <v>1311917.8336408872</v>
          </cell>
          <cell r="D3">
            <v>1066185.8602549003</v>
          </cell>
        </row>
        <row r="4">
          <cell r="B4">
            <v>564045.03865570051</v>
          </cell>
          <cell r="C4">
            <v>300336.80948482733</v>
          </cell>
          <cell r="D4">
            <v>435757.8626963764</v>
          </cell>
        </row>
        <row r="5">
          <cell r="B5">
            <v>211194.85776528355</v>
          </cell>
          <cell r="C5">
            <v>109907.62377744389</v>
          </cell>
          <cell r="D5">
            <v>162947.34416623643</v>
          </cell>
        </row>
        <row r="6">
          <cell r="B6">
            <v>27913.054527964967</v>
          </cell>
          <cell r="C6">
            <v>21532.927778715832</v>
          </cell>
          <cell r="D6">
            <v>12302.584227609492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A4" sqref="A1:I4"/>
    </sheetView>
  </sheetViews>
  <sheetFormatPr defaultRowHeight="14.5" x14ac:dyDescent="0.35"/>
  <cols>
    <col min="2" max="2" width="17.54296875" bestFit="1" customWidth="1"/>
    <col min="3" max="3" width="15.08984375" bestFit="1" customWidth="1"/>
    <col min="4" max="4" width="18.26953125" bestFit="1" customWidth="1"/>
    <col min="5" max="5" width="14.26953125" bestFit="1" customWidth="1"/>
    <col min="6" max="6" width="15.1796875" bestFit="1" customWidth="1"/>
    <col min="7" max="7" width="12.7265625" bestFit="1" customWidth="1"/>
    <col min="8" max="8" width="15.90625" bestFit="1" customWidth="1"/>
    <col min="9" max="9" width="11.90625" bestFit="1" customWidth="1"/>
    <col min="12" max="12" width="21.36328125" customWidth="1"/>
    <col min="13" max="16" width="13" customWidth="1"/>
  </cols>
  <sheetData>
    <row r="1" spans="1:16" x14ac:dyDescent="0.3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16" x14ac:dyDescent="0.35">
      <c r="A2">
        <v>1</v>
      </c>
      <c r="B2">
        <f>IF($A2=1,M$3,IF($A2=2,M$4,IF($A2=4,M$5)))</f>
        <v>1311917.8336408872</v>
      </c>
      <c r="C2">
        <f>IF($A2=1,N$3,IF($A2=2,N$4,IF($A2=4,N$5)))</f>
        <v>564045.03865570051</v>
      </c>
      <c r="D2">
        <f>IF($A2=1,O$3,IF($A2=2,O$4,IF($A2=4,O$5)))</f>
        <v>211194.85776528355</v>
      </c>
      <c r="E2">
        <f>IF($A2=1,P$3,IF($A2=2,P$4,IF($A2=4,P$5)))</f>
        <v>27913.054527964967</v>
      </c>
      <c r="F2">
        <v>0.2</v>
      </c>
      <c r="G2">
        <v>0.2</v>
      </c>
      <c r="H2">
        <v>0.2</v>
      </c>
      <c r="I2">
        <v>0.2</v>
      </c>
      <c r="M2" t="s">
        <v>1</v>
      </c>
      <c r="N2" t="s">
        <v>2</v>
      </c>
      <c r="O2" t="s">
        <v>3</v>
      </c>
      <c r="P2" t="s">
        <v>4</v>
      </c>
    </row>
    <row r="3" spans="1:16" x14ac:dyDescent="0.35">
      <c r="A3">
        <v>2</v>
      </c>
      <c r="B3">
        <f>IF($A3=1,M$3,IF($A3=2,M$4,IF($A3=4,M$5)))</f>
        <v>1311917.8336408872</v>
      </c>
      <c r="C3">
        <f>IF($A3=1,N$3,IF($A3=2,N$4,IF($A3=4,N$5)))</f>
        <v>300336.80948482733</v>
      </c>
      <c r="D3">
        <f>IF($A3=1,O$3,IF($A3=2,O$4,IF($A3=4,O$5)))</f>
        <v>109907.62377744389</v>
      </c>
      <c r="E3">
        <f>IF($A3=1,P$3,IF($A3=2,P$4,IF($A3=4,P$5)))</f>
        <v>21532.927778715832</v>
      </c>
      <c r="F3">
        <v>0.2</v>
      </c>
      <c r="G3">
        <v>0.2</v>
      </c>
      <c r="H3">
        <v>0.2</v>
      </c>
      <c r="I3">
        <v>0.2</v>
      </c>
      <c r="L3" t="s">
        <v>5</v>
      </c>
      <c r="M3" s="1">
        <f>[1]Failure!B3</f>
        <v>1311917.8336408872</v>
      </c>
      <c r="N3" s="1">
        <f>[1]Failure!B4</f>
        <v>564045.03865570051</v>
      </c>
      <c r="O3" s="1">
        <f>[1]Failure!B5</f>
        <v>211194.85776528355</v>
      </c>
      <c r="P3" s="1">
        <f>[1]Failure!B6</f>
        <v>27913.054527964967</v>
      </c>
    </row>
    <row r="4" spans="1:16" x14ac:dyDescent="0.35">
      <c r="A4">
        <v>4</v>
      </c>
      <c r="B4">
        <f>IF($A4=1,M$3,IF($A4=2,M$4,IF($A4=4,M$5)))</f>
        <v>1066185.8602549003</v>
      </c>
      <c r="C4">
        <f>IF($A4=1,N$3,IF($A4=2,N$4,IF($A4=4,N$5)))</f>
        <v>435757.8626963764</v>
      </c>
      <c r="D4">
        <f>IF($A4=1,O$3,IF($A4=2,O$4,IF($A4=4,O$5)))</f>
        <v>162947.34416623643</v>
      </c>
      <c r="E4">
        <f>IF($A4=1,P$3,IF($A4=2,P$4,IF($A4=4,P$5)))</f>
        <v>12302.584227609492</v>
      </c>
      <c r="F4">
        <v>0.2</v>
      </c>
      <c r="G4">
        <v>0.2</v>
      </c>
      <c r="H4">
        <v>0.2</v>
      </c>
      <c r="I4">
        <v>0.2</v>
      </c>
      <c r="L4" t="s">
        <v>6</v>
      </c>
      <c r="M4">
        <f>[1]Failure!C3</f>
        <v>1311917.8336408872</v>
      </c>
      <c r="N4">
        <f>[1]Failure!C4</f>
        <v>300336.80948482733</v>
      </c>
      <c r="O4">
        <f>[1]Failure!C5</f>
        <v>109907.62377744389</v>
      </c>
      <c r="P4">
        <f>[1]Failure!C6</f>
        <v>21532.927778715832</v>
      </c>
    </row>
    <row r="5" spans="1:16" x14ac:dyDescent="0.35">
      <c r="L5" t="s">
        <v>7</v>
      </c>
      <c r="M5">
        <f>[1]Failure!D3</f>
        <v>1066185.8602549003</v>
      </c>
      <c r="N5">
        <f>[1]Failure!D4</f>
        <v>435757.8626963764</v>
      </c>
      <c r="O5">
        <f>[1]Failure!D5</f>
        <v>162947.34416623643</v>
      </c>
      <c r="P5">
        <f>[1]Failure!D6</f>
        <v>12302.584227609492</v>
      </c>
    </row>
    <row r="6" spans="1:16" x14ac:dyDescent="0.35">
      <c r="L6" t="s">
        <v>8</v>
      </c>
      <c r="M6">
        <v>0.2</v>
      </c>
      <c r="N6">
        <v>0.2</v>
      </c>
      <c r="O6">
        <v>0.2</v>
      </c>
      <c r="P6">
        <v>0.2</v>
      </c>
    </row>
    <row r="7" spans="1:16" x14ac:dyDescent="0.35">
      <c r="L7" t="s">
        <v>9</v>
      </c>
      <c r="M7">
        <v>0.25</v>
      </c>
      <c r="N7">
        <v>0.25</v>
      </c>
      <c r="O7">
        <v>0.25</v>
      </c>
      <c r="P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LuuEtal2022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Zheng</cp:lastModifiedBy>
  <dcterms:created xsi:type="dcterms:W3CDTF">2022-06-25T22:46:07Z</dcterms:created>
  <dcterms:modified xsi:type="dcterms:W3CDTF">2022-07-02T00:51:54Z</dcterms:modified>
</cp:coreProperties>
</file>