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test/edp/surfacefaultrupture/"/>
    </mc:Choice>
  </mc:AlternateContent>
  <xr:revisionPtr revIDLastSave="115" documentId="8_{55D10FBE-D688-4FB5-A56F-9FE880B6E4C1}" xr6:coauthVersionLast="47" xr6:coauthVersionMax="47" xr10:uidLastSave="{DC9F1B95-FE82-496A-BD93-DF043B8DF6B6}"/>
  <bookViews>
    <workbookView xWindow="13575" yWindow="6855" windowWidth="19830" windowHeight="9165" xr2:uid="{00000000-000D-0000-FFFF-FFFF00000000}"/>
  </bookViews>
  <sheets>
    <sheet name="Sheet1" sheetId="1" r:id="rId1"/>
  </sheets>
  <calcPr calcId="191029" iterate="1" iterateCount="1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2" i="1"/>
  <c r="A7" i="1"/>
  <c r="A8" i="1" s="1"/>
  <c r="L6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  <c r="D8" i="1" l="1"/>
  <c r="C8" i="1"/>
  <c r="B8" i="1"/>
  <c r="A9" i="1"/>
  <c r="B7" i="1"/>
  <c r="F4" i="1"/>
  <c r="H4" i="1" s="1"/>
  <c r="E3" i="1"/>
  <c r="C7" i="1"/>
  <c r="L4" i="1"/>
  <c r="E6" i="1"/>
  <c r="F6" i="1"/>
  <c r="H6" i="1" s="1"/>
  <c r="E4" i="1"/>
  <c r="G6" i="1"/>
  <c r="I6" i="1" s="1"/>
  <c r="D7" i="1"/>
  <c r="E2" i="1"/>
  <c r="E5" i="1"/>
  <c r="L7" i="1" l="1"/>
  <c r="G7" i="1"/>
  <c r="I7" i="1" s="1"/>
  <c r="F7" i="1"/>
  <c r="H7" i="1" s="1"/>
  <c r="K7" i="1" s="1"/>
  <c r="E7" i="1"/>
  <c r="D9" i="1"/>
  <c r="C9" i="1"/>
  <c r="B9" i="1"/>
  <c r="A10" i="1"/>
  <c r="G8" i="1"/>
  <c r="I8" i="1" s="1"/>
  <c r="E8" i="1"/>
  <c r="F8" i="1"/>
  <c r="H8" i="1" s="1"/>
  <c r="K8" i="1" s="1"/>
  <c r="L8" i="1"/>
  <c r="F5" i="1"/>
  <c r="H5" i="1" s="1"/>
  <c r="K5" i="1" s="1"/>
  <c r="L5" i="1"/>
  <c r="G2" i="1"/>
  <c r="I2" i="1" s="1"/>
  <c r="L2" i="1"/>
  <c r="F2" i="1"/>
  <c r="H2" i="1" s="1"/>
  <c r="K2" i="1" s="1"/>
  <c r="G5" i="1"/>
  <c r="I5" i="1" s="1"/>
  <c r="G4" i="1"/>
  <c r="I4" i="1" s="1"/>
  <c r="K4" i="1" s="1"/>
  <c r="F3" i="1"/>
  <c r="H3" i="1" s="1"/>
  <c r="K6" i="1"/>
  <c r="L3" i="1"/>
  <c r="G3" i="1"/>
  <c r="I3" i="1" s="1"/>
  <c r="D10" i="1" l="1"/>
  <c r="C10" i="1"/>
  <c r="B10" i="1"/>
  <c r="A11" i="1"/>
  <c r="K3" i="1"/>
  <c r="G9" i="1"/>
  <c r="I9" i="1" s="1"/>
  <c r="F9" i="1"/>
  <c r="H9" i="1" s="1"/>
  <c r="K9" i="1" s="1"/>
  <c r="E9" i="1"/>
  <c r="L9" i="1"/>
  <c r="A12" i="1" l="1"/>
  <c r="B11" i="1"/>
  <c r="D11" i="1"/>
  <c r="C11" i="1"/>
  <c r="L10" i="1"/>
  <c r="G10" i="1"/>
  <c r="I10" i="1" s="1"/>
  <c r="F10" i="1"/>
  <c r="H10" i="1" s="1"/>
  <c r="K10" i="1" s="1"/>
  <c r="E10" i="1"/>
  <c r="E11" i="1" l="1"/>
  <c r="L11" i="1"/>
  <c r="G11" i="1"/>
  <c r="I11" i="1" s="1"/>
  <c r="F11" i="1"/>
  <c r="H11" i="1" s="1"/>
  <c r="K11" i="1" s="1"/>
  <c r="D12" i="1"/>
  <c r="C12" i="1"/>
  <c r="B12" i="1"/>
  <c r="A13" i="1"/>
  <c r="A14" i="1" l="1"/>
  <c r="D13" i="1"/>
  <c r="C13" i="1"/>
  <c r="B13" i="1"/>
  <c r="F12" i="1"/>
  <c r="H12" i="1" s="1"/>
  <c r="L12" i="1"/>
  <c r="E12" i="1"/>
  <c r="G12" i="1"/>
  <c r="I12" i="1" s="1"/>
  <c r="K12" i="1" l="1"/>
  <c r="G13" i="1"/>
  <c r="I13" i="1" s="1"/>
  <c r="F13" i="1"/>
  <c r="H13" i="1" s="1"/>
  <c r="K13" i="1" s="1"/>
  <c r="E13" i="1"/>
  <c r="L13" i="1"/>
  <c r="D14" i="1"/>
  <c r="C14" i="1"/>
  <c r="A15" i="1"/>
  <c r="B14" i="1"/>
  <c r="L14" i="1" l="1"/>
  <c r="G14" i="1"/>
  <c r="I14" i="1" s="1"/>
  <c r="F14" i="1"/>
  <c r="H14" i="1" s="1"/>
  <c r="K14" i="1" s="1"/>
  <c r="E14" i="1"/>
  <c r="A16" i="1"/>
  <c r="D15" i="1"/>
  <c r="B15" i="1"/>
  <c r="C15" i="1"/>
  <c r="L15" i="1" l="1"/>
  <c r="G15" i="1"/>
  <c r="I15" i="1" s="1"/>
  <c r="F15" i="1"/>
  <c r="H15" i="1" s="1"/>
  <c r="K15" i="1" s="1"/>
  <c r="E15" i="1"/>
  <c r="D16" i="1"/>
  <c r="C16" i="1"/>
  <c r="B16" i="1"/>
  <c r="A17" i="1"/>
  <c r="F16" i="1" l="1"/>
  <c r="H16" i="1" s="1"/>
  <c r="E16" i="1"/>
  <c r="L16" i="1"/>
  <c r="G16" i="1"/>
  <c r="I16" i="1" s="1"/>
  <c r="D17" i="1"/>
  <c r="C17" i="1"/>
  <c r="B17" i="1"/>
  <c r="A18" i="1"/>
  <c r="D18" i="1" l="1"/>
  <c r="A19" i="1"/>
  <c r="C18" i="1"/>
  <c r="B18" i="1"/>
  <c r="G17" i="1"/>
  <c r="I17" i="1" s="1"/>
  <c r="F17" i="1"/>
  <c r="H17" i="1" s="1"/>
  <c r="K17" i="1" s="1"/>
  <c r="E17" i="1"/>
  <c r="L17" i="1"/>
  <c r="K16" i="1"/>
  <c r="L18" i="1" l="1"/>
  <c r="G18" i="1"/>
  <c r="I18" i="1" s="1"/>
  <c r="F18" i="1"/>
  <c r="H18" i="1" s="1"/>
  <c r="K18" i="1" s="1"/>
  <c r="E18" i="1"/>
  <c r="A20" i="1"/>
  <c r="B19" i="1"/>
  <c r="D19" i="1"/>
  <c r="C19" i="1"/>
  <c r="D20" i="1" l="1"/>
  <c r="C20" i="1"/>
  <c r="B20" i="1"/>
  <c r="A21" i="1"/>
  <c r="L19" i="1"/>
  <c r="E19" i="1"/>
  <c r="G19" i="1"/>
  <c r="I19" i="1" s="1"/>
  <c r="F19" i="1"/>
  <c r="H19" i="1" s="1"/>
  <c r="K19" i="1" s="1"/>
  <c r="F20" i="1" l="1"/>
  <c r="H20" i="1" s="1"/>
  <c r="E20" i="1"/>
  <c r="L20" i="1"/>
  <c r="G20" i="1"/>
  <c r="I20" i="1" s="1"/>
  <c r="D21" i="1"/>
  <c r="A22" i="1"/>
  <c r="C21" i="1"/>
  <c r="B21" i="1"/>
  <c r="G21" i="1" l="1"/>
  <c r="I21" i="1" s="1"/>
  <c r="F21" i="1"/>
  <c r="H21" i="1" s="1"/>
  <c r="K21" i="1" s="1"/>
  <c r="E21" i="1"/>
  <c r="L21" i="1"/>
  <c r="D22" i="1"/>
  <c r="C22" i="1"/>
  <c r="B22" i="1"/>
  <c r="A23" i="1"/>
  <c r="K20" i="1"/>
  <c r="A24" i="1" l="1"/>
  <c r="B23" i="1"/>
  <c r="D23" i="1"/>
  <c r="C23" i="1"/>
  <c r="L22" i="1"/>
  <c r="G22" i="1"/>
  <c r="I22" i="1" s="1"/>
  <c r="F22" i="1"/>
  <c r="H22" i="1" s="1"/>
  <c r="K22" i="1" s="1"/>
  <c r="E22" i="1"/>
  <c r="L23" i="1" l="1"/>
  <c r="G23" i="1"/>
  <c r="I23" i="1" s="1"/>
  <c r="F23" i="1"/>
  <c r="H23" i="1" s="1"/>
  <c r="K23" i="1" s="1"/>
  <c r="E23" i="1"/>
  <c r="D24" i="1"/>
  <c r="C24" i="1"/>
  <c r="B24" i="1"/>
  <c r="A25" i="1"/>
  <c r="F24" i="1" l="1"/>
  <c r="H24" i="1" s="1"/>
  <c r="L24" i="1"/>
  <c r="E24" i="1"/>
  <c r="G24" i="1"/>
  <c r="I24" i="1" s="1"/>
  <c r="D25" i="1"/>
  <c r="C25" i="1"/>
  <c r="B25" i="1"/>
  <c r="A26" i="1"/>
  <c r="G25" i="1" l="1"/>
  <c r="I25" i="1" s="1"/>
  <c r="F25" i="1"/>
  <c r="H25" i="1" s="1"/>
  <c r="K25" i="1" s="1"/>
  <c r="E25" i="1"/>
  <c r="L25" i="1"/>
  <c r="A27" i="1"/>
  <c r="D26" i="1"/>
  <c r="C26" i="1"/>
  <c r="B26" i="1"/>
  <c r="K24" i="1"/>
  <c r="L26" i="1" l="1"/>
  <c r="G26" i="1"/>
  <c r="I26" i="1" s="1"/>
  <c r="F26" i="1"/>
  <c r="H26" i="1" s="1"/>
  <c r="K26" i="1" s="1"/>
  <c r="E26" i="1"/>
  <c r="A28" i="1"/>
  <c r="D27" i="1"/>
  <c r="C27" i="1"/>
  <c r="B27" i="1"/>
  <c r="L27" i="1" l="1"/>
  <c r="E27" i="1"/>
  <c r="G27" i="1"/>
  <c r="I27" i="1" s="1"/>
  <c r="F27" i="1"/>
  <c r="H27" i="1" s="1"/>
  <c r="D28" i="1"/>
  <c r="C28" i="1"/>
  <c r="B28" i="1"/>
  <c r="A29" i="1"/>
  <c r="F28" i="1" l="1"/>
  <c r="H28" i="1" s="1"/>
  <c r="L28" i="1"/>
  <c r="E28" i="1"/>
  <c r="G28" i="1"/>
  <c r="I28" i="1" s="1"/>
  <c r="K27" i="1"/>
  <c r="D29" i="1"/>
  <c r="C29" i="1"/>
  <c r="A30" i="1"/>
  <c r="B29" i="1"/>
  <c r="G29" i="1" l="1"/>
  <c r="I29" i="1" s="1"/>
  <c r="F29" i="1"/>
  <c r="H29" i="1" s="1"/>
  <c r="K29" i="1" s="1"/>
  <c r="E29" i="1"/>
  <c r="L29" i="1"/>
  <c r="D30" i="1"/>
  <c r="C30" i="1"/>
  <c r="B30" i="1"/>
  <c r="A31" i="1"/>
  <c r="K28" i="1"/>
  <c r="B31" i="1" l="1"/>
  <c r="A32" i="1"/>
  <c r="D31" i="1"/>
  <c r="C31" i="1"/>
  <c r="L30" i="1"/>
  <c r="G30" i="1"/>
  <c r="I30" i="1" s="1"/>
  <c r="F30" i="1"/>
  <c r="H30" i="1" s="1"/>
  <c r="K30" i="1" s="1"/>
  <c r="E30" i="1"/>
  <c r="D32" i="1" l="1"/>
  <c r="C32" i="1"/>
  <c r="B32" i="1"/>
  <c r="A33" i="1"/>
  <c r="L31" i="1"/>
  <c r="G31" i="1"/>
  <c r="I31" i="1" s="1"/>
  <c r="F31" i="1"/>
  <c r="H31" i="1" s="1"/>
  <c r="K31" i="1" s="1"/>
  <c r="E31" i="1"/>
  <c r="D33" i="1" l="1"/>
  <c r="C33" i="1"/>
  <c r="B33" i="1"/>
  <c r="A34" i="1"/>
  <c r="E32" i="1"/>
  <c r="L32" i="1"/>
  <c r="F32" i="1"/>
  <c r="H32" i="1" s="1"/>
  <c r="G32" i="1"/>
  <c r="I32" i="1" s="1"/>
  <c r="G33" i="1" l="1"/>
  <c r="I33" i="1" s="1"/>
  <c r="F33" i="1"/>
  <c r="H33" i="1" s="1"/>
  <c r="K33" i="1" s="1"/>
  <c r="E33" i="1"/>
  <c r="L33" i="1"/>
  <c r="D34" i="1"/>
  <c r="A35" i="1"/>
  <c r="C34" i="1"/>
  <c r="B34" i="1"/>
  <c r="K32" i="1"/>
  <c r="L34" i="1" l="1"/>
  <c r="G34" i="1"/>
  <c r="I34" i="1" s="1"/>
  <c r="F34" i="1"/>
  <c r="H34" i="1" s="1"/>
  <c r="K34" i="1" s="1"/>
  <c r="E34" i="1"/>
  <c r="A36" i="1"/>
  <c r="B35" i="1"/>
  <c r="D35" i="1"/>
  <c r="C35" i="1"/>
  <c r="L35" i="1" l="1"/>
  <c r="G35" i="1"/>
  <c r="I35" i="1" s="1"/>
  <c r="F35" i="1"/>
  <c r="H35" i="1" s="1"/>
  <c r="K35" i="1" s="1"/>
  <c r="E35" i="1"/>
  <c r="D36" i="1"/>
  <c r="C36" i="1"/>
  <c r="B36" i="1"/>
  <c r="A37" i="1"/>
  <c r="D37" i="1" l="1"/>
  <c r="C37" i="1"/>
  <c r="B37" i="1"/>
  <c r="A38" i="1"/>
  <c r="E36" i="1"/>
  <c r="F36" i="1"/>
  <c r="H36" i="1" s="1"/>
  <c r="L36" i="1"/>
  <c r="G36" i="1"/>
  <c r="I36" i="1" s="1"/>
  <c r="A39" i="1" l="1"/>
  <c r="D38" i="1"/>
  <c r="C38" i="1"/>
  <c r="B38" i="1"/>
  <c r="K36" i="1"/>
  <c r="G37" i="1"/>
  <c r="I37" i="1" s="1"/>
  <c r="F37" i="1"/>
  <c r="H37" i="1" s="1"/>
  <c r="K37" i="1" s="1"/>
  <c r="E37" i="1"/>
  <c r="L37" i="1"/>
  <c r="L38" i="1" l="1"/>
  <c r="G38" i="1"/>
  <c r="I38" i="1" s="1"/>
  <c r="F38" i="1"/>
  <c r="H38" i="1" s="1"/>
  <c r="K38" i="1" s="1"/>
  <c r="E38" i="1"/>
  <c r="A40" i="1"/>
  <c r="B39" i="1"/>
  <c r="D39" i="1"/>
  <c r="C39" i="1"/>
  <c r="L39" i="1" l="1"/>
  <c r="G39" i="1"/>
  <c r="I39" i="1" s="1"/>
  <c r="F39" i="1"/>
  <c r="H39" i="1" s="1"/>
  <c r="K39" i="1" s="1"/>
  <c r="E39" i="1"/>
  <c r="D40" i="1"/>
  <c r="C40" i="1"/>
  <c r="B40" i="1"/>
  <c r="A41" i="1"/>
  <c r="F40" i="1" l="1"/>
  <c r="H40" i="1" s="1"/>
  <c r="E40" i="1"/>
  <c r="L40" i="1"/>
  <c r="G40" i="1"/>
  <c r="I40" i="1" s="1"/>
  <c r="D41" i="1"/>
  <c r="C41" i="1"/>
  <c r="B41" i="1"/>
  <c r="A42" i="1"/>
  <c r="D42" i="1" l="1"/>
  <c r="C42" i="1"/>
  <c r="B42" i="1"/>
  <c r="G41" i="1"/>
  <c r="I41" i="1" s="1"/>
  <c r="F41" i="1"/>
  <c r="H41" i="1" s="1"/>
  <c r="E41" i="1"/>
  <c r="L41" i="1"/>
  <c r="K40" i="1"/>
  <c r="K41" i="1" l="1"/>
  <c r="L42" i="1"/>
  <c r="G42" i="1"/>
  <c r="I42" i="1" s="1"/>
  <c r="F42" i="1"/>
  <c r="H42" i="1" s="1"/>
  <c r="K42" i="1" s="1"/>
  <c r="E42" i="1"/>
</calcChain>
</file>

<file path=xl/sharedStrings.xml><?xml version="1.0" encoding="utf-8"?>
<sst xmlns="http://schemas.openxmlformats.org/spreadsheetml/2006/main" count="15" uniqueCount="15">
  <si>
    <t>mag</t>
  </si>
  <si>
    <t>pgdef</t>
  </si>
  <si>
    <t>sigma_pgdef</t>
  </si>
  <si>
    <t>sigma_mu_pgdef</t>
  </si>
  <si>
    <t>a</t>
  </si>
  <si>
    <t>b</t>
  </si>
  <si>
    <t>rake</t>
  </si>
  <si>
    <t>flag_nm</t>
  </si>
  <si>
    <t>flag_rv</t>
  </si>
  <si>
    <t>flag_ss</t>
  </si>
  <si>
    <t>flag_all</t>
  </si>
  <si>
    <t>a_base10</t>
  </si>
  <si>
    <t>b_base10</t>
  </si>
  <si>
    <t>sigma_pgdef_base10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</si>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</sst>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M1" sqref="M1"/>
    </sheetView>
  </sheetViews>
  <sheetFormatPr defaultRowHeight="15" x14ac:dyDescent="0.25"/>
  <cols>
    <col min="9" max="9" width="12" bestFit="1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s="1" t="s">
        <v>0</v>
      </c>
      <c r="K1" s="1" t="s">
        <v>1</v>
      </c>
      <c r="L1" s="1" t="s">
        <v>13</v>
      </c>
      <c r="M1" s="1" t="s">
        <v>2</v>
      </c>
      <c r="N1" s="1" t="s">
        <v>3</v>
      </c>
      <c r="P1" s="1" t="s">
        <v>14</v>
      </c>
    </row>
    <row r="2" spans="1:16" x14ac:dyDescent="0.25">
      <c r="B2">
        <f>IF(AND($A2&gt;=-150,$A2&lt;=-30),1,0)</f>
        <v>0</v>
      </c>
      <c r="C2">
        <f>IF(AND($A2&gt;=30,$A2&lt;=150),1,0)</f>
        <v>0</v>
      </c>
      <c r="D2">
        <f>IF(AND($A2&lt;&gt;"",OR(AND($A2&gt;=-180,$A2&lt;-150),AND($A2&gt;150,$A2&lt;=180),AND($A2&gt;-30,$A2&lt;30))),1,0)</f>
        <v>0</v>
      </c>
      <c r="E2">
        <f>IF(AND(B2&lt;&gt;1,C2&lt;&gt;1,D2&lt;&gt;1),1,0)</f>
        <v>1</v>
      </c>
      <c r="F2">
        <f>IF(B2=1,-5.9,IF(C2=1,-1.84,IF(D2=1,-7.03,IF(E2=1,-5.46))))</f>
        <v>-5.46</v>
      </c>
      <c r="G2">
        <f>IF(B2=1,0.89,IF(C2=1,0.29,IF(D2=1,1.03,IF(E2=1,0.82))))</f>
        <v>0.82</v>
      </c>
      <c r="H2">
        <f>F2*LN(10)</f>
        <v>-12.572114607747491</v>
      </c>
      <c r="I2">
        <f>G2*LN(10)</f>
        <v>1.8881197762551176</v>
      </c>
      <c r="J2" s="1">
        <v>4</v>
      </c>
      <c r="K2" s="2">
        <f>EXP(H2+I2*J2)</f>
        <v>6.6069344800759565E-3</v>
      </c>
      <c r="L2" s="2">
        <f>IF(B2=1,0.38,IF(C2=1,0.42,IF(D2=1,0.34,IF(E2=1,0.42))))</f>
        <v>0.42</v>
      </c>
      <c r="M2" s="1">
        <f>L2*LN(10)</f>
        <v>0.96708573905749928</v>
      </c>
      <c r="N2" s="1">
        <v>0.8</v>
      </c>
      <c r="P2">
        <v>0</v>
      </c>
    </row>
    <row r="3" spans="1:16" x14ac:dyDescent="0.25">
      <c r="B3">
        <f t="shared" ref="B3:B42" si="0">IF(AND($A3&gt;=-150,$A3&lt;=-30),1,0)</f>
        <v>0</v>
      </c>
      <c r="C3">
        <f t="shared" ref="C3:C42" si="1">IF(AND($A3&gt;=30,$A3&lt;=150),1,0)</f>
        <v>0</v>
      </c>
      <c r="D3">
        <f t="shared" ref="D3:D42" si="2">IF(AND($A3&lt;&gt;"",OR(AND($A3&gt;=-180,$A3&lt;-150),AND($A3&gt;150,$A3&lt;=180),AND($A3&gt;-30,$A3&lt;30))),1,0)</f>
        <v>0</v>
      </c>
      <c r="E3">
        <f t="shared" ref="E3:E42" si="3">IF(AND(B3&lt;&gt;1,C3&lt;&gt;1,D3&lt;&gt;1),1,0)</f>
        <v>1</v>
      </c>
      <c r="F3">
        <f t="shared" ref="F3:F42" si="4">IF(B3=1,-5.9,IF(C3=1,-1.84,IF(D3=1,-7.03,IF(E3=1,-5.46))))</f>
        <v>-5.46</v>
      </c>
      <c r="G3">
        <f t="shared" ref="G3:G42" si="5">IF(B3=1,0.89,IF(C3=1,0.29,IF(D3=1,1.03,IF(E3=1,0.82))))</f>
        <v>0.82</v>
      </c>
      <c r="H3">
        <f t="shared" ref="H3:I42" si="6">F3*LN(10)</f>
        <v>-12.572114607747491</v>
      </c>
      <c r="I3">
        <f t="shared" si="6"/>
        <v>1.8881197762551176</v>
      </c>
      <c r="J3" s="1">
        <v>5</v>
      </c>
      <c r="K3" s="2">
        <f t="shared" ref="K3:K42" si="7">EXP(H3+I3*J3)</f>
        <v>4.3651583224016542E-2</v>
      </c>
      <c r="L3" s="2">
        <f t="shared" ref="L3:L42" si="8">IF(B3=1,0.38,IF(C3=1,0.42,IF(D3=1,0.34,IF(E3=1,0.42))))</f>
        <v>0.42</v>
      </c>
      <c r="M3" s="1">
        <f t="shared" ref="M3:M42" si="9">L3*LN(10)</f>
        <v>0.96708573905749928</v>
      </c>
      <c r="N3" s="1">
        <v>0.8</v>
      </c>
      <c r="P3">
        <v>1</v>
      </c>
    </row>
    <row r="4" spans="1:16" x14ac:dyDescent="0.25">
      <c r="B4">
        <f t="shared" si="0"/>
        <v>0</v>
      </c>
      <c r="C4">
        <f t="shared" si="1"/>
        <v>0</v>
      </c>
      <c r="D4">
        <f t="shared" si="2"/>
        <v>0</v>
      </c>
      <c r="E4">
        <f t="shared" si="3"/>
        <v>1</v>
      </c>
      <c r="F4">
        <f t="shared" si="4"/>
        <v>-5.46</v>
      </c>
      <c r="G4">
        <f t="shared" si="5"/>
        <v>0.82</v>
      </c>
      <c r="H4">
        <f t="shared" si="6"/>
        <v>-12.572114607747491</v>
      </c>
      <c r="I4">
        <f t="shared" si="6"/>
        <v>1.8881197762551176</v>
      </c>
      <c r="J4" s="1">
        <v>6</v>
      </c>
      <c r="K4" s="2">
        <f t="shared" si="7"/>
        <v>0.28840315031266056</v>
      </c>
      <c r="L4" s="2">
        <f t="shared" si="8"/>
        <v>0.42</v>
      </c>
      <c r="M4" s="1">
        <f t="shared" si="9"/>
        <v>0.96708573905749928</v>
      </c>
      <c r="N4" s="1">
        <v>0.8</v>
      </c>
      <c r="P4">
        <v>2</v>
      </c>
    </row>
    <row r="5" spans="1:16" x14ac:dyDescent="0.25">
      <c r="B5">
        <f t="shared" si="0"/>
        <v>0</v>
      </c>
      <c r="C5">
        <f t="shared" si="1"/>
        <v>0</v>
      </c>
      <c r="D5">
        <f t="shared" si="2"/>
        <v>0</v>
      </c>
      <c r="E5">
        <f t="shared" si="3"/>
        <v>1</v>
      </c>
      <c r="F5">
        <f t="shared" si="4"/>
        <v>-5.46</v>
      </c>
      <c r="G5">
        <f t="shared" si="5"/>
        <v>0.82</v>
      </c>
      <c r="H5">
        <f t="shared" si="6"/>
        <v>-12.572114607747491</v>
      </c>
      <c r="I5">
        <f t="shared" si="6"/>
        <v>1.8881197762551176</v>
      </c>
      <c r="J5" s="1">
        <v>7</v>
      </c>
      <c r="K5" s="2">
        <f t="shared" si="7"/>
        <v>1.9054607179632488</v>
      </c>
      <c r="L5" s="2">
        <f t="shared" si="8"/>
        <v>0.42</v>
      </c>
      <c r="M5" s="1">
        <f t="shared" si="9"/>
        <v>0.96708573905749928</v>
      </c>
      <c r="N5" s="1">
        <v>0.8</v>
      </c>
      <c r="P5">
        <v>3</v>
      </c>
    </row>
    <row r="6" spans="1:16" x14ac:dyDescent="0.25">
      <c r="A6">
        <v>-180</v>
      </c>
      <c r="B6">
        <f t="shared" si="0"/>
        <v>0</v>
      </c>
      <c r="C6">
        <f t="shared" si="1"/>
        <v>0</v>
      </c>
      <c r="D6">
        <f t="shared" si="2"/>
        <v>1</v>
      </c>
      <c r="E6">
        <f t="shared" si="3"/>
        <v>0</v>
      </c>
      <c r="F6">
        <f t="shared" si="4"/>
        <v>-7.03</v>
      </c>
      <c r="G6">
        <f t="shared" si="5"/>
        <v>1.03</v>
      </c>
      <c r="H6">
        <f t="shared" si="6"/>
        <v>-16.187173203748142</v>
      </c>
      <c r="I6">
        <f t="shared" si="6"/>
        <v>2.3716626457838674</v>
      </c>
      <c r="J6" s="1">
        <v>6</v>
      </c>
      <c r="K6" s="2">
        <f t="shared" si="7"/>
        <v>0.14125375446227556</v>
      </c>
      <c r="L6" s="2">
        <f t="shared" si="8"/>
        <v>0.34</v>
      </c>
      <c r="M6" s="1">
        <f t="shared" si="9"/>
        <v>0.78287893161797562</v>
      </c>
      <c r="N6" s="1">
        <v>0.8</v>
      </c>
      <c r="P6">
        <v>4</v>
      </c>
    </row>
    <row r="7" spans="1:16" x14ac:dyDescent="0.25">
      <c r="A7">
        <f>A6+10</f>
        <v>-170</v>
      </c>
      <c r="B7">
        <f t="shared" si="0"/>
        <v>0</v>
      </c>
      <c r="C7">
        <f t="shared" si="1"/>
        <v>0</v>
      </c>
      <c r="D7">
        <f t="shared" si="2"/>
        <v>1</v>
      </c>
      <c r="E7">
        <f t="shared" si="3"/>
        <v>0</v>
      </c>
      <c r="F7">
        <f t="shared" si="4"/>
        <v>-7.03</v>
      </c>
      <c r="G7">
        <f t="shared" si="5"/>
        <v>1.03</v>
      </c>
      <c r="H7">
        <f t="shared" si="6"/>
        <v>-16.187173203748142</v>
      </c>
      <c r="I7">
        <f t="shared" si="6"/>
        <v>2.3716626457838674</v>
      </c>
      <c r="J7" s="1">
        <v>5</v>
      </c>
      <c r="K7" s="2">
        <f t="shared" si="7"/>
        <v>1.3182567385564097E-2</v>
      </c>
      <c r="L7" s="2">
        <f t="shared" si="8"/>
        <v>0.34</v>
      </c>
      <c r="M7" s="1">
        <f t="shared" si="9"/>
        <v>0.78287893161797562</v>
      </c>
      <c r="N7" s="1">
        <v>0.8</v>
      </c>
      <c r="P7">
        <v>5</v>
      </c>
    </row>
    <row r="8" spans="1:16" x14ac:dyDescent="0.25">
      <c r="A8">
        <f t="shared" ref="A8:A41" si="10">A7+10</f>
        <v>-160</v>
      </c>
      <c r="B8">
        <f t="shared" si="0"/>
        <v>0</v>
      </c>
      <c r="C8">
        <f t="shared" si="1"/>
        <v>0</v>
      </c>
      <c r="D8">
        <f t="shared" si="2"/>
        <v>1</v>
      </c>
      <c r="E8">
        <f t="shared" si="3"/>
        <v>0</v>
      </c>
      <c r="F8">
        <f t="shared" si="4"/>
        <v>-7.03</v>
      </c>
      <c r="G8">
        <f t="shared" si="5"/>
        <v>1.03</v>
      </c>
      <c r="H8">
        <f t="shared" si="6"/>
        <v>-16.187173203748142</v>
      </c>
      <c r="I8">
        <f t="shared" si="6"/>
        <v>2.3716626457838674</v>
      </c>
      <c r="J8" s="1">
        <v>4</v>
      </c>
      <c r="K8" s="2">
        <f t="shared" si="7"/>
        <v>1.230268770812383E-3</v>
      </c>
      <c r="L8" s="2">
        <f t="shared" si="8"/>
        <v>0.34</v>
      </c>
      <c r="M8" s="1">
        <f t="shared" si="9"/>
        <v>0.78287893161797562</v>
      </c>
      <c r="N8" s="1">
        <v>0.8</v>
      </c>
      <c r="P8">
        <v>6</v>
      </c>
    </row>
    <row r="9" spans="1:16" x14ac:dyDescent="0.25">
      <c r="A9">
        <f t="shared" si="10"/>
        <v>-150</v>
      </c>
      <c r="B9">
        <f t="shared" si="0"/>
        <v>1</v>
      </c>
      <c r="C9">
        <f t="shared" si="1"/>
        <v>0</v>
      </c>
      <c r="D9">
        <f t="shared" si="2"/>
        <v>0</v>
      </c>
      <c r="E9">
        <f t="shared" si="3"/>
        <v>0</v>
      </c>
      <c r="F9">
        <f t="shared" si="4"/>
        <v>-5.9</v>
      </c>
      <c r="G9">
        <f t="shared" si="5"/>
        <v>0.89</v>
      </c>
      <c r="H9">
        <f t="shared" si="6"/>
        <v>-13.585252048664872</v>
      </c>
      <c r="I9">
        <f t="shared" si="6"/>
        <v>2.049300732764701</v>
      </c>
      <c r="J9" s="1">
        <v>5</v>
      </c>
      <c r="K9" s="2">
        <f t="shared" si="7"/>
        <v>3.548133892335753E-2</v>
      </c>
      <c r="L9" s="2">
        <f t="shared" si="8"/>
        <v>0.38</v>
      </c>
      <c r="M9" s="1">
        <f t="shared" si="9"/>
        <v>0.8749823353377375</v>
      </c>
      <c r="N9" s="1">
        <v>0.8</v>
      </c>
      <c r="P9">
        <v>7</v>
      </c>
    </row>
    <row r="10" spans="1:16" x14ac:dyDescent="0.25">
      <c r="A10">
        <f t="shared" si="10"/>
        <v>-140</v>
      </c>
      <c r="B10">
        <f t="shared" si="0"/>
        <v>1</v>
      </c>
      <c r="C10">
        <f t="shared" si="1"/>
        <v>0</v>
      </c>
      <c r="D10">
        <f t="shared" si="2"/>
        <v>0</v>
      </c>
      <c r="E10">
        <f t="shared" si="3"/>
        <v>0</v>
      </c>
      <c r="F10">
        <f t="shared" si="4"/>
        <v>-5.9</v>
      </c>
      <c r="G10">
        <f t="shared" si="5"/>
        <v>0.89</v>
      </c>
      <c r="H10">
        <f t="shared" si="6"/>
        <v>-13.585252048664872</v>
      </c>
      <c r="I10">
        <f t="shared" si="6"/>
        <v>2.049300732764701</v>
      </c>
      <c r="J10" s="1">
        <v>6</v>
      </c>
      <c r="K10" s="2">
        <f t="shared" si="7"/>
        <v>0.27542287033381663</v>
      </c>
      <c r="L10" s="2">
        <f t="shared" si="8"/>
        <v>0.38</v>
      </c>
      <c r="M10" s="1">
        <f t="shared" si="9"/>
        <v>0.8749823353377375</v>
      </c>
      <c r="N10" s="1">
        <v>0.8</v>
      </c>
      <c r="P10">
        <v>8</v>
      </c>
    </row>
    <row r="11" spans="1:16" x14ac:dyDescent="0.25">
      <c r="A11">
        <f t="shared" si="10"/>
        <v>-130</v>
      </c>
      <c r="B11">
        <f t="shared" si="0"/>
        <v>1</v>
      </c>
      <c r="C11">
        <f t="shared" si="1"/>
        <v>0</v>
      </c>
      <c r="D11">
        <f t="shared" si="2"/>
        <v>0</v>
      </c>
      <c r="E11">
        <f t="shared" si="3"/>
        <v>0</v>
      </c>
      <c r="F11">
        <f t="shared" si="4"/>
        <v>-5.9</v>
      </c>
      <c r="G11">
        <f t="shared" si="5"/>
        <v>0.89</v>
      </c>
      <c r="H11">
        <f t="shared" si="6"/>
        <v>-13.585252048664872</v>
      </c>
      <c r="I11">
        <f t="shared" si="6"/>
        <v>2.049300732764701</v>
      </c>
      <c r="J11" s="1">
        <v>7</v>
      </c>
      <c r="K11" s="2">
        <f t="shared" si="7"/>
        <v>2.1379620895022331</v>
      </c>
      <c r="L11" s="2">
        <f t="shared" si="8"/>
        <v>0.38</v>
      </c>
      <c r="M11" s="1">
        <f t="shared" si="9"/>
        <v>0.8749823353377375</v>
      </c>
      <c r="N11" s="1">
        <v>0.8</v>
      </c>
      <c r="P11">
        <v>9</v>
      </c>
    </row>
    <row r="12" spans="1:16" x14ac:dyDescent="0.25">
      <c r="A12">
        <f t="shared" si="10"/>
        <v>-120</v>
      </c>
      <c r="B12">
        <f t="shared" si="0"/>
        <v>1</v>
      </c>
      <c r="C12">
        <f t="shared" si="1"/>
        <v>0</v>
      </c>
      <c r="D12">
        <f t="shared" si="2"/>
        <v>0</v>
      </c>
      <c r="E12">
        <f t="shared" si="3"/>
        <v>0</v>
      </c>
      <c r="F12">
        <f t="shared" si="4"/>
        <v>-5.9</v>
      </c>
      <c r="G12">
        <f t="shared" si="5"/>
        <v>0.89</v>
      </c>
      <c r="H12">
        <f t="shared" si="6"/>
        <v>-13.585252048664872</v>
      </c>
      <c r="I12">
        <f t="shared" si="6"/>
        <v>2.049300732764701</v>
      </c>
      <c r="J12" s="1">
        <v>6</v>
      </c>
      <c r="K12" s="2">
        <f t="shared" si="7"/>
        <v>0.27542287033381663</v>
      </c>
      <c r="L12" s="2">
        <f t="shared" si="8"/>
        <v>0.38</v>
      </c>
      <c r="M12" s="1">
        <f t="shared" si="9"/>
        <v>0.8749823353377375</v>
      </c>
      <c r="N12" s="1">
        <v>0.8</v>
      </c>
      <c r="P12">
        <v>10</v>
      </c>
    </row>
    <row r="13" spans="1:16" x14ac:dyDescent="0.25">
      <c r="A13">
        <f t="shared" si="10"/>
        <v>-110</v>
      </c>
      <c r="B13">
        <f t="shared" si="0"/>
        <v>1</v>
      </c>
      <c r="C13">
        <f t="shared" si="1"/>
        <v>0</v>
      </c>
      <c r="D13">
        <f t="shared" si="2"/>
        <v>0</v>
      </c>
      <c r="E13">
        <f t="shared" si="3"/>
        <v>0</v>
      </c>
      <c r="F13">
        <f t="shared" si="4"/>
        <v>-5.9</v>
      </c>
      <c r="G13">
        <f t="shared" si="5"/>
        <v>0.89</v>
      </c>
      <c r="H13">
        <f t="shared" si="6"/>
        <v>-13.585252048664872</v>
      </c>
      <c r="I13">
        <f t="shared" si="6"/>
        <v>2.049300732764701</v>
      </c>
      <c r="J13" s="1">
        <v>5</v>
      </c>
      <c r="K13" s="2">
        <f t="shared" si="7"/>
        <v>3.548133892335753E-2</v>
      </c>
      <c r="L13" s="2">
        <f t="shared" si="8"/>
        <v>0.38</v>
      </c>
      <c r="M13" s="1">
        <f t="shared" si="9"/>
        <v>0.8749823353377375</v>
      </c>
      <c r="N13" s="1">
        <v>0.8</v>
      </c>
      <c r="P13">
        <v>11</v>
      </c>
    </row>
    <row r="14" spans="1:16" x14ac:dyDescent="0.25">
      <c r="A14">
        <f t="shared" si="10"/>
        <v>-100</v>
      </c>
      <c r="B14">
        <f t="shared" si="0"/>
        <v>1</v>
      </c>
      <c r="C14">
        <f t="shared" si="1"/>
        <v>0</v>
      </c>
      <c r="D14">
        <f t="shared" si="2"/>
        <v>0</v>
      </c>
      <c r="E14">
        <f t="shared" si="3"/>
        <v>0</v>
      </c>
      <c r="F14">
        <f t="shared" si="4"/>
        <v>-5.9</v>
      </c>
      <c r="G14">
        <f t="shared" si="5"/>
        <v>0.89</v>
      </c>
      <c r="H14">
        <f t="shared" si="6"/>
        <v>-13.585252048664872</v>
      </c>
      <c r="I14">
        <f t="shared" si="6"/>
        <v>2.049300732764701</v>
      </c>
      <c r="J14" s="1">
        <v>4</v>
      </c>
      <c r="K14" s="2">
        <f t="shared" si="7"/>
        <v>4.570881896148747E-3</v>
      </c>
      <c r="L14" s="2">
        <f t="shared" si="8"/>
        <v>0.38</v>
      </c>
      <c r="M14" s="1">
        <f t="shared" si="9"/>
        <v>0.8749823353377375</v>
      </c>
      <c r="N14" s="1">
        <v>0.8</v>
      </c>
      <c r="P14">
        <v>12</v>
      </c>
    </row>
    <row r="15" spans="1:16" x14ac:dyDescent="0.25">
      <c r="A15">
        <f t="shared" si="10"/>
        <v>-90</v>
      </c>
      <c r="B15">
        <f t="shared" si="0"/>
        <v>1</v>
      </c>
      <c r="C15">
        <f t="shared" si="1"/>
        <v>0</v>
      </c>
      <c r="D15">
        <f t="shared" si="2"/>
        <v>0</v>
      </c>
      <c r="E15">
        <f t="shared" si="3"/>
        <v>0</v>
      </c>
      <c r="F15">
        <f t="shared" si="4"/>
        <v>-5.9</v>
      </c>
      <c r="G15">
        <f t="shared" si="5"/>
        <v>0.89</v>
      </c>
      <c r="H15">
        <f t="shared" si="6"/>
        <v>-13.585252048664872</v>
      </c>
      <c r="I15">
        <f t="shared" si="6"/>
        <v>2.049300732764701</v>
      </c>
      <c r="J15" s="1">
        <v>5</v>
      </c>
      <c r="K15" s="2">
        <f t="shared" si="7"/>
        <v>3.548133892335753E-2</v>
      </c>
      <c r="L15" s="2">
        <f t="shared" si="8"/>
        <v>0.38</v>
      </c>
      <c r="M15" s="1">
        <f t="shared" si="9"/>
        <v>0.8749823353377375</v>
      </c>
      <c r="N15" s="1">
        <v>0.8</v>
      </c>
      <c r="P15">
        <v>13</v>
      </c>
    </row>
    <row r="16" spans="1:16" x14ac:dyDescent="0.25">
      <c r="A16">
        <f t="shared" si="10"/>
        <v>-80</v>
      </c>
      <c r="B16">
        <f t="shared" si="0"/>
        <v>1</v>
      </c>
      <c r="C16">
        <f t="shared" si="1"/>
        <v>0</v>
      </c>
      <c r="D16">
        <f t="shared" si="2"/>
        <v>0</v>
      </c>
      <c r="E16">
        <f t="shared" si="3"/>
        <v>0</v>
      </c>
      <c r="F16">
        <f t="shared" si="4"/>
        <v>-5.9</v>
      </c>
      <c r="G16">
        <f t="shared" si="5"/>
        <v>0.89</v>
      </c>
      <c r="H16">
        <f t="shared" si="6"/>
        <v>-13.585252048664872</v>
      </c>
      <c r="I16">
        <f t="shared" si="6"/>
        <v>2.049300732764701</v>
      </c>
      <c r="J16" s="1">
        <v>6</v>
      </c>
      <c r="K16" s="2">
        <f t="shared" si="7"/>
        <v>0.27542287033381663</v>
      </c>
      <c r="L16" s="2">
        <f t="shared" si="8"/>
        <v>0.38</v>
      </c>
      <c r="M16" s="1">
        <f t="shared" si="9"/>
        <v>0.8749823353377375</v>
      </c>
      <c r="N16" s="1">
        <v>0.8</v>
      </c>
      <c r="P16">
        <v>14</v>
      </c>
    </row>
    <row r="17" spans="1:16" x14ac:dyDescent="0.25">
      <c r="A17">
        <f t="shared" si="10"/>
        <v>-70</v>
      </c>
      <c r="B17">
        <f t="shared" si="0"/>
        <v>1</v>
      </c>
      <c r="C17">
        <f t="shared" si="1"/>
        <v>0</v>
      </c>
      <c r="D17">
        <f t="shared" si="2"/>
        <v>0</v>
      </c>
      <c r="E17">
        <f t="shared" si="3"/>
        <v>0</v>
      </c>
      <c r="F17">
        <f t="shared" si="4"/>
        <v>-5.9</v>
      </c>
      <c r="G17">
        <f t="shared" si="5"/>
        <v>0.89</v>
      </c>
      <c r="H17">
        <f t="shared" si="6"/>
        <v>-13.585252048664872</v>
      </c>
      <c r="I17">
        <f t="shared" si="6"/>
        <v>2.049300732764701</v>
      </c>
      <c r="J17" s="1">
        <v>7</v>
      </c>
      <c r="K17" s="2">
        <f t="shared" si="7"/>
        <v>2.1379620895022331</v>
      </c>
      <c r="L17" s="2">
        <f t="shared" si="8"/>
        <v>0.38</v>
      </c>
      <c r="M17" s="1">
        <f t="shared" si="9"/>
        <v>0.8749823353377375</v>
      </c>
      <c r="N17" s="1">
        <v>0.8</v>
      </c>
      <c r="P17">
        <v>15</v>
      </c>
    </row>
    <row r="18" spans="1:16" x14ac:dyDescent="0.25">
      <c r="A18">
        <f t="shared" si="10"/>
        <v>-60</v>
      </c>
      <c r="B18">
        <f t="shared" si="0"/>
        <v>1</v>
      </c>
      <c r="C18">
        <f t="shared" si="1"/>
        <v>0</v>
      </c>
      <c r="D18">
        <f t="shared" si="2"/>
        <v>0</v>
      </c>
      <c r="E18">
        <f t="shared" si="3"/>
        <v>0</v>
      </c>
      <c r="F18">
        <f t="shared" si="4"/>
        <v>-5.9</v>
      </c>
      <c r="G18">
        <f t="shared" si="5"/>
        <v>0.89</v>
      </c>
      <c r="H18">
        <f t="shared" si="6"/>
        <v>-13.585252048664872</v>
      </c>
      <c r="I18">
        <f t="shared" si="6"/>
        <v>2.049300732764701</v>
      </c>
      <c r="J18" s="1">
        <v>6</v>
      </c>
      <c r="K18" s="2">
        <f t="shared" si="7"/>
        <v>0.27542287033381663</v>
      </c>
      <c r="L18" s="2">
        <f t="shared" si="8"/>
        <v>0.38</v>
      </c>
      <c r="M18" s="1">
        <f t="shared" si="9"/>
        <v>0.8749823353377375</v>
      </c>
      <c r="N18" s="1">
        <v>0.8</v>
      </c>
      <c r="P18">
        <v>16</v>
      </c>
    </row>
    <row r="19" spans="1:16" x14ac:dyDescent="0.25">
      <c r="A19">
        <f t="shared" si="10"/>
        <v>-50</v>
      </c>
      <c r="B19">
        <f t="shared" si="0"/>
        <v>1</v>
      </c>
      <c r="C19">
        <f t="shared" si="1"/>
        <v>0</v>
      </c>
      <c r="D19">
        <f t="shared" si="2"/>
        <v>0</v>
      </c>
      <c r="E19">
        <f t="shared" si="3"/>
        <v>0</v>
      </c>
      <c r="F19">
        <f t="shared" si="4"/>
        <v>-5.9</v>
      </c>
      <c r="G19">
        <f t="shared" si="5"/>
        <v>0.89</v>
      </c>
      <c r="H19">
        <f t="shared" si="6"/>
        <v>-13.585252048664872</v>
      </c>
      <c r="I19">
        <f t="shared" si="6"/>
        <v>2.049300732764701</v>
      </c>
      <c r="J19" s="1">
        <v>5</v>
      </c>
      <c r="K19" s="2">
        <f t="shared" si="7"/>
        <v>3.548133892335753E-2</v>
      </c>
      <c r="L19" s="2">
        <f t="shared" si="8"/>
        <v>0.38</v>
      </c>
      <c r="M19" s="1">
        <f t="shared" si="9"/>
        <v>0.8749823353377375</v>
      </c>
      <c r="N19" s="1">
        <v>0.8</v>
      </c>
      <c r="P19">
        <v>17</v>
      </c>
    </row>
    <row r="20" spans="1:16" x14ac:dyDescent="0.25">
      <c r="A20">
        <f t="shared" si="10"/>
        <v>-40</v>
      </c>
      <c r="B20">
        <f t="shared" si="0"/>
        <v>1</v>
      </c>
      <c r="C20">
        <f t="shared" si="1"/>
        <v>0</v>
      </c>
      <c r="D20">
        <f t="shared" si="2"/>
        <v>0</v>
      </c>
      <c r="E20">
        <f t="shared" si="3"/>
        <v>0</v>
      </c>
      <c r="F20">
        <f t="shared" si="4"/>
        <v>-5.9</v>
      </c>
      <c r="G20">
        <f t="shared" si="5"/>
        <v>0.89</v>
      </c>
      <c r="H20">
        <f t="shared" si="6"/>
        <v>-13.585252048664872</v>
      </c>
      <c r="I20">
        <f t="shared" si="6"/>
        <v>2.049300732764701</v>
      </c>
      <c r="J20" s="1">
        <v>4</v>
      </c>
      <c r="K20" s="2">
        <f t="shared" si="7"/>
        <v>4.570881896148747E-3</v>
      </c>
      <c r="L20" s="2">
        <f t="shared" si="8"/>
        <v>0.38</v>
      </c>
      <c r="M20" s="1">
        <f t="shared" si="9"/>
        <v>0.8749823353377375</v>
      </c>
      <c r="N20" s="1">
        <v>0.8</v>
      </c>
      <c r="P20">
        <v>18</v>
      </c>
    </row>
    <row r="21" spans="1:16" x14ac:dyDescent="0.25">
      <c r="A21">
        <f t="shared" si="10"/>
        <v>-30</v>
      </c>
      <c r="B21">
        <f t="shared" si="0"/>
        <v>1</v>
      </c>
      <c r="C21">
        <f t="shared" si="1"/>
        <v>0</v>
      </c>
      <c r="D21">
        <f t="shared" si="2"/>
        <v>0</v>
      </c>
      <c r="E21">
        <f t="shared" si="3"/>
        <v>0</v>
      </c>
      <c r="F21">
        <f t="shared" si="4"/>
        <v>-5.9</v>
      </c>
      <c r="G21">
        <f t="shared" si="5"/>
        <v>0.89</v>
      </c>
      <c r="H21">
        <f t="shared" si="6"/>
        <v>-13.585252048664872</v>
      </c>
      <c r="I21">
        <f t="shared" si="6"/>
        <v>2.049300732764701</v>
      </c>
      <c r="J21" s="1">
        <v>5</v>
      </c>
      <c r="K21" s="2">
        <f t="shared" si="7"/>
        <v>3.548133892335753E-2</v>
      </c>
      <c r="L21" s="2">
        <f t="shared" si="8"/>
        <v>0.38</v>
      </c>
      <c r="M21" s="1">
        <f t="shared" si="9"/>
        <v>0.8749823353377375</v>
      </c>
      <c r="N21" s="1">
        <v>0.8</v>
      </c>
      <c r="P21">
        <v>19</v>
      </c>
    </row>
    <row r="22" spans="1:16" x14ac:dyDescent="0.25">
      <c r="A22">
        <f t="shared" si="10"/>
        <v>-20</v>
      </c>
      <c r="B22">
        <f t="shared" si="0"/>
        <v>0</v>
      </c>
      <c r="C22">
        <f t="shared" si="1"/>
        <v>0</v>
      </c>
      <c r="D22">
        <f t="shared" si="2"/>
        <v>1</v>
      </c>
      <c r="E22">
        <f t="shared" si="3"/>
        <v>0</v>
      </c>
      <c r="F22">
        <f t="shared" si="4"/>
        <v>-7.03</v>
      </c>
      <c r="G22">
        <f t="shared" si="5"/>
        <v>1.03</v>
      </c>
      <c r="H22">
        <f t="shared" si="6"/>
        <v>-16.187173203748142</v>
      </c>
      <c r="I22">
        <f t="shared" si="6"/>
        <v>2.3716626457838674</v>
      </c>
      <c r="J22" s="1">
        <v>6</v>
      </c>
      <c r="K22" s="2">
        <f t="shared" si="7"/>
        <v>0.14125375446227556</v>
      </c>
      <c r="L22" s="2">
        <f t="shared" si="8"/>
        <v>0.34</v>
      </c>
      <c r="M22" s="1">
        <f t="shared" si="9"/>
        <v>0.78287893161797562</v>
      </c>
      <c r="N22" s="1">
        <v>0.8</v>
      </c>
      <c r="P22">
        <v>20</v>
      </c>
    </row>
    <row r="23" spans="1:16" x14ac:dyDescent="0.25">
      <c r="A23">
        <f t="shared" si="10"/>
        <v>-10</v>
      </c>
      <c r="B23">
        <f t="shared" si="0"/>
        <v>0</v>
      </c>
      <c r="C23">
        <f t="shared" si="1"/>
        <v>0</v>
      </c>
      <c r="D23">
        <f t="shared" si="2"/>
        <v>1</v>
      </c>
      <c r="E23">
        <f t="shared" si="3"/>
        <v>0</v>
      </c>
      <c r="F23">
        <f t="shared" si="4"/>
        <v>-7.03</v>
      </c>
      <c r="G23">
        <f t="shared" si="5"/>
        <v>1.03</v>
      </c>
      <c r="H23">
        <f t="shared" si="6"/>
        <v>-16.187173203748142</v>
      </c>
      <c r="I23">
        <f t="shared" si="6"/>
        <v>2.3716626457838674</v>
      </c>
      <c r="J23" s="1">
        <v>7</v>
      </c>
      <c r="K23" s="2">
        <f t="shared" si="7"/>
        <v>1.5135612484362109</v>
      </c>
      <c r="L23" s="2">
        <f t="shared" si="8"/>
        <v>0.34</v>
      </c>
      <c r="M23" s="1">
        <f t="shared" si="9"/>
        <v>0.78287893161797562</v>
      </c>
      <c r="N23" s="1">
        <v>0.8</v>
      </c>
      <c r="P23">
        <v>21</v>
      </c>
    </row>
    <row r="24" spans="1:16" x14ac:dyDescent="0.25">
      <c r="A24">
        <f t="shared" si="10"/>
        <v>0</v>
      </c>
      <c r="B24">
        <f t="shared" si="0"/>
        <v>0</v>
      </c>
      <c r="C24">
        <f t="shared" si="1"/>
        <v>0</v>
      </c>
      <c r="D24">
        <f t="shared" si="2"/>
        <v>1</v>
      </c>
      <c r="E24">
        <f t="shared" si="3"/>
        <v>0</v>
      </c>
      <c r="F24">
        <f t="shared" si="4"/>
        <v>-7.03</v>
      </c>
      <c r="G24">
        <f t="shared" si="5"/>
        <v>1.03</v>
      </c>
      <c r="H24">
        <f t="shared" si="6"/>
        <v>-16.187173203748142</v>
      </c>
      <c r="I24">
        <f t="shared" si="6"/>
        <v>2.3716626457838674</v>
      </c>
      <c r="J24" s="1">
        <v>6</v>
      </c>
      <c r="K24" s="2">
        <f t="shared" si="7"/>
        <v>0.14125375446227556</v>
      </c>
      <c r="L24" s="2">
        <f t="shared" si="8"/>
        <v>0.34</v>
      </c>
      <c r="M24" s="1">
        <f t="shared" si="9"/>
        <v>0.78287893161797562</v>
      </c>
      <c r="N24" s="1">
        <v>0.8</v>
      </c>
      <c r="P24">
        <v>22</v>
      </c>
    </row>
    <row r="25" spans="1:16" x14ac:dyDescent="0.25">
      <c r="A25">
        <f t="shared" si="10"/>
        <v>10</v>
      </c>
      <c r="B25">
        <f t="shared" si="0"/>
        <v>0</v>
      </c>
      <c r="C25">
        <f t="shared" si="1"/>
        <v>0</v>
      </c>
      <c r="D25">
        <f t="shared" si="2"/>
        <v>1</v>
      </c>
      <c r="E25">
        <f t="shared" si="3"/>
        <v>0</v>
      </c>
      <c r="F25">
        <f t="shared" si="4"/>
        <v>-7.03</v>
      </c>
      <c r="G25">
        <f t="shared" si="5"/>
        <v>1.03</v>
      </c>
      <c r="H25">
        <f t="shared" si="6"/>
        <v>-16.187173203748142</v>
      </c>
      <c r="I25">
        <f t="shared" si="6"/>
        <v>2.3716626457838674</v>
      </c>
      <c r="J25" s="1">
        <v>5</v>
      </c>
      <c r="K25" s="2">
        <f t="shared" si="7"/>
        <v>1.3182567385564097E-2</v>
      </c>
      <c r="L25" s="2">
        <f t="shared" si="8"/>
        <v>0.34</v>
      </c>
      <c r="M25" s="1">
        <f t="shared" si="9"/>
        <v>0.78287893161797562</v>
      </c>
      <c r="N25" s="1">
        <v>0.8</v>
      </c>
      <c r="P25">
        <v>23</v>
      </c>
    </row>
    <row r="26" spans="1:16" x14ac:dyDescent="0.25">
      <c r="A26">
        <f t="shared" si="10"/>
        <v>20</v>
      </c>
      <c r="B26">
        <f t="shared" si="0"/>
        <v>0</v>
      </c>
      <c r="C26">
        <f t="shared" si="1"/>
        <v>0</v>
      </c>
      <c r="D26">
        <f t="shared" si="2"/>
        <v>1</v>
      </c>
      <c r="E26">
        <f t="shared" si="3"/>
        <v>0</v>
      </c>
      <c r="F26">
        <f t="shared" si="4"/>
        <v>-7.03</v>
      </c>
      <c r="G26">
        <f t="shared" si="5"/>
        <v>1.03</v>
      </c>
      <c r="H26">
        <f t="shared" si="6"/>
        <v>-16.187173203748142</v>
      </c>
      <c r="I26">
        <f t="shared" si="6"/>
        <v>2.3716626457838674</v>
      </c>
      <c r="J26" s="1">
        <v>4</v>
      </c>
      <c r="K26" s="2">
        <f t="shared" si="7"/>
        <v>1.230268770812383E-3</v>
      </c>
      <c r="L26" s="2">
        <f t="shared" si="8"/>
        <v>0.34</v>
      </c>
      <c r="M26" s="1">
        <f t="shared" si="9"/>
        <v>0.78287893161797562</v>
      </c>
      <c r="N26" s="1">
        <v>0.8</v>
      </c>
      <c r="P26">
        <v>24</v>
      </c>
    </row>
    <row r="27" spans="1:16" x14ac:dyDescent="0.25">
      <c r="A27">
        <f t="shared" si="10"/>
        <v>30</v>
      </c>
      <c r="B27">
        <f t="shared" si="0"/>
        <v>0</v>
      </c>
      <c r="C27">
        <f t="shared" si="1"/>
        <v>1</v>
      </c>
      <c r="D27">
        <f t="shared" si="2"/>
        <v>0</v>
      </c>
      <c r="E27">
        <f t="shared" si="3"/>
        <v>0</v>
      </c>
      <c r="F27">
        <f t="shared" si="4"/>
        <v>-1.84</v>
      </c>
      <c r="G27">
        <f t="shared" si="5"/>
        <v>0.28999999999999998</v>
      </c>
      <c r="H27">
        <f t="shared" si="6"/>
        <v>-4.2367565711090442</v>
      </c>
      <c r="I27">
        <f t="shared" si="6"/>
        <v>0.66774967696827325</v>
      </c>
      <c r="J27" s="1">
        <v>5</v>
      </c>
      <c r="K27" s="2">
        <f t="shared" si="7"/>
        <v>0.40738027780411262</v>
      </c>
      <c r="L27" s="2">
        <f t="shared" si="8"/>
        <v>0.42</v>
      </c>
      <c r="M27" s="1">
        <f t="shared" si="9"/>
        <v>0.96708573905749928</v>
      </c>
      <c r="N27" s="1">
        <v>0.8</v>
      </c>
      <c r="P27">
        <v>25</v>
      </c>
    </row>
    <row r="28" spans="1:16" x14ac:dyDescent="0.25">
      <c r="A28">
        <f>A27+10</f>
        <v>40</v>
      </c>
      <c r="B28">
        <f t="shared" si="0"/>
        <v>0</v>
      </c>
      <c r="C28">
        <f t="shared" si="1"/>
        <v>1</v>
      </c>
      <c r="D28">
        <f t="shared" si="2"/>
        <v>0</v>
      </c>
      <c r="E28">
        <f t="shared" si="3"/>
        <v>0</v>
      </c>
      <c r="F28">
        <f t="shared" si="4"/>
        <v>-1.84</v>
      </c>
      <c r="G28">
        <f t="shared" si="5"/>
        <v>0.28999999999999998</v>
      </c>
      <c r="H28">
        <f t="shared" si="6"/>
        <v>-4.2367565711090442</v>
      </c>
      <c r="I28">
        <f t="shared" si="6"/>
        <v>0.66774967696827325</v>
      </c>
      <c r="J28" s="1">
        <v>6</v>
      </c>
      <c r="K28" s="2">
        <f t="shared" si="7"/>
        <v>0.7943282347242816</v>
      </c>
      <c r="L28" s="2">
        <f t="shared" si="8"/>
        <v>0.42</v>
      </c>
      <c r="M28" s="1">
        <f t="shared" si="9"/>
        <v>0.96708573905749928</v>
      </c>
      <c r="N28" s="1">
        <v>0.8</v>
      </c>
      <c r="P28">
        <v>26</v>
      </c>
    </row>
    <row r="29" spans="1:16" x14ac:dyDescent="0.25">
      <c r="A29">
        <f t="shared" si="10"/>
        <v>50</v>
      </c>
      <c r="B29">
        <f t="shared" si="0"/>
        <v>0</v>
      </c>
      <c r="C29">
        <f t="shared" si="1"/>
        <v>1</v>
      </c>
      <c r="D29">
        <f t="shared" si="2"/>
        <v>0</v>
      </c>
      <c r="E29">
        <f t="shared" si="3"/>
        <v>0</v>
      </c>
      <c r="F29">
        <f t="shared" si="4"/>
        <v>-1.84</v>
      </c>
      <c r="G29">
        <f t="shared" si="5"/>
        <v>0.28999999999999998</v>
      </c>
      <c r="H29">
        <f t="shared" si="6"/>
        <v>-4.2367565711090442</v>
      </c>
      <c r="I29">
        <f t="shared" si="6"/>
        <v>0.66774967696827325</v>
      </c>
      <c r="J29" s="1">
        <v>7</v>
      </c>
      <c r="K29" s="2">
        <f t="shared" si="7"/>
        <v>1.5488166189124812</v>
      </c>
      <c r="L29" s="2">
        <f t="shared" si="8"/>
        <v>0.42</v>
      </c>
      <c r="M29" s="1">
        <f t="shared" si="9"/>
        <v>0.96708573905749928</v>
      </c>
      <c r="N29" s="1">
        <v>0.8</v>
      </c>
      <c r="P29">
        <v>27</v>
      </c>
    </row>
    <row r="30" spans="1:16" x14ac:dyDescent="0.25">
      <c r="A30">
        <f t="shared" si="10"/>
        <v>60</v>
      </c>
      <c r="B30">
        <f t="shared" si="0"/>
        <v>0</v>
      </c>
      <c r="C30">
        <f t="shared" si="1"/>
        <v>1</v>
      </c>
      <c r="D30">
        <f t="shared" si="2"/>
        <v>0</v>
      </c>
      <c r="E30">
        <f t="shared" si="3"/>
        <v>0</v>
      </c>
      <c r="F30">
        <f t="shared" si="4"/>
        <v>-1.84</v>
      </c>
      <c r="G30">
        <f t="shared" si="5"/>
        <v>0.28999999999999998</v>
      </c>
      <c r="H30">
        <f t="shared" si="6"/>
        <v>-4.2367565711090442</v>
      </c>
      <c r="I30">
        <f t="shared" si="6"/>
        <v>0.66774967696827325</v>
      </c>
      <c r="J30" s="1">
        <v>6</v>
      </c>
      <c r="K30" s="2">
        <f t="shared" si="7"/>
        <v>0.7943282347242816</v>
      </c>
      <c r="L30" s="2">
        <f t="shared" si="8"/>
        <v>0.42</v>
      </c>
      <c r="M30" s="1">
        <f t="shared" si="9"/>
        <v>0.96708573905749928</v>
      </c>
      <c r="N30" s="1">
        <v>0.8</v>
      </c>
      <c r="P30">
        <v>28</v>
      </c>
    </row>
    <row r="31" spans="1:16" x14ac:dyDescent="0.25">
      <c r="A31">
        <f t="shared" si="10"/>
        <v>70</v>
      </c>
      <c r="B31">
        <f t="shared" si="0"/>
        <v>0</v>
      </c>
      <c r="C31">
        <f t="shared" si="1"/>
        <v>1</v>
      </c>
      <c r="D31">
        <f t="shared" si="2"/>
        <v>0</v>
      </c>
      <c r="E31">
        <f t="shared" si="3"/>
        <v>0</v>
      </c>
      <c r="F31">
        <f t="shared" si="4"/>
        <v>-1.84</v>
      </c>
      <c r="G31">
        <f t="shared" si="5"/>
        <v>0.28999999999999998</v>
      </c>
      <c r="H31">
        <f t="shared" si="6"/>
        <v>-4.2367565711090442</v>
      </c>
      <c r="I31">
        <f t="shared" si="6"/>
        <v>0.66774967696827325</v>
      </c>
      <c r="J31" s="1">
        <v>5</v>
      </c>
      <c r="K31" s="2">
        <f t="shared" si="7"/>
        <v>0.40738027780411262</v>
      </c>
      <c r="L31" s="2">
        <f t="shared" si="8"/>
        <v>0.42</v>
      </c>
      <c r="M31" s="1">
        <f t="shared" si="9"/>
        <v>0.96708573905749928</v>
      </c>
      <c r="N31" s="1">
        <v>0.8</v>
      </c>
      <c r="P31">
        <v>29</v>
      </c>
    </row>
    <row r="32" spans="1:16" x14ac:dyDescent="0.25">
      <c r="A32">
        <f t="shared" si="10"/>
        <v>80</v>
      </c>
      <c r="B32">
        <f t="shared" si="0"/>
        <v>0</v>
      </c>
      <c r="C32">
        <f t="shared" si="1"/>
        <v>1</v>
      </c>
      <c r="D32">
        <f t="shared" si="2"/>
        <v>0</v>
      </c>
      <c r="E32">
        <f t="shared" si="3"/>
        <v>0</v>
      </c>
      <c r="F32">
        <f t="shared" si="4"/>
        <v>-1.84</v>
      </c>
      <c r="G32">
        <f t="shared" si="5"/>
        <v>0.28999999999999998</v>
      </c>
      <c r="H32">
        <f t="shared" si="6"/>
        <v>-4.2367565711090442</v>
      </c>
      <c r="I32">
        <f t="shared" si="6"/>
        <v>0.66774967696827325</v>
      </c>
      <c r="J32" s="1">
        <v>4</v>
      </c>
      <c r="K32" s="2">
        <f t="shared" si="7"/>
        <v>0.20892961308540392</v>
      </c>
      <c r="L32" s="2">
        <f t="shared" si="8"/>
        <v>0.42</v>
      </c>
      <c r="M32" s="1">
        <f t="shared" si="9"/>
        <v>0.96708573905749928</v>
      </c>
      <c r="N32" s="1">
        <v>0.8</v>
      </c>
      <c r="P32">
        <v>30</v>
      </c>
    </row>
    <row r="33" spans="1:16" x14ac:dyDescent="0.25">
      <c r="A33">
        <f t="shared" si="10"/>
        <v>90</v>
      </c>
      <c r="B33">
        <f t="shared" si="0"/>
        <v>0</v>
      </c>
      <c r="C33">
        <f t="shared" si="1"/>
        <v>1</v>
      </c>
      <c r="D33">
        <f t="shared" si="2"/>
        <v>0</v>
      </c>
      <c r="E33">
        <f t="shared" si="3"/>
        <v>0</v>
      </c>
      <c r="F33">
        <f t="shared" si="4"/>
        <v>-1.84</v>
      </c>
      <c r="G33">
        <f t="shared" si="5"/>
        <v>0.28999999999999998</v>
      </c>
      <c r="H33">
        <f t="shared" si="6"/>
        <v>-4.2367565711090442</v>
      </c>
      <c r="I33">
        <f t="shared" si="6"/>
        <v>0.66774967696827325</v>
      </c>
      <c r="J33" s="1">
        <v>5</v>
      </c>
      <c r="K33" s="2">
        <f>EXP(H33+I33*J33)</f>
        <v>0.40738027780411262</v>
      </c>
      <c r="L33" s="2">
        <f t="shared" si="8"/>
        <v>0.42</v>
      </c>
      <c r="M33" s="1">
        <f t="shared" si="9"/>
        <v>0.96708573905749928</v>
      </c>
      <c r="N33" s="1">
        <v>0.8</v>
      </c>
      <c r="P33">
        <v>31</v>
      </c>
    </row>
    <row r="34" spans="1:16" x14ac:dyDescent="0.25">
      <c r="A34">
        <f t="shared" si="10"/>
        <v>100</v>
      </c>
      <c r="B34">
        <f t="shared" si="0"/>
        <v>0</v>
      </c>
      <c r="C34">
        <f t="shared" si="1"/>
        <v>1</v>
      </c>
      <c r="D34">
        <f t="shared" si="2"/>
        <v>0</v>
      </c>
      <c r="E34">
        <f t="shared" si="3"/>
        <v>0</v>
      </c>
      <c r="F34">
        <f t="shared" si="4"/>
        <v>-1.84</v>
      </c>
      <c r="G34">
        <f t="shared" si="5"/>
        <v>0.28999999999999998</v>
      </c>
      <c r="H34">
        <f t="shared" si="6"/>
        <v>-4.2367565711090442</v>
      </c>
      <c r="I34">
        <f t="shared" si="6"/>
        <v>0.66774967696827325</v>
      </c>
      <c r="J34" s="1">
        <v>6</v>
      </c>
      <c r="K34" s="2">
        <f t="shared" si="7"/>
        <v>0.7943282347242816</v>
      </c>
      <c r="L34" s="2">
        <f t="shared" si="8"/>
        <v>0.42</v>
      </c>
      <c r="M34" s="1">
        <f t="shared" si="9"/>
        <v>0.96708573905749928</v>
      </c>
      <c r="N34" s="1">
        <v>0.8</v>
      </c>
      <c r="P34">
        <v>32</v>
      </c>
    </row>
    <row r="35" spans="1:16" x14ac:dyDescent="0.25">
      <c r="A35">
        <f t="shared" si="10"/>
        <v>110</v>
      </c>
      <c r="B35">
        <f t="shared" si="0"/>
        <v>0</v>
      </c>
      <c r="C35">
        <f t="shared" si="1"/>
        <v>1</v>
      </c>
      <c r="D35">
        <f t="shared" si="2"/>
        <v>0</v>
      </c>
      <c r="E35">
        <f t="shared" si="3"/>
        <v>0</v>
      </c>
      <c r="F35">
        <f t="shared" si="4"/>
        <v>-1.84</v>
      </c>
      <c r="G35">
        <f t="shared" si="5"/>
        <v>0.28999999999999998</v>
      </c>
      <c r="H35">
        <f t="shared" si="6"/>
        <v>-4.2367565711090442</v>
      </c>
      <c r="I35">
        <f t="shared" si="6"/>
        <v>0.66774967696827325</v>
      </c>
      <c r="J35" s="1">
        <v>7</v>
      </c>
      <c r="K35" s="2">
        <f t="shared" si="7"/>
        <v>1.5488166189124812</v>
      </c>
      <c r="L35" s="2">
        <f t="shared" si="8"/>
        <v>0.42</v>
      </c>
      <c r="M35" s="1">
        <f t="shared" si="9"/>
        <v>0.96708573905749928</v>
      </c>
      <c r="N35" s="1">
        <v>0.8</v>
      </c>
      <c r="P35">
        <v>33</v>
      </c>
    </row>
    <row r="36" spans="1:16" x14ac:dyDescent="0.25">
      <c r="A36">
        <f t="shared" si="10"/>
        <v>120</v>
      </c>
      <c r="B36">
        <f t="shared" si="0"/>
        <v>0</v>
      </c>
      <c r="C36">
        <f t="shared" si="1"/>
        <v>1</v>
      </c>
      <c r="D36">
        <f t="shared" si="2"/>
        <v>0</v>
      </c>
      <c r="E36">
        <f t="shared" si="3"/>
        <v>0</v>
      </c>
      <c r="F36">
        <f t="shared" si="4"/>
        <v>-1.84</v>
      </c>
      <c r="G36">
        <f t="shared" si="5"/>
        <v>0.28999999999999998</v>
      </c>
      <c r="H36">
        <f t="shared" si="6"/>
        <v>-4.2367565711090442</v>
      </c>
      <c r="I36">
        <f t="shared" si="6"/>
        <v>0.66774967696827325</v>
      </c>
      <c r="J36" s="1">
        <v>6</v>
      </c>
      <c r="K36" s="2">
        <f t="shared" si="7"/>
        <v>0.7943282347242816</v>
      </c>
      <c r="L36" s="2">
        <f t="shared" si="8"/>
        <v>0.42</v>
      </c>
      <c r="M36" s="1">
        <f t="shared" si="9"/>
        <v>0.96708573905749928</v>
      </c>
      <c r="N36" s="1">
        <v>0.8</v>
      </c>
      <c r="P36">
        <v>34</v>
      </c>
    </row>
    <row r="37" spans="1:16" x14ac:dyDescent="0.25">
      <c r="A37">
        <f t="shared" si="10"/>
        <v>130</v>
      </c>
      <c r="B37">
        <f t="shared" si="0"/>
        <v>0</v>
      </c>
      <c r="C37">
        <f t="shared" si="1"/>
        <v>1</v>
      </c>
      <c r="D37">
        <f t="shared" si="2"/>
        <v>0</v>
      </c>
      <c r="E37">
        <f t="shared" si="3"/>
        <v>0</v>
      </c>
      <c r="F37">
        <f t="shared" si="4"/>
        <v>-1.84</v>
      </c>
      <c r="G37">
        <f t="shared" si="5"/>
        <v>0.28999999999999998</v>
      </c>
      <c r="H37">
        <f t="shared" si="6"/>
        <v>-4.2367565711090442</v>
      </c>
      <c r="I37">
        <f t="shared" si="6"/>
        <v>0.66774967696827325</v>
      </c>
      <c r="J37" s="1">
        <v>5</v>
      </c>
      <c r="K37" s="2">
        <f t="shared" si="7"/>
        <v>0.40738027780411262</v>
      </c>
      <c r="L37" s="2">
        <f t="shared" si="8"/>
        <v>0.42</v>
      </c>
      <c r="M37" s="1">
        <f t="shared" si="9"/>
        <v>0.96708573905749928</v>
      </c>
      <c r="N37" s="1">
        <v>0.8</v>
      </c>
      <c r="P37">
        <v>35</v>
      </c>
    </row>
    <row r="38" spans="1:16" x14ac:dyDescent="0.25">
      <c r="A38">
        <f>A37+10</f>
        <v>140</v>
      </c>
      <c r="B38">
        <f t="shared" si="0"/>
        <v>0</v>
      </c>
      <c r="C38">
        <f t="shared" si="1"/>
        <v>1</v>
      </c>
      <c r="D38">
        <f t="shared" si="2"/>
        <v>0</v>
      </c>
      <c r="E38">
        <f t="shared" si="3"/>
        <v>0</v>
      </c>
      <c r="F38">
        <f t="shared" si="4"/>
        <v>-1.84</v>
      </c>
      <c r="G38">
        <f t="shared" si="5"/>
        <v>0.28999999999999998</v>
      </c>
      <c r="H38">
        <f t="shared" si="6"/>
        <v>-4.2367565711090442</v>
      </c>
      <c r="I38">
        <f t="shared" si="6"/>
        <v>0.66774967696827325</v>
      </c>
      <c r="J38" s="1">
        <v>4</v>
      </c>
      <c r="K38" s="2">
        <f t="shared" si="7"/>
        <v>0.20892961308540392</v>
      </c>
      <c r="L38" s="2">
        <f t="shared" si="8"/>
        <v>0.42</v>
      </c>
      <c r="M38" s="1">
        <f t="shared" si="9"/>
        <v>0.96708573905749928</v>
      </c>
      <c r="N38" s="1">
        <v>0.8</v>
      </c>
      <c r="P38">
        <v>36</v>
      </c>
    </row>
    <row r="39" spans="1:16" x14ac:dyDescent="0.25">
      <c r="A39">
        <f t="shared" si="10"/>
        <v>150</v>
      </c>
      <c r="B39">
        <f t="shared" si="0"/>
        <v>0</v>
      </c>
      <c r="C39">
        <f t="shared" si="1"/>
        <v>1</v>
      </c>
      <c r="D39">
        <f t="shared" si="2"/>
        <v>0</v>
      </c>
      <c r="E39">
        <f t="shared" si="3"/>
        <v>0</v>
      </c>
      <c r="F39">
        <f t="shared" si="4"/>
        <v>-1.84</v>
      </c>
      <c r="G39">
        <f t="shared" si="5"/>
        <v>0.28999999999999998</v>
      </c>
      <c r="H39">
        <f t="shared" si="6"/>
        <v>-4.2367565711090442</v>
      </c>
      <c r="I39">
        <f t="shared" si="6"/>
        <v>0.66774967696827325</v>
      </c>
      <c r="J39" s="1">
        <v>5</v>
      </c>
      <c r="K39" s="2">
        <f t="shared" si="7"/>
        <v>0.40738027780411262</v>
      </c>
      <c r="L39" s="2">
        <f t="shared" si="8"/>
        <v>0.42</v>
      </c>
      <c r="M39" s="1">
        <f t="shared" si="9"/>
        <v>0.96708573905749928</v>
      </c>
      <c r="N39" s="1">
        <v>0.8</v>
      </c>
      <c r="P39">
        <v>37</v>
      </c>
    </row>
    <row r="40" spans="1:16" x14ac:dyDescent="0.25">
      <c r="A40">
        <f t="shared" si="10"/>
        <v>160</v>
      </c>
      <c r="B40">
        <f t="shared" si="0"/>
        <v>0</v>
      </c>
      <c r="C40">
        <f t="shared" si="1"/>
        <v>0</v>
      </c>
      <c r="D40">
        <f t="shared" si="2"/>
        <v>1</v>
      </c>
      <c r="E40">
        <f t="shared" si="3"/>
        <v>0</v>
      </c>
      <c r="F40">
        <f t="shared" si="4"/>
        <v>-7.03</v>
      </c>
      <c r="G40">
        <f t="shared" si="5"/>
        <v>1.03</v>
      </c>
      <c r="H40">
        <f t="shared" si="6"/>
        <v>-16.187173203748142</v>
      </c>
      <c r="I40">
        <f t="shared" si="6"/>
        <v>2.3716626457838674</v>
      </c>
      <c r="J40" s="1">
        <v>6</v>
      </c>
      <c r="K40" s="2">
        <f t="shared" si="7"/>
        <v>0.14125375446227556</v>
      </c>
      <c r="L40" s="2">
        <f t="shared" si="8"/>
        <v>0.34</v>
      </c>
      <c r="M40" s="1">
        <f t="shared" si="9"/>
        <v>0.78287893161797562</v>
      </c>
      <c r="N40" s="1">
        <v>0.8</v>
      </c>
      <c r="P40">
        <v>38</v>
      </c>
    </row>
    <row r="41" spans="1:16" x14ac:dyDescent="0.25">
      <c r="A41">
        <f t="shared" si="10"/>
        <v>170</v>
      </c>
      <c r="B41">
        <f t="shared" si="0"/>
        <v>0</v>
      </c>
      <c r="C41">
        <f t="shared" si="1"/>
        <v>0</v>
      </c>
      <c r="D41">
        <f t="shared" si="2"/>
        <v>1</v>
      </c>
      <c r="E41">
        <f t="shared" si="3"/>
        <v>0</v>
      </c>
      <c r="F41">
        <f t="shared" si="4"/>
        <v>-7.03</v>
      </c>
      <c r="G41">
        <f t="shared" si="5"/>
        <v>1.03</v>
      </c>
      <c r="H41">
        <f t="shared" si="6"/>
        <v>-16.187173203748142</v>
      </c>
      <c r="I41">
        <f t="shared" si="6"/>
        <v>2.3716626457838674</v>
      </c>
      <c r="J41" s="1">
        <v>7</v>
      </c>
      <c r="K41" s="2">
        <f t="shared" si="7"/>
        <v>1.5135612484362109</v>
      </c>
      <c r="L41" s="2">
        <f t="shared" si="8"/>
        <v>0.34</v>
      </c>
      <c r="M41" s="1">
        <f t="shared" si="9"/>
        <v>0.78287893161797562</v>
      </c>
      <c r="N41" s="1">
        <v>0.8</v>
      </c>
      <c r="P41">
        <v>39</v>
      </c>
    </row>
    <row r="42" spans="1:16" x14ac:dyDescent="0.25">
      <c r="A42">
        <f>A41+10</f>
        <v>180</v>
      </c>
      <c r="B42">
        <f t="shared" si="0"/>
        <v>0</v>
      </c>
      <c r="C42">
        <f t="shared" si="1"/>
        <v>0</v>
      </c>
      <c r="D42">
        <f t="shared" si="2"/>
        <v>1</v>
      </c>
      <c r="E42">
        <f t="shared" si="3"/>
        <v>0</v>
      </c>
      <c r="F42">
        <f t="shared" si="4"/>
        <v>-7.03</v>
      </c>
      <c r="G42">
        <f t="shared" si="5"/>
        <v>1.03</v>
      </c>
      <c r="H42">
        <f t="shared" si="6"/>
        <v>-16.187173203748142</v>
      </c>
      <c r="I42">
        <f t="shared" si="6"/>
        <v>2.3716626457838674</v>
      </c>
      <c r="J42" s="1">
        <v>6</v>
      </c>
      <c r="K42" s="2">
        <f t="shared" si="7"/>
        <v>0.14125375446227556</v>
      </c>
      <c r="L42" s="2">
        <f t="shared" si="8"/>
        <v>0.34</v>
      </c>
      <c r="M42" s="1">
        <f t="shared" si="9"/>
        <v>0.78287893161797562</v>
      </c>
      <c r="N42" s="1">
        <v>0.8</v>
      </c>
      <c r="P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2015-06-05T18:17:20Z</dcterms:created>
  <dcterms:modified xsi:type="dcterms:W3CDTF">2022-07-07T05:24:18Z</dcterms:modified>
</cp:coreProperties>
</file>