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6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slategeotech-my.sharepoint.com/personal/bzheng_slategeotech_com/Documents/CEC/OpenSRA/test/dm/well_moment/"/>
    </mc:Choice>
  </mc:AlternateContent>
  <xr:revisionPtr revIDLastSave="75" documentId="13_ncr:40009_{D6F4385A-CD96-4FC7-9CA2-EF6DEDCEFB6B}" xr6:coauthVersionLast="47" xr6:coauthVersionMax="47" xr10:uidLastSave="{D406E7F1-3096-49CE-80EC-561BA388F493}"/>
  <bookViews>
    <workbookView xWindow="1290" yWindow="-120" windowWidth="27630" windowHeight="16440" xr2:uid="{00000000-000D-0000-FFFF-FFFF00000000}"/>
  </bookViews>
  <sheets>
    <sheet name="LuuEtal2022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3" i="1" l="1"/>
  <c r="F3" i="1"/>
  <c r="E4" i="1"/>
  <c r="F4" i="1"/>
  <c r="E5" i="1"/>
  <c r="F5" i="1"/>
  <c r="E6" i="1"/>
  <c r="F6" i="1"/>
  <c r="E7" i="1"/>
  <c r="F7" i="1"/>
  <c r="E8" i="1"/>
  <c r="F8" i="1"/>
  <c r="E9" i="1"/>
  <c r="F9" i="1"/>
  <c r="E10" i="1"/>
  <c r="F10" i="1"/>
  <c r="E11" i="1"/>
  <c r="F11" i="1"/>
  <c r="E12" i="1"/>
  <c r="F12" i="1"/>
  <c r="E13" i="1"/>
  <c r="F13" i="1"/>
  <c r="E14" i="1"/>
  <c r="F14" i="1"/>
  <c r="E15" i="1"/>
  <c r="F15" i="1"/>
  <c r="E16" i="1"/>
  <c r="F16" i="1"/>
  <c r="E17" i="1"/>
  <c r="F17" i="1"/>
  <c r="E18" i="1"/>
  <c r="F18" i="1"/>
  <c r="E19" i="1"/>
  <c r="F19" i="1"/>
  <c r="E20" i="1"/>
  <c r="F20" i="1"/>
  <c r="E21" i="1"/>
  <c r="F21" i="1"/>
  <c r="E22" i="1"/>
  <c r="F22" i="1"/>
  <c r="E23" i="1"/>
  <c r="F23" i="1"/>
  <c r="E24" i="1"/>
  <c r="F24" i="1"/>
  <c r="E25" i="1"/>
  <c r="F25" i="1"/>
  <c r="E26" i="1"/>
  <c r="F26" i="1"/>
  <c r="E27" i="1"/>
  <c r="F27" i="1"/>
  <c r="E28" i="1"/>
  <c r="F28" i="1"/>
  <c r="E29" i="1"/>
  <c r="F29" i="1"/>
  <c r="E30" i="1"/>
  <c r="F30" i="1"/>
  <c r="E31" i="1"/>
  <c r="F31" i="1"/>
  <c r="E32" i="1"/>
  <c r="F32" i="1"/>
  <c r="E33" i="1"/>
  <c r="F33" i="1"/>
  <c r="E34" i="1"/>
  <c r="F34" i="1"/>
  <c r="E35" i="1"/>
  <c r="F35" i="1"/>
  <c r="E36" i="1"/>
  <c r="F36" i="1"/>
  <c r="E37" i="1"/>
  <c r="F37" i="1"/>
  <c r="E38" i="1"/>
  <c r="F38" i="1"/>
  <c r="E39" i="1"/>
  <c r="F39" i="1"/>
  <c r="E40" i="1"/>
  <c r="F40" i="1"/>
  <c r="E41" i="1"/>
  <c r="F41" i="1"/>
  <c r="E42" i="1"/>
  <c r="F42" i="1"/>
  <c r="E43" i="1"/>
  <c r="F43" i="1"/>
  <c r="E44" i="1"/>
  <c r="F44" i="1"/>
  <c r="E45" i="1"/>
  <c r="F45" i="1"/>
  <c r="E46" i="1"/>
  <c r="F46" i="1"/>
  <c r="E47" i="1"/>
  <c r="F47" i="1"/>
  <c r="E48" i="1"/>
  <c r="F48" i="1"/>
  <c r="E49" i="1"/>
  <c r="F49" i="1"/>
  <c r="E50" i="1"/>
  <c r="F50" i="1"/>
  <c r="E51" i="1"/>
  <c r="F51" i="1"/>
  <c r="E52" i="1"/>
  <c r="F52" i="1"/>
  <c r="E53" i="1"/>
  <c r="F53" i="1"/>
  <c r="E54" i="1"/>
  <c r="F54" i="1"/>
  <c r="E55" i="1"/>
  <c r="F55" i="1"/>
  <c r="E56" i="1"/>
  <c r="F56" i="1"/>
  <c r="E57" i="1"/>
  <c r="F57" i="1"/>
  <c r="E58" i="1"/>
  <c r="F58" i="1"/>
  <c r="E59" i="1"/>
  <c r="F59" i="1"/>
  <c r="E60" i="1"/>
  <c r="F60" i="1"/>
  <c r="E61" i="1"/>
  <c r="F61" i="1"/>
  <c r="F2" i="1"/>
  <c r="E2" i="1"/>
  <c r="B61" i="1"/>
  <c r="G61" i="1" s="1"/>
  <c r="B60" i="1"/>
  <c r="G60" i="1" s="1"/>
  <c r="B59" i="1"/>
  <c r="G59" i="1" s="1"/>
  <c r="B58" i="1"/>
  <c r="G58" i="1" s="1"/>
  <c r="B57" i="1"/>
  <c r="G57" i="1" s="1"/>
  <c r="B56" i="1"/>
  <c r="G56" i="1" s="1"/>
  <c r="B55" i="1"/>
  <c r="G55" i="1" s="1"/>
  <c r="B54" i="1"/>
  <c r="G54" i="1" s="1"/>
  <c r="B53" i="1"/>
  <c r="G53" i="1" s="1"/>
  <c r="B52" i="1"/>
  <c r="G52" i="1" s="1"/>
  <c r="B51" i="1"/>
  <c r="G51" i="1" s="1"/>
  <c r="B50" i="1"/>
  <c r="G50" i="1" s="1"/>
  <c r="B49" i="1"/>
  <c r="G49" i="1" s="1"/>
  <c r="B48" i="1"/>
  <c r="G48" i="1" s="1"/>
  <c r="B47" i="1"/>
  <c r="G47" i="1" s="1"/>
  <c r="B46" i="1"/>
  <c r="G46" i="1" s="1"/>
  <c r="B45" i="1"/>
  <c r="G45" i="1" s="1"/>
  <c r="B44" i="1"/>
  <c r="G44" i="1" s="1"/>
  <c r="B43" i="1"/>
  <c r="G43" i="1" s="1"/>
  <c r="B42" i="1"/>
  <c r="G42" i="1" s="1"/>
  <c r="B41" i="1"/>
  <c r="G41" i="1" s="1"/>
  <c r="B40" i="1"/>
  <c r="G40" i="1" s="1"/>
  <c r="B39" i="1"/>
  <c r="G39" i="1" s="1"/>
  <c r="B38" i="1"/>
  <c r="G38" i="1" s="1"/>
  <c r="B37" i="1"/>
  <c r="G37" i="1" s="1"/>
  <c r="B36" i="1"/>
  <c r="G36" i="1" s="1"/>
  <c r="B35" i="1"/>
  <c r="G35" i="1" s="1"/>
  <c r="B34" i="1"/>
  <c r="G34" i="1" s="1"/>
  <c r="B33" i="1"/>
  <c r="G33" i="1" s="1"/>
  <c r="B32" i="1"/>
  <c r="G32" i="1" s="1"/>
  <c r="B31" i="1"/>
  <c r="G31" i="1" s="1"/>
  <c r="B30" i="1"/>
  <c r="G30" i="1" s="1"/>
  <c r="B29" i="1"/>
  <c r="G29" i="1" s="1"/>
  <c r="B28" i="1"/>
  <c r="G28" i="1" s="1"/>
  <c r="B27" i="1"/>
  <c r="G27" i="1" s="1"/>
  <c r="B26" i="1"/>
  <c r="G26" i="1" s="1"/>
  <c r="B25" i="1"/>
  <c r="G25" i="1" s="1"/>
  <c r="B24" i="1"/>
  <c r="G24" i="1" s="1"/>
  <c r="B23" i="1"/>
  <c r="G23" i="1" s="1"/>
  <c r="B22" i="1"/>
  <c r="G22" i="1" s="1"/>
  <c r="B21" i="1"/>
  <c r="G21" i="1" s="1"/>
  <c r="B20" i="1"/>
  <c r="G20" i="1" s="1"/>
  <c r="B19" i="1"/>
  <c r="G19" i="1" s="1"/>
  <c r="B18" i="1"/>
  <c r="G18" i="1" s="1"/>
  <c r="B17" i="1"/>
  <c r="G17" i="1" s="1"/>
  <c r="B16" i="1"/>
  <c r="G16" i="1" s="1"/>
  <c r="B15" i="1"/>
  <c r="G15" i="1" s="1"/>
  <c r="B14" i="1"/>
  <c r="G14" i="1" s="1"/>
  <c r="B13" i="1"/>
  <c r="G13" i="1" s="1"/>
  <c r="B12" i="1"/>
  <c r="G12" i="1" s="1"/>
  <c r="B11" i="1"/>
  <c r="G11" i="1" s="1"/>
  <c r="B10" i="1"/>
  <c r="G10" i="1" s="1"/>
  <c r="B9" i="1"/>
  <c r="G9" i="1" s="1"/>
  <c r="B8" i="1"/>
  <c r="G8" i="1" s="1"/>
  <c r="B7" i="1"/>
  <c r="G7" i="1" s="1"/>
  <c r="B6" i="1"/>
  <c r="G6" i="1" s="1"/>
  <c r="B5" i="1"/>
  <c r="G5" i="1" s="1"/>
  <c r="B4" i="1"/>
  <c r="G4" i="1" s="1"/>
  <c r="B3" i="1"/>
  <c r="G3" i="1" s="1"/>
  <c r="B2" i="1"/>
  <c r="G2" i="1" s="1"/>
  <c r="I3" i="1" l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2" i="1"/>
  <c r="T61" i="1"/>
  <c r="S61" i="1"/>
  <c r="R61" i="1"/>
  <c r="T60" i="1"/>
  <c r="S60" i="1"/>
  <c r="R60" i="1"/>
  <c r="T59" i="1"/>
  <c r="S59" i="1"/>
  <c r="R59" i="1"/>
  <c r="T58" i="1"/>
  <c r="S58" i="1"/>
  <c r="R58" i="1"/>
  <c r="T57" i="1"/>
  <c r="S57" i="1"/>
  <c r="R57" i="1"/>
  <c r="T56" i="1"/>
  <c r="S56" i="1"/>
  <c r="R56" i="1"/>
  <c r="T55" i="1"/>
  <c r="S55" i="1"/>
  <c r="R55" i="1"/>
  <c r="T54" i="1"/>
  <c r="S54" i="1"/>
  <c r="R54" i="1"/>
  <c r="T53" i="1"/>
  <c r="S53" i="1"/>
  <c r="R53" i="1"/>
  <c r="T52" i="1"/>
  <c r="S52" i="1"/>
  <c r="R52" i="1"/>
  <c r="T51" i="1"/>
  <c r="S51" i="1"/>
  <c r="R51" i="1"/>
  <c r="T50" i="1"/>
  <c r="S50" i="1"/>
  <c r="R50" i="1"/>
  <c r="T49" i="1"/>
  <c r="S49" i="1"/>
  <c r="R49" i="1"/>
  <c r="T48" i="1"/>
  <c r="S48" i="1"/>
  <c r="R48" i="1"/>
  <c r="T47" i="1"/>
  <c r="S47" i="1"/>
  <c r="R47" i="1"/>
  <c r="T46" i="1"/>
  <c r="S46" i="1"/>
  <c r="R46" i="1"/>
  <c r="T45" i="1"/>
  <c r="S45" i="1"/>
  <c r="R45" i="1"/>
  <c r="T44" i="1"/>
  <c r="S44" i="1"/>
  <c r="R44" i="1"/>
  <c r="T43" i="1"/>
  <c r="S43" i="1"/>
  <c r="R43" i="1"/>
  <c r="T42" i="1"/>
  <c r="S42" i="1"/>
  <c r="R42" i="1"/>
  <c r="T41" i="1"/>
  <c r="S41" i="1"/>
  <c r="R41" i="1"/>
  <c r="T40" i="1"/>
  <c r="S40" i="1"/>
  <c r="R40" i="1"/>
  <c r="T39" i="1"/>
  <c r="S39" i="1"/>
  <c r="R39" i="1"/>
  <c r="T38" i="1"/>
  <c r="S38" i="1"/>
  <c r="R38" i="1"/>
  <c r="T37" i="1"/>
  <c r="S37" i="1"/>
  <c r="R37" i="1"/>
  <c r="T36" i="1"/>
  <c r="S36" i="1"/>
  <c r="R36" i="1"/>
  <c r="T35" i="1"/>
  <c r="S35" i="1"/>
  <c r="R35" i="1"/>
  <c r="T34" i="1"/>
  <c r="S34" i="1"/>
  <c r="R34" i="1"/>
  <c r="T33" i="1"/>
  <c r="S33" i="1"/>
  <c r="R33" i="1"/>
  <c r="T32" i="1"/>
  <c r="S32" i="1"/>
  <c r="R32" i="1"/>
  <c r="T31" i="1"/>
  <c r="S31" i="1"/>
  <c r="R31" i="1"/>
  <c r="T30" i="1"/>
  <c r="S30" i="1"/>
  <c r="R30" i="1"/>
  <c r="T29" i="1"/>
  <c r="S29" i="1"/>
  <c r="R29" i="1"/>
  <c r="T28" i="1"/>
  <c r="S28" i="1"/>
  <c r="R28" i="1"/>
  <c r="T27" i="1"/>
  <c r="S27" i="1"/>
  <c r="R27" i="1"/>
  <c r="T26" i="1"/>
  <c r="S26" i="1"/>
  <c r="R26" i="1"/>
  <c r="T25" i="1"/>
  <c r="S25" i="1"/>
  <c r="R25" i="1"/>
  <c r="T24" i="1"/>
  <c r="S24" i="1"/>
  <c r="R24" i="1"/>
  <c r="T23" i="1"/>
  <c r="S23" i="1"/>
  <c r="R23" i="1"/>
  <c r="T22" i="1"/>
  <c r="S22" i="1"/>
  <c r="R22" i="1"/>
  <c r="T21" i="1"/>
  <c r="S21" i="1"/>
  <c r="R21" i="1"/>
  <c r="T20" i="1"/>
  <c r="S20" i="1"/>
  <c r="R20" i="1"/>
  <c r="T19" i="1"/>
  <c r="S19" i="1"/>
  <c r="R19" i="1"/>
  <c r="T18" i="1"/>
  <c r="S18" i="1"/>
  <c r="R18" i="1"/>
  <c r="T17" i="1"/>
  <c r="S17" i="1"/>
  <c r="R17" i="1"/>
  <c r="T16" i="1"/>
  <c r="S16" i="1"/>
  <c r="R16" i="1"/>
  <c r="T15" i="1"/>
  <c r="S15" i="1"/>
  <c r="R15" i="1"/>
  <c r="T14" i="1"/>
  <c r="S14" i="1"/>
  <c r="R14" i="1"/>
  <c r="T13" i="1"/>
  <c r="S13" i="1"/>
  <c r="R13" i="1"/>
  <c r="T12" i="1"/>
  <c r="S12" i="1"/>
  <c r="R12" i="1"/>
  <c r="T11" i="1"/>
  <c r="S11" i="1"/>
  <c r="R11" i="1"/>
  <c r="T10" i="1"/>
  <c r="S10" i="1"/>
  <c r="R10" i="1"/>
  <c r="T9" i="1"/>
  <c r="S9" i="1"/>
  <c r="R9" i="1"/>
  <c r="T8" i="1"/>
  <c r="S8" i="1"/>
  <c r="R8" i="1"/>
  <c r="T7" i="1"/>
  <c r="S7" i="1"/>
  <c r="R7" i="1"/>
  <c r="T6" i="1"/>
  <c r="S6" i="1"/>
  <c r="R6" i="1"/>
  <c r="T5" i="1"/>
  <c r="S5" i="1"/>
  <c r="R5" i="1"/>
  <c r="T4" i="1"/>
  <c r="S4" i="1"/>
  <c r="R4" i="1"/>
  <c r="T3" i="1"/>
  <c r="S3" i="1"/>
  <c r="R3" i="1"/>
  <c r="T2" i="1"/>
  <c r="S2" i="1"/>
  <c r="R2" i="1"/>
  <c r="Q3" i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2" i="1"/>
  <c r="AH11" i="1"/>
  <c r="AH12" i="1"/>
  <c r="AH13" i="1"/>
  <c r="AH14" i="1"/>
  <c r="AH15" i="1"/>
  <c r="AH16" i="1"/>
  <c r="AH17" i="1"/>
  <c r="AH18" i="1"/>
  <c r="AH19" i="1"/>
  <c r="AH20" i="1"/>
  <c r="AH21" i="1"/>
  <c r="AH10" i="1"/>
</calcChain>
</file>

<file path=xl/sharedStrings.xml><?xml version="1.0" encoding="utf-8"?>
<sst xmlns="http://schemas.openxmlformats.org/spreadsheetml/2006/main" count="36" uniqueCount="35">
  <si>
    <t>mode</t>
  </si>
  <si>
    <t>mpl_wh</t>
  </si>
  <si>
    <t>phi_soil</t>
  </si>
  <si>
    <t>pga</t>
  </si>
  <si>
    <t>moment_conductor</t>
  </si>
  <si>
    <t>moment_surface</t>
  </si>
  <si>
    <t>moment_production</t>
  </si>
  <si>
    <t>moment_tubing</t>
  </si>
  <si>
    <t>'mode_1_conductor'</t>
  </si>
  <si>
    <t>'mode_1_surface'</t>
  </si>
  <si>
    <t>'mode_1_production'</t>
  </si>
  <si>
    <t>'mode_1_tubing'</t>
  </si>
  <si>
    <t>'mode_2_conductor'</t>
  </si>
  <si>
    <t>'mode_2_surface'</t>
  </si>
  <si>
    <t>'mode_2_production'</t>
  </si>
  <si>
    <t>'mode_4_conductor'</t>
  </si>
  <si>
    <t>'mode_4_surface'</t>
  </si>
  <si>
    <t>'mode_4_production'</t>
  </si>
  <si>
    <t>mode_4_tubing'</t>
  </si>
  <si>
    <t>mass_wh</t>
  </si>
  <si>
    <t>height_wh</t>
  </si>
  <si>
    <t>sigma_moment_conductor</t>
  </si>
  <si>
    <t>sigma_moment_surface</t>
  </si>
  <si>
    <t>sigma_moment_production</t>
  </si>
  <si>
    <t>sigma_moment_tubing</t>
  </si>
  <si>
    <t>sigma_mu_moment_conductor</t>
  </si>
  <si>
    <t>sigma_mu_moment_surface</t>
  </si>
  <si>
    <t>sigma_mu_moment_production</t>
  </si>
  <si>
    <t>sigma_mu_moment_tubing</t>
  </si>
  <si>
    <t>casing_flow</t>
  </si>
  <si>
    <t>tubing_flow</t>
  </si>
  <si>
    <t>d_production_casing_in</t>
  </si>
  <si>
    <t>d_tubing_in</t>
  </si>
  <si>
    <t>d_production_casing</t>
  </si>
  <si>
    <t>d_tubing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</si>
</sst>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Alignment="1">
      <alignment horizontal="right"/>
    </xf>
    <xf numFmtId="0" fontId="0" fillId="0" borderId="0" xfId="0" quotePrefix="1" applyAlignment="1">
      <alignment horizontal="right"/>
    </xf>
    <xf numFmtId="0" fontId="0" fillId="0" borderId="0" xfId="0" applyAlignment="1">
      <alignment wrapText="1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26</xdr:col>
      <xdr:colOff>397329</xdr:colOff>
      <xdr:row>26</xdr:row>
      <xdr:rowOff>23133</xdr:rowOff>
    </xdr:from>
    <xdr:to>
      <xdr:col>38</xdr:col>
      <xdr:colOff>37364</xdr:colOff>
      <xdr:row>56</xdr:row>
      <xdr:rowOff>86930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5C23FAF2-2E9F-46E2-8AC2-EEE2FFF1D67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5093043" y="5547633"/>
          <a:ext cx="6987892" cy="577879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H61"/>
  <sheetViews>
    <sheetView tabSelected="1" zoomScale="70" zoomScaleNormal="70" workbookViewId="0">
      <selection activeCell="E4" sqref="E4"/>
    </sheetView>
  </sheetViews>
  <sheetFormatPr defaultRowHeight="15" x14ac:dyDescent="0.25"/>
  <sheetData>
    <row r="1" spans="1:34" s="3" customFormat="1" ht="60" x14ac:dyDescent="0.25">
      <c r="A1" s="3" t="s">
        <v>29</v>
      </c>
      <c r="B1" s="3" t="s">
        <v>30</v>
      </c>
      <c r="C1" s="3" t="s">
        <v>31</v>
      </c>
      <c r="D1" s="3" t="s">
        <v>32</v>
      </c>
      <c r="E1" s="3" t="s">
        <v>33</v>
      </c>
      <c r="F1" s="3" t="s">
        <v>34</v>
      </c>
      <c r="G1" s="3" t="s">
        <v>0</v>
      </c>
      <c r="H1" s="3" t="s">
        <v>20</v>
      </c>
      <c r="I1" s="3" t="s">
        <v>19</v>
      </c>
      <c r="J1" s="3" t="s">
        <v>1</v>
      </c>
      <c r="K1" s="3" t="s">
        <v>2</v>
      </c>
      <c r="L1" s="3" t="s">
        <v>3</v>
      </c>
      <c r="M1" s="3" t="s">
        <v>4</v>
      </c>
      <c r="N1" s="3" t="s">
        <v>5</v>
      </c>
      <c r="O1" s="3" t="s">
        <v>6</v>
      </c>
      <c r="P1" s="3" t="s">
        <v>7</v>
      </c>
      <c r="Q1" s="3" t="s">
        <v>21</v>
      </c>
      <c r="R1" s="3" t="s">
        <v>22</v>
      </c>
      <c r="S1" s="3" t="s">
        <v>23</v>
      </c>
      <c r="T1" s="3" t="s">
        <v>24</v>
      </c>
      <c r="U1" s="3" t="s">
        <v>25</v>
      </c>
      <c r="V1" s="3" t="s">
        <v>26</v>
      </c>
      <c r="W1" s="3" t="s">
        <v>27</v>
      </c>
      <c r="X1" s="3" t="s">
        <v>28</v>
      </c>
    </row>
    <row r="2" spans="1:34" x14ac:dyDescent="0.25">
      <c r="A2" t="b">
        <v>1</v>
      </c>
      <c r="B2" t="b">
        <f>IF(A2=TRUE,FALSE,TRUE)</f>
        <v>0</v>
      </c>
      <c r="C2">
        <v>9</v>
      </c>
      <c r="D2">
        <v>4</v>
      </c>
      <c r="E2">
        <f>C2*2.54/100</f>
        <v>0.2286</v>
      </c>
      <c r="F2">
        <f>D2*2.54/100</f>
        <v>0.1016</v>
      </c>
      <c r="G2">
        <f>IF(B2=TRUE,IF(D2&lt;(3+1/8),4,IF(C2&gt;(7+3/4),1,2)),IF(C2&gt;=(8+5/8),1,IF(C2&lt;=(6+5/8),4,2)))</f>
        <v>1</v>
      </c>
      <c r="H2">
        <v>2.8279176150000001</v>
      </c>
      <c r="I2">
        <f>J2*H2</f>
        <v>4819.5107940337139</v>
      </c>
      <c r="J2">
        <v>1704.2613859999999</v>
      </c>
      <c r="K2">
        <v>37.391963650000001</v>
      </c>
      <c r="L2">
        <v>0.89798772599999999</v>
      </c>
      <c r="M2">
        <v>626065.69240000006</v>
      </c>
      <c r="N2">
        <v>188143.63680000001</v>
      </c>
      <c r="O2">
        <v>46340.197090000001</v>
      </c>
      <c r="P2">
        <v>28476.761139999999</v>
      </c>
      <c r="Q2">
        <f>IF(G2=1,$AE$10,IF(G2=2,$AE$14,IF(G2=4,$AE$18)))</f>
        <v>0.33514339999999998</v>
      </c>
      <c r="R2">
        <f>IF(G2=1,$AE$11,IF(G2=2,$AE$15,IF(G2=4,$AE$19)))</f>
        <v>0.38786559999999998</v>
      </c>
      <c r="S2">
        <f>IF(G2=1,$AE$12,IF(G2=2,$AE$16,IF(G2=4,$AE$20)))</f>
        <v>0.41170309999999999</v>
      </c>
      <c r="T2">
        <f>IF(G2=1,$AE$13,IF(G2=2,$AE$17,IF(G2=4,$AE$21)))</f>
        <v>0.27707330000000002</v>
      </c>
      <c r="U2">
        <v>0.25</v>
      </c>
      <c r="V2">
        <v>0.25</v>
      </c>
      <c r="W2">
        <v>0.25</v>
      </c>
      <c r="X2">
        <v>0.25</v>
      </c>
    </row>
    <row r="3" spans="1:34" x14ac:dyDescent="0.25">
      <c r="A3" t="b">
        <v>1</v>
      </c>
      <c r="B3" t="b">
        <f t="shared" ref="B3:B61" si="0">IF(A3=TRUE,FALSE,TRUE)</f>
        <v>0</v>
      </c>
      <c r="C3">
        <v>9</v>
      </c>
      <c r="D3">
        <v>4</v>
      </c>
      <c r="E3">
        <f t="shared" ref="E3:E61" si="1">C3*2.54/100</f>
        <v>0.2286</v>
      </c>
      <c r="F3">
        <f t="shared" ref="F3:F61" si="2">D3*2.54/100</f>
        <v>0.1016</v>
      </c>
      <c r="G3">
        <f>IF(B3=TRUE,IF(D3&lt;(3+1/8),4,IF(C3&gt;(7+3/4),1,2)),IF(C3&gt;=(8+5/8),1,IF(C3&lt;=(6+5/8),4,2)))</f>
        <v>1</v>
      </c>
      <c r="H3">
        <v>2.4323937390000001</v>
      </c>
      <c r="I3">
        <f t="shared" ref="I3:I61" si="3">J3*H3</f>
        <v>1421.9303852426444</v>
      </c>
      <c r="J3">
        <v>584.58067970000002</v>
      </c>
      <c r="K3">
        <v>33.348501669999997</v>
      </c>
      <c r="L3">
        <v>1.2992642190000001</v>
      </c>
      <c r="M3">
        <v>388525.27010000002</v>
      </c>
      <c r="N3">
        <v>115295.6297</v>
      </c>
      <c r="O3">
        <v>27887.548289999999</v>
      </c>
      <c r="P3">
        <v>25747.98358</v>
      </c>
      <c r="Q3">
        <f t="shared" ref="Q3:Q61" si="4">IF(G3=1,$AE$10,IF(G3=2,$AE$14,IF(G3=4,$AE$18)))</f>
        <v>0.33514339999999998</v>
      </c>
      <c r="R3">
        <f t="shared" ref="R3:R61" si="5">IF(G3=1,$AE$11,IF(G3=2,$AE$15,IF(G3=4,$AE$19)))</f>
        <v>0.38786559999999998</v>
      </c>
      <c r="S3">
        <f t="shared" ref="S3:S61" si="6">IF(G3=1,$AE$12,IF(G3=2,$AE$16,IF(G3=4,$AE$20)))</f>
        <v>0.41170309999999999</v>
      </c>
      <c r="T3">
        <f t="shared" ref="T3:T61" si="7">IF(G3=1,$AE$13,IF(G3=2,$AE$17,IF(G3=4,$AE$21)))</f>
        <v>0.27707330000000002</v>
      </c>
      <c r="U3">
        <v>0.25</v>
      </c>
      <c r="V3">
        <v>0.25</v>
      </c>
      <c r="W3">
        <v>0.25</v>
      </c>
      <c r="X3">
        <v>0.25</v>
      </c>
    </row>
    <row r="4" spans="1:34" x14ac:dyDescent="0.25">
      <c r="A4" t="b">
        <v>1</v>
      </c>
      <c r="B4" t="b">
        <f t="shared" si="0"/>
        <v>0</v>
      </c>
      <c r="C4">
        <v>9</v>
      </c>
      <c r="D4">
        <v>4</v>
      </c>
      <c r="E4">
        <f t="shared" si="1"/>
        <v>0.2286</v>
      </c>
      <c r="F4">
        <f t="shared" si="2"/>
        <v>0.1016</v>
      </c>
      <c r="G4">
        <f>IF(B4=TRUE,IF(D4&lt;(3+1/8),4,IF(C4&gt;(7+3/4),1,2)),IF(C4&gt;=(8+5/8),1,IF(C4&lt;=(6+5/8),4,2)))</f>
        <v>1</v>
      </c>
      <c r="H4">
        <v>3.2380181709999998</v>
      </c>
      <c r="I4">
        <f t="shared" si="3"/>
        <v>4411.4871435231798</v>
      </c>
      <c r="J4">
        <v>1362.4034549999999</v>
      </c>
      <c r="K4">
        <v>33.123506970000001</v>
      </c>
      <c r="L4">
        <v>1.4548647779999999</v>
      </c>
      <c r="M4">
        <v>864672.38729999994</v>
      </c>
      <c r="N4">
        <v>270984.60460000002</v>
      </c>
      <c r="O4">
        <v>68577.595549999998</v>
      </c>
      <c r="P4">
        <v>31013.157429999999</v>
      </c>
      <c r="Q4">
        <f t="shared" si="4"/>
        <v>0.33514339999999998</v>
      </c>
      <c r="R4">
        <f t="shared" si="5"/>
        <v>0.38786559999999998</v>
      </c>
      <c r="S4">
        <f t="shared" si="6"/>
        <v>0.41170309999999999</v>
      </c>
      <c r="T4">
        <f t="shared" si="7"/>
        <v>0.27707330000000002</v>
      </c>
      <c r="U4">
        <v>0.25</v>
      </c>
      <c r="V4">
        <v>0.25</v>
      </c>
      <c r="W4">
        <v>0.25</v>
      </c>
      <c r="X4">
        <v>0.25</v>
      </c>
    </row>
    <row r="5" spans="1:34" x14ac:dyDescent="0.25">
      <c r="A5" t="b">
        <v>1</v>
      </c>
      <c r="B5" t="b">
        <f t="shared" si="0"/>
        <v>0</v>
      </c>
      <c r="C5">
        <v>9</v>
      </c>
      <c r="D5">
        <v>4</v>
      </c>
      <c r="E5">
        <f t="shared" si="1"/>
        <v>0.2286</v>
      </c>
      <c r="F5">
        <f t="shared" si="2"/>
        <v>0.1016</v>
      </c>
      <c r="G5">
        <f>IF(B5=TRUE,IF(D5&lt;(3+1/8),4,IF(C5&gt;(7+3/4),1,2)),IF(C5&gt;=(8+5/8),1,IF(C5&lt;=(6+5/8),4,2)))</f>
        <v>1</v>
      </c>
      <c r="H5">
        <v>3.6567211799999999</v>
      </c>
      <c r="I5">
        <f t="shared" si="3"/>
        <v>2427.9333168587559</v>
      </c>
      <c r="J5">
        <v>663.96457299999997</v>
      </c>
      <c r="K5">
        <v>34.090949799999997</v>
      </c>
      <c r="L5">
        <v>0.27510676499999998</v>
      </c>
      <c r="M5">
        <v>207417.11410000001</v>
      </c>
      <c r="N5">
        <v>59959.051570000003</v>
      </c>
      <c r="O5">
        <v>13992.53587</v>
      </c>
      <c r="P5">
        <v>13985.57661</v>
      </c>
      <c r="Q5">
        <f t="shared" si="4"/>
        <v>0.33514339999999998</v>
      </c>
      <c r="R5">
        <f t="shared" si="5"/>
        <v>0.38786559999999998</v>
      </c>
      <c r="S5">
        <f t="shared" si="6"/>
        <v>0.41170309999999999</v>
      </c>
      <c r="T5">
        <f t="shared" si="7"/>
        <v>0.27707330000000002</v>
      </c>
      <c r="U5">
        <v>0.25</v>
      </c>
      <c r="V5">
        <v>0.25</v>
      </c>
      <c r="W5">
        <v>0.25</v>
      </c>
      <c r="X5">
        <v>0.25</v>
      </c>
    </row>
    <row r="6" spans="1:34" x14ac:dyDescent="0.25">
      <c r="A6" t="b">
        <v>1</v>
      </c>
      <c r="B6" t="b">
        <f t="shared" si="0"/>
        <v>0</v>
      </c>
      <c r="C6">
        <v>9</v>
      </c>
      <c r="D6">
        <v>4</v>
      </c>
      <c r="E6">
        <f t="shared" si="1"/>
        <v>0.2286</v>
      </c>
      <c r="F6">
        <f t="shared" si="2"/>
        <v>0.1016</v>
      </c>
      <c r="G6">
        <f>IF(B6=TRUE,IF(D6&lt;(3+1/8),4,IF(C6&gt;(7+3/4),1,2)),IF(C6&gt;=(8+5/8),1,IF(C6&lt;=(6+5/8),4,2)))</f>
        <v>1</v>
      </c>
      <c r="H6">
        <v>2.7006784599999998</v>
      </c>
      <c r="I6">
        <f t="shared" si="3"/>
        <v>2981.8983174899809</v>
      </c>
      <c r="J6">
        <v>1104.1293370000001</v>
      </c>
      <c r="K6">
        <v>35.591670110000003</v>
      </c>
      <c r="L6">
        <v>0.43684371</v>
      </c>
      <c r="M6">
        <v>309770.06420000002</v>
      </c>
      <c r="N6">
        <v>89071.656579999995</v>
      </c>
      <c r="O6">
        <v>20972.14615</v>
      </c>
      <c r="P6">
        <v>20365.035800000001</v>
      </c>
      <c r="Q6">
        <f t="shared" si="4"/>
        <v>0.33514339999999998</v>
      </c>
      <c r="R6">
        <f t="shared" si="5"/>
        <v>0.38786559999999998</v>
      </c>
      <c r="S6">
        <f t="shared" si="6"/>
        <v>0.41170309999999999</v>
      </c>
      <c r="T6">
        <f t="shared" si="7"/>
        <v>0.27707330000000002</v>
      </c>
      <c r="U6">
        <v>0.25</v>
      </c>
      <c r="V6">
        <v>0.25</v>
      </c>
      <c r="W6">
        <v>0.25</v>
      </c>
      <c r="X6">
        <v>0.25</v>
      </c>
    </row>
    <row r="7" spans="1:34" x14ac:dyDescent="0.25">
      <c r="A7" t="b">
        <v>1</v>
      </c>
      <c r="B7" t="b">
        <f t="shared" si="0"/>
        <v>0</v>
      </c>
      <c r="C7">
        <v>9</v>
      </c>
      <c r="D7">
        <v>4</v>
      </c>
      <c r="E7">
        <f t="shared" si="1"/>
        <v>0.2286</v>
      </c>
      <c r="F7">
        <f t="shared" si="2"/>
        <v>0.1016</v>
      </c>
      <c r="G7">
        <f>IF(B7=TRUE,IF(D7&lt;(3+1/8),4,IF(C7&gt;(7+3/4),1,2)),IF(C7&gt;=(8+5/8),1,IF(C7&lt;=(6+5/8),4,2)))</f>
        <v>1</v>
      </c>
      <c r="H7">
        <v>3.2574537389999998</v>
      </c>
      <c r="I7">
        <f t="shared" si="3"/>
        <v>1828.5159549059492</v>
      </c>
      <c r="J7">
        <v>561.33290030000001</v>
      </c>
      <c r="K7">
        <v>34.752867889999997</v>
      </c>
      <c r="L7">
        <v>0.54954276499999999</v>
      </c>
      <c r="M7">
        <v>277330.60320000001</v>
      </c>
      <c r="N7">
        <v>79607.186690000002</v>
      </c>
      <c r="O7">
        <v>18650.357260000001</v>
      </c>
      <c r="P7">
        <v>18662.85169</v>
      </c>
      <c r="Q7">
        <f t="shared" si="4"/>
        <v>0.33514339999999998</v>
      </c>
      <c r="R7">
        <f t="shared" si="5"/>
        <v>0.38786559999999998</v>
      </c>
      <c r="S7">
        <f t="shared" si="6"/>
        <v>0.41170309999999999</v>
      </c>
      <c r="T7">
        <f t="shared" si="7"/>
        <v>0.27707330000000002</v>
      </c>
      <c r="U7">
        <v>0.25</v>
      </c>
      <c r="V7">
        <v>0.25</v>
      </c>
      <c r="W7">
        <v>0.25</v>
      </c>
      <c r="X7">
        <v>0.25</v>
      </c>
    </row>
    <row r="8" spans="1:34" x14ac:dyDescent="0.25">
      <c r="A8" t="b">
        <v>1</v>
      </c>
      <c r="B8" t="b">
        <f t="shared" si="0"/>
        <v>0</v>
      </c>
      <c r="C8">
        <v>9</v>
      </c>
      <c r="D8">
        <v>4</v>
      </c>
      <c r="E8">
        <f t="shared" si="1"/>
        <v>0.2286</v>
      </c>
      <c r="F8">
        <f t="shared" si="2"/>
        <v>0.1016</v>
      </c>
      <c r="G8">
        <f>IF(B8=TRUE,IF(D8&lt;(3+1/8),4,IF(C8&gt;(7+3/4),1,2)),IF(C8&gt;=(8+5/8),1,IF(C8&lt;=(6+5/8),4,2)))</f>
        <v>1</v>
      </c>
      <c r="H8">
        <v>2.9754866710000001</v>
      </c>
      <c r="I8">
        <f t="shared" si="3"/>
        <v>4377.0432854883229</v>
      </c>
      <c r="J8">
        <v>1471.034412</v>
      </c>
      <c r="K8">
        <v>34.198042690000001</v>
      </c>
      <c r="L8">
        <v>0.77135165800000005</v>
      </c>
      <c r="M8">
        <v>563165.05180000002</v>
      </c>
      <c r="N8">
        <v>168329.56340000001</v>
      </c>
      <c r="O8">
        <v>41012.220699999998</v>
      </c>
      <c r="P8">
        <v>26777.717229999998</v>
      </c>
      <c r="Q8">
        <f t="shared" si="4"/>
        <v>0.33514339999999998</v>
      </c>
      <c r="R8">
        <f t="shared" si="5"/>
        <v>0.38786559999999998</v>
      </c>
      <c r="S8">
        <f t="shared" si="6"/>
        <v>0.41170309999999999</v>
      </c>
      <c r="T8">
        <f t="shared" si="7"/>
        <v>0.27707330000000002</v>
      </c>
      <c r="U8">
        <v>0.25</v>
      </c>
      <c r="V8">
        <v>0.25</v>
      </c>
      <c r="W8">
        <v>0.25</v>
      </c>
      <c r="X8">
        <v>0.25</v>
      </c>
    </row>
    <row r="9" spans="1:34" x14ac:dyDescent="0.25">
      <c r="A9" t="b">
        <v>1</v>
      </c>
      <c r="B9" t="b">
        <f t="shared" si="0"/>
        <v>0</v>
      </c>
      <c r="C9">
        <v>9</v>
      </c>
      <c r="D9">
        <v>4</v>
      </c>
      <c r="E9">
        <f t="shared" si="1"/>
        <v>0.2286</v>
      </c>
      <c r="F9">
        <f t="shared" si="2"/>
        <v>0.1016</v>
      </c>
      <c r="G9">
        <f>IF(B9=TRUE,IF(D9&lt;(3+1/8),4,IF(C9&gt;(7+3/4),1,2)),IF(C9&gt;=(8+5/8),1,IF(C9&lt;=(6+5/8),4,2)))</f>
        <v>1</v>
      </c>
      <c r="H9">
        <v>3.2222703699999999</v>
      </c>
      <c r="I9">
        <f t="shared" si="3"/>
        <v>1386.3624495696299</v>
      </c>
      <c r="J9">
        <v>430.24398650000001</v>
      </c>
      <c r="K9">
        <v>36.645269110000001</v>
      </c>
      <c r="L9">
        <v>0.25578618600000003</v>
      </c>
      <c r="M9">
        <v>144858.45869999999</v>
      </c>
      <c r="N9">
        <v>40869.295330000001</v>
      </c>
      <c r="O9">
        <v>9390.0809609999997</v>
      </c>
      <c r="P9">
        <v>11691.17304</v>
      </c>
      <c r="Q9">
        <f t="shared" si="4"/>
        <v>0.33514339999999998</v>
      </c>
      <c r="R9">
        <f t="shared" si="5"/>
        <v>0.38786559999999998</v>
      </c>
      <c r="S9">
        <f t="shared" si="6"/>
        <v>0.41170309999999999</v>
      </c>
      <c r="T9">
        <f t="shared" si="7"/>
        <v>0.27707330000000002</v>
      </c>
      <c r="U9">
        <v>0.25</v>
      </c>
      <c r="V9">
        <v>0.25</v>
      </c>
      <c r="W9">
        <v>0.25</v>
      </c>
      <c r="X9">
        <v>0.25</v>
      </c>
    </row>
    <row r="10" spans="1:34" x14ac:dyDescent="0.25">
      <c r="A10" t="b">
        <v>1</v>
      </c>
      <c r="B10" t="b">
        <f t="shared" si="0"/>
        <v>0</v>
      </c>
      <c r="C10">
        <v>9</v>
      </c>
      <c r="D10">
        <v>4</v>
      </c>
      <c r="E10">
        <f t="shared" si="1"/>
        <v>0.2286</v>
      </c>
      <c r="F10">
        <f t="shared" si="2"/>
        <v>0.1016</v>
      </c>
      <c r="G10">
        <f>IF(B10=TRUE,IF(D10&lt;(3+1/8),4,IF(C10&gt;(7+3/4),1,2)),IF(C10&gt;=(8+5/8),1,IF(C10&lt;=(6+5/8),4,2)))</f>
        <v>1</v>
      </c>
      <c r="H10">
        <v>2.267743383</v>
      </c>
      <c r="I10">
        <f t="shared" si="3"/>
        <v>3858.9845199872102</v>
      </c>
      <c r="J10">
        <v>1701.684833</v>
      </c>
      <c r="K10">
        <v>38.793792199999999</v>
      </c>
      <c r="L10">
        <v>1.2125960220000001</v>
      </c>
      <c r="M10">
        <v>633549.73219999997</v>
      </c>
      <c r="N10">
        <v>191632.3928</v>
      </c>
      <c r="O10">
        <v>47634.428630000002</v>
      </c>
      <c r="P10">
        <v>32815.934450000001</v>
      </c>
      <c r="Q10">
        <f t="shared" si="4"/>
        <v>0.33514339999999998</v>
      </c>
      <c r="R10">
        <f t="shared" si="5"/>
        <v>0.38786559999999998</v>
      </c>
      <c r="S10">
        <f t="shared" si="6"/>
        <v>0.41170309999999999</v>
      </c>
      <c r="T10">
        <f t="shared" si="7"/>
        <v>0.27707330000000002</v>
      </c>
      <c r="U10">
        <v>0.25</v>
      </c>
      <c r="V10">
        <v>0.25</v>
      </c>
      <c r="W10">
        <v>0.25</v>
      </c>
      <c r="X10">
        <v>0.25</v>
      </c>
      <c r="AD10" s="1" t="s">
        <v>8</v>
      </c>
      <c r="AE10">
        <v>0.33514339999999998</v>
      </c>
      <c r="AG10">
        <v>0.33514339999999998</v>
      </c>
      <c r="AH10">
        <f>AE10-AG10</f>
        <v>0</v>
      </c>
    </row>
    <row r="11" spans="1:34" x14ac:dyDescent="0.25">
      <c r="A11" t="b">
        <v>1</v>
      </c>
      <c r="B11" t="b">
        <f t="shared" si="0"/>
        <v>0</v>
      </c>
      <c r="C11">
        <v>9</v>
      </c>
      <c r="D11">
        <v>4</v>
      </c>
      <c r="E11">
        <f t="shared" si="1"/>
        <v>0.2286</v>
      </c>
      <c r="F11">
        <f t="shared" si="2"/>
        <v>0.1016</v>
      </c>
      <c r="G11">
        <f>IF(B11=TRUE,IF(D11&lt;(3+1/8),4,IF(C11&gt;(7+3/4),1,2)),IF(C11&gt;=(8+5/8),1,IF(C11&lt;=(6+5/8),4,2)))</f>
        <v>1</v>
      </c>
      <c r="H11">
        <v>2.701350922</v>
      </c>
      <c r="I11">
        <f t="shared" si="3"/>
        <v>1357.1863688281326</v>
      </c>
      <c r="J11">
        <v>502.41024140000002</v>
      </c>
      <c r="K11">
        <v>37.10539816</v>
      </c>
      <c r="L11">
        <v>0.66022874099999995</v>
      </c>
      <c r="M11">
        <v>255914.59659999999</v>
      </c>
      <c r="N11">
        <v>72572.184330000004</v>
      </c>
      <c r="O11">
        <v>16942.16864</v>
      </c>
      <c r="P11">
        <v>19860.874230000001</v>
      </c>
      <c r="Q11">
        <f t="shared" si="4"/>
        <v>0.33514339999999998</v>
      </c>
      <c r="R11">
        <f t="shared" si="5"/>
        <v>0.38786559999999998</v>
      </c>
      <c r="S11">
        <f t="shared" si="6"/>
        <v>0.41170309999999999</v>
      </c>
      <c r="T11">
        <f t="shared" si="7"/>
        <v>0.27707330000000002</v>
      </c>
      <c r="U11">
        <v>0.25</v>
      </c>
      <c r="V11">
        <v>0.25</v>
      </c>
      <c r="W11">
        <v>0.25</v>
      </c>
      <c r="X11">
        <v>0.25</v>
      </c>
      <c r="AD11" s="1" t="s">
        <v>9</v>
      </c>
      <c r="AE11">
        <v>0.38786559999999998</v>
      </c>
      <c r="AG11">
        <v>0.38786559999999998</v>
      </c>
      <c r="AH11">
        <f t="shared" ref="AH11:AH21" si="8">AE11-AG11</f>
        <v>0</v>
      </c>
    </row>
    <row r="12" spans="1:34" x14ac:dyDescent="0.25">
      <c r="A12" t="b">
        <v>0</v>
      </c>
      <c r="B12" t="b">
        <f t="shared" si="0"/>
        <v>1</v>
      </c>
      <c r="C12">
        <v>9</v>
      </c>
      <c r="D12">
        <v>4</v>
      </c>
      <c r="E12">
        <f t="shared" si="1"/>
        <v>0.2286</v>
      </c>
      <c r="F12">
        <f t="shared" si="2"/>
        <v>0.1016</v>
      </c>
      <c r="G12">
        <f>IF(B12=TRUE,IF(D12&lt;(3+1/8),4,IF(C12&gt;(7+3/4),1,2)),IF(C12&gt;=(8+5/8),1,IF(C12&lt;=(6+5/8),4,2)))</f>
        <v>1</v>
      </c>
      <c r="H12">
        <v>2.3708892050000001</v>
      </c>
      <c r="I12">
        <f t="shared" si="3"/>
        <v>2518.9624952050845</v>
      </c>
      <c r="J12">
        <v>1062.454749</v>
      </c>
      <c r="K12">
        <v>33.206331130000002</v>
      </c>
      <c r="L12">
        <v>1.3639806029999999</v>
      </c>
      <c r="M12">
        <v>563173.57510000002</v>
      </c>
      <c r="N12">
        <v>170742.86629999999</v>
      </c>
      <c r="O12">
        <v>42110.863400000002</v>
      </c>
      <c r="P12">
        <v>30716.248360000001</v>
      </c>
      <c r="Q12">
        <f t="shared" si="4"/>
        <v>0.33514339999999998</v>
      </c>
      <c r="R12">
        <f t="shared" si="5"/>
        <v>0.38786559999999998</v>
      </c>
      <c r="S12">
        <f t="shared" si="6"/>
        <v>0.41170309999999999</v>
      </c>
      <c r="T12">
        <f t="shared" si="7"/>
        <v>0.27707330000000002</v>
      </c>
      <c r="U12">
        <v>0.25</v>
      </c>
      <c r="V12">
        <v>0.25</v>
      </c>
      <c r="W12">
        <v>0.25</v>
      </c>
      <c r="X12">
        <v>0.25</v>
      </c>
      <c r="AD12" s="1" t="s">
        <v>10</v>
      </c>
      <c r="AE12">
        <v>0.41170309999999999</v>
      </c>
      <c r="AG12">
        <v>0.41170309999999999</v>
      </c>
      <c r="AH12">
        <f t="shared" si="8"/>
        <v>0</v>
      </c>
    </row>
    <row r="13" spans="1:34" x14ac:dyDescent="0.25">
      <c r="A13" t="b">
        <v>0</v>
      </c>
      <c r="B13" t="b">
        <f t="shared" si="0"/>
        <v>1</v>
      </c>
      <c r="C13">
        <v>9</v>
      </c>
      <c r="D13">
        <v>4</v>
      </c>
      <c r="E13">
        <f t="shared" si="1"/>
        <v>0.2286</v>
      </c>
      <c r="F13">
        <f t="shared" si="2"/>
        <v>0.1016</v>
      </c>
      <c r="G13">
        <f>IF(B13=TRUE,IF(D13&lt;(3+1/8),4,IF(C13&gt;(7+3/4),1,2)),IF(C13&gt;=(8+5/8),1,IF(C13&lt;=(6+5/8),4,2)))</f>
        <v>1</v>
      </c>
      <c r="H13">
        <v>2.6183917669999999</v>
      </c>
      <c r="I13">
        <f t="shared" si="3"/>
        <v>3399.2685799781902</v>
      </c>
      <c r="J13">
        <v>1298.227646</v>
      </c>
      <c r="K13">
        <v>34.870266460000003</v>
      </c>
      <c r="L13">
        <v>0.78010203199999995</v>
      </c>
      <c r="M13">
        <v>483333.90029999998</v>
      </c>
      <c r="N13">
        <v>142594.9566</v>
      </c>
      <c r="O13">
        <v>34423.512739999998</v>
      </c>
      <c r="P13">
        <v>26985.237639999999</v>
      </c>
      <c r="Q13">
        <f t="shared" si="4"/>
        <v>0.33514339999999998</v>
      </c>
      <c r="R13">
        <f t="shared" si="5"/>
        <v>0.38786559999999998</v>
      </c>
      <c r="S13">
        <f t="shared" si="6"/>
        <v>0.41170309999999999</v>
      </c>
      <c r="T13">
        <f t="shared" si="7"/>
        <v>0.27707330000000002</v>
      </c>
      <c r="U13">
        <v>0.25</v>
      </c>
      <c r="V13">
        <v>0.25</v>
      </c>
      <c r="W13">
        <v>0.25</v>
      </c>
      <c r="X13">
        <v>0.25</v>
      </c>
      <c r="AD13" s="1" t="s">
        <v>11</v>
      </c>
      <c r="AE13">
        <v>0.27707330000000002</v>
      </c>
      <c r="AG13">
        <v>0.27707330000000002</v>
      </c>
      <c r="AH13">
        <f t="shared" si="8"/>
        <v>0</v>
      </c>
    </row>
    <row r="14" spans="1:34" x14ac:dyDescent="0.25">
      <c r="A14" t="b">
        <v>0</v>
      </c>
      <c r="B14" t="b">
        <f t="shared" si="0"/>
        <v>1</v>
      </c>
      <c r="C14">
        <v>9</v>
      </c>
      <c r="D14">
        <v>4</v>
      </c>
      <c r="E14">
        <f t="shared" si="1"/>
        <v>0.2286</v>
      </c>
      <c r="F14">
        <f t="shared" si="2"/>
        <v>0.1016</v>
      </c>
      <c r="G14">
        <f>IF(B14=TRUE,IF(D14&lt;(3+1/8),4,IF(C14&gt;(7+3/4),1,2)),IF(C14&gt;=(8+5/8),1,IF(C14&lt;=(6+5/8),4,2)))</f>
        <v>1</v>
      </c>
      <c r="H14">
        <v>3.139545606</v>
      </c>
      <c r="I14">
        <f t="shared" si="3"/>
        <v>1962.974023176022</v>
      </c>
      <c r="J14">
        <v>625.24144239999998</v>
      </c>
      <c r="K14">
        <v>38.817507769999999</v>
      </c>
      <c r="L14">
        <v>1.1626992350000001</v>
      </c>
      <c r="M14">
        <v>466279.3138</v>
      </c>
      <c r="N14">
        <v>138143.26149999999</v>
      </c>
      <c r="O14">
        <v>33567.068290000003</v>
      </c>
      <c r="P14">
        <v>24400.35799</v>
      </c>
      <c r="Q14">
        <f t="shared" si="4"/>
        <v>0.33514339999999998</v>
      </c>
      <c r="R14">
        <f t="shared" si="5"/>
        <v>0.38786559999999998</v>
      </c>
      <c r="S14">
        <f t="shared" si="6"/>
        <v>0.41170309999999999</v>
      </c>
      <c r="T14">
        <f t="shared" si="7"/>
        <v>0.27707330000000002</v>
      </c>
      <c r="U14">
        <v>0.25</v>
      </c>
      <c r="V14">
        <v>0.25</v>
      </c>
      <c r="W14">
        <v>0.25</v>
      </c>
      <c r="X14">
        <v>0.25</v>
      </c>
      <c r="AD14" s="1" t="s">
        <v>12</v>
      </c>
      <c r="AE14">
        <v>0.32395990000000002</v>
      </c>
      <c r="AG14">
        <v>0.32395990000000002</v>
      </c>
      <c r="AH14">
        <f t="shared" si="8"/>
        <v>0</v>
      </c>
    </row>
    <row r="15" spans="1:34" x14ac:dyDescent="0.25">
      <c r="A15" t="b">
        <v>0</v>
      </c>
      <c r="B15" t="b">
        <f t="shared" si="0"/>
        <v>1</v>
      </c>
      <c r="C15">
        <v>9</v>
      </c>
      <c r="D15">
        <v>4</v>
      </c>
      <c r="E15">
        <f t="shared" si="1"/>
        <v>0.2286</v>
      </c>
      <c r="F15">
        <f t="shared" si="2"/>
        <v>0.1016</v>
      </c>
      <c r="G15">
        <f>IF(B15=TRUE,IF(D15&lt;(3+1/8),4,IF(C15&gt;(7+3/4),1,2)),IF(C15&gt;=(8+5/8),1,IF(C15&lt;=(6+5/8),4,2)))</f>
        <v>1</v>
      </c>
      <c r="H15">
        <v>3.850493084</v>
      </c>
      <c r="I15">
        <f t="shared" si="3"/>
        <v>6259.0621969150916</v>
      </c>
      <c r="J15">
        <v>1625.522254</v>
      </c>
      <c r="K15">
        <v>36.587399869999999</v>
      </c>
      <c r="L15">
        <v>1.3828113529999999</v>
      </c>
      <c r="M15">
        <v>1012540.175</v>
      </c>
      <c r="N15">
        <v>321084.94919999997</v>
      </c>
      <c r="O15">
        <v>82175.595060000007</v>
      </c>
      <c r="P15">
        <v>33153.61045</v>
      </c>
      <c r="Q15">
        <f t="shared" si="4"/>
        <v>0.33514339999999998</v>
      </c>
      <c r="R15">
        <f t="shared" si="5"/>
        <v>0.38786559999999998</v>
      </c>
      <c r="S15">
        <f t="shared" si="6"/>
        <v>0.41170309999999999</v>
      </c>
      <c r="T15">
        <f t="shared" si="7"/>
        <v>0.27707330000000002</v>
      </c>
      <c r="U15">
        <v>0.25</v>
      </c>
      <c r="V15">
        <v>0.25</v>
      </c>
      <c r="W15">
        <v>0.25</v>
      </c>
      <c r="X15">
        <v>0.25</v>
      </c>
      <c r="AD15" s="1" t="s">
        <v>13</v>
      </c>
      <c r="AE15">
        <v>0.39465909999999998</v>
      </c>
      <c r="AG15">
        <v>0.39465909999999998</v>
      </c>
      <c r="AH15">
        <f t="shared" si="8"/>
        <v>0</v>
      </c>
    </row>
    <row r="16" spans="1:34" x14ac:dyDescent="0.25">
      <c r="A16" t="b">
        <v>0</v>
      </c>
      <c r="B16" t="b">
        <f t="shared" si="0"/>
        <v>1</v>
      </c>
      <c r="C16">
        <v>9</v>
      </c>
      <c r="D16">
        <v>4</v>
      </c>
      <c r="E16">
        <f t="shared" si="1"/>
        <v>0.2286</v>
      </c>
      <c r="F16">
        <f t="shared" si="2"/>
        <v>0.1016</v>
      </c>
      <c r="G16">
        <f>IF(B16=TRUE,IF(D16&lt;(3+1/8),4,IF(C16&gt;(7+3/4),1,2)),IF(C16&gt;=(8+5/8),1,IF(C16&lt;=(6+5/8),4,2)))</f>
        <v>1</v>
      </c>
      <c r="H16">
        <v>2.3101714289999999</v>
      </c>
      <c r="I16">
        <f t="shared" si="3"/>
        <v>1480.6356611373774</v>
      </c>
      <c r="J16">
        <v>640.92025490000003</v>
      </c>
      <c r="K16">
        <v>33.271363729999997</v>
      </c>
      <c r="L16">
        <v>0.48799549599999997</v>
      </c>
      <c r="M16">
        <v>209240.4399</v>
      </c>
      <c r="N16">
        <v>59055.018629999999</v>
      </c>
      <c r="O16">
        <v>13642.26547</v>
      </c>
      <c r="P16">
        <v>19519.678199999998</v>
      </c>
      <c r="Q16">
        <f t="shared" si="4"/>
        <v>0.33514339999999998</v>
      </c>
      <c r="R16">
        <f t="shared" si="5"/>
        <v>0.38786559999999998</v>
      </c>
      <c r="S16">
        <f t="shared" si="6"/>
        <v>0.41170309999999999</v>
      </c>
      <c r="T16">
        <f t="shared" si="7"/>
        <v>0.27707330000000002</v>
      </c>
      <c r="U16">
        <v>0.25</v>
      </c>
      <c r="V16">
        <v>0.25</v>
      </c>
      <c r="W16">
        <v>0.25</v>
      </c>
      <c r="X16">
        <v>0.25</v>
      </c>
      <c r="AD16" s="1" t="s">
        <v>14</v>
      </c>
      <c r="AE16">
        <v>0.4220353</v>
      </c>
      <c r="AG16">
        <v>0.4220353</v>
      </c>
      <c r="AH16">
        <f t="shared" si="8"/>
        <v>0</v>
      </c>
    </row>
    <row r="17" spans="1:34" x14ac:dyDescent="0.25">
      <c r="A17" t="b">
        <v>0</v>
      </c>
      <c r="B17" t="b">
        <f t="shared" si="0"/>
        <v>1</v>
      </c>
      <c r="C17">
        <v>9</v>
      </c>
      <c r="D17">
        <v>4</v>
      </c>
      <c r="E17">
        <f t="shared" si="1"/>
        <v>0.2286</v>
      </c>
      <c r="F17">
        <f t="shared" si="2"/>
        <v>0.1016</v>
      </c>
      <c r="G17">
        <f>IF(B17=TRUE,IF(D17&lt;(3+1/8),4,IF(C17&gt;(7+3/4),1,2)),IF(C17&gt;=(8+5/8),1,IF(C17&lt;=(6+5/8),4,2)))</f>
        <v>1</v>
      </c>
      <c r="H17">
        <v>2.853505894</v>
      </c>
      <c r="I17">
        <f t="shared" si="3"/>
        <v>2131.8646712720683</v>
      </c>
      <c r="J17">
        <v>747.10365090000005</v>
      </c>
      <c r="K17">
        <v>37.972425049999998</v>
      </c>
      <c r="L17">
        <v>0.53512999000000006</v>
      </c>
      <c r="M17">
        <v>291561.88669999997</v>
      </c>
      <c r="N17">
        <v>83054.162549999994</v>
      </c>
      <c r="O17">
        <v>19470.286459999999</v>
      </c>
      <c r="P17">
        <v>19946.404009999998</v>
      </c>
      <c r="Q17">
        <f t="shared" si="4"/>
        <v>0.33514339999999998</v>
      </c>
      <c r="R17">
        <f t="shared" si="5"/>
        <v>0.38786559999999998</v>
      </c>
      <c r="S17">
        <f t="shared" si="6"/>
        <v>0.41170309999999999</v>
      </c>
      <c r="T17">
        <f t="shared" si="7"/>
        <v>0.27707330000000002</v>
      </c>
      <c r="U17">
        <v>0.25</v>
      </c>
      <c r="V17">
        <v>0.25</v>
      </c>
      <c r="W17">
        <v>0.25</v>
      </c>
      <c r="X17">
        <v>0.25</v>
      </c>
      <c r="AD17" s="1" t="s">
        <v>13</v>
      </c>
      <c r="AE17">
        <v>0.27707330000000002</v>
      </c>
      <c r="AG17">
        <v>0.27707330000000002</v>
      </c>
      <c r="AH17">
        <f t="shared" si="8"/>
        <v>0</v>
      </c>
    </row>
    <row r="18" spans="1:34" x14ac:dyDescent="0.25">
      <c r="A18" t="b">
        <v>0</v>
      </c>
      <c r="B18" t="b">
        <f t="shared" si="0"/>
        <v>1</v>
      </c>
      <c r="C18">
        <v>9</v>
      </c>
      <c r="D18">
        <v>4</v>
      </c>
      <c r="E18">
        <f t="shared" si="1"/>
        <v>0.2286</v>
      </c>
      <c r="F18">
        <f t="shared" si="2"/>
        <v>0.1016</v>
      </c>
      <c r="G18">
        <f>IF(B18=TRUE,IF(D18&lt;(3+1/8),4,IF(C18&gt;(7+3/4),1,2)),IF(C18&gt;=(8+5/8),1,IF(C18&lt;=(6+5/8),4,2)))</f>
        <v>1</v>
      </c>
      <c r="H18">
        <v>2.6584914629999998</v>
      </c>
      <c r="I18">
        <f t="shared" si="3"/>
        <v>3002.5122534256811</v>
      </c>
      <c r="J18">
        <v>1129.4045120000001</v>
      </c>
      <c r="K18">
        <v>33.845545350000002</v>
      </c>
      <c r="L18">
        <v>1.2032954709999999</v>
      </c>
      <c r="M18">
        <v>594268.62089999998</v>
      </c>
      <c r="N18">
        <v>179624.17790000001</v>
      </c>
      <c r="O18">
        <v>44214.570189999999</v>
      </c>
      <c r="P18">
        <v>29350.237369999999</v>
      </c>
      <c r="Q18">
        <f t="shared" si="4"/>
        <v>0.33514339999999998</v>
      </c>
      <c r="R18">
        <f t="shared" si="5"/>
        <v>0.38786559999999998</v>
      </c>
      <c r="S18">
        <f t="shared" si="6"/>
        <v>0.41170309999999999</v>
      </c>
      <c r="T18">
        <f t="shared" si="7"/>
        <v>0.27707330000000002</v>
      </c>
      <c r="U18">
        <v>0.25</v>
      </c>
      <c r="V18">
        <v>0.25</v>
      </c>
      <c r="W18">
        <v>0.25</v>
      </c>
      <c r="X18">
        <v>0.25</v>
      </c>
      <c r="AD18" s="1" t="s">
        <v>15</v>
      </c>
      <c r="AE18">
        <v>0.32768960000000003</v>
      </c>
      <c r="AG18">
        <v>0.32768960000000003</v>
      </c>
      <c r="AH18">
        <f t="shared" si="8"/>
        <v>0</v>
      </c>
    </row>
    <row r="19" spans="1:34" x14ac:dyDescent="0.25">
      <c r="A19" t="b">
        <v>0</v>
      </c>
      <c r="B19" t="b">
        <f t="shared" si="0"/>
        <v>1</v>
      </c>
      <c r="C19">
        <v>9</v>
      </c>
      <c r="D19">
        <v>4</v>
      </c>
      <c r="E19">
        <f t="shared" si="1"/>
        <v>0.2286</v>
      </c>
      <c r="F19">
        <f t="shared" si="2"/>
        <v>0.1016</v>
      </c>
      <c r="G19">
        <f>IF(B19=TRUE,IF(D19&lt;(3+1/8),4,IF(C19&gt;(7+3/4),1,2)),IF(C19&gt;=(8+5/8),1,IF(C19&lt;=(6+5/8),4,2)))</f>
        <v>1</v>
      </c>
      <c r="H19">
        <v>2.284936665</v>
      </c>
      <c r="I19">
        <f t="shared" si="3"/>
        <v>4010.5779692493084</v>
      </c>
      <c r="J19">
        <v>1755.225005</v>
      </c>
      <c r="K19">
        <v>37.633468620000002</v>
      </c>
      <c r="L19">
        <v>0.29807352199999998</v>
      </c>
      <c r="M19">
        <v>255726.41200000001</v>
      </c>
      <c r="N19">
        <v>73821.587230000005</v>
      </c>
      <c r="O19">
        <v>17462.21862</v>
      </c>
      <c r="P19">
        <v>18572.165570000001</v>
      </c>
      <c r="Q19">
        <f t="shared" si="4"/>
        <v>0.33514339999999998</v>
      </c>
      <c r="R19">
        <f t="shared" si="5"/>
        <v>0.38786559999999998</v>
      </c>
      <c r="S19">
        <f t="shared" si="6"/>
        <v>0.41170309999999999</v>
      </c>
      <c r="T19">
        <f t="shared" si="7"/>
        <v>0.27707330000000002</v>
      </c>
      <c r="U19">
        <v>0.25</v>
      </c>
      <c r="V19">
        <v>0.25</v>
      </c>
      <c r="W19">
        <v>0.25</v>
      </c>
      <c r="X19">
        <v>0.25</v>
      </c>
      <c r="AD19" s="1" t="s">
        <v>16</v>
      </c>
      <c r="AE19">
        <v>0.38066909999999998</v>
      </c>
      <c r="AG19">
        <v>0.38066909999999998</v>
      </c>
      <c r="AH19">
        <f t="shared" si="8"/>
        <v>0</v>
      </c>
    </row>
    <row r="20" spans="1:34" x14ac:dyDescent="0.25">
      <c r="A20" t="b">
        <v>0</v>
      </c>
      <c r="B20" t="b">
        <f t="shared" si="0"/>
        <v>1</v>
      </c>
      <c r="C20">
        <v>9</v>
      </c>
      <c r="D20">
        <v>4</v>
      </c>
      <c r="E20">
        <f t="shared" si="1"/>
        <v>0.2286</v>
      </c>
      <c r="F20">
        <f t="shared" si="2"/>
        <v>0.1016</v>
      </c>
      <c r="G20">
        <f>IF(B20=TRUE,IF(D20&lt;(3+1/8),4,IF(C20&gt;(7+3/4),1,2)),IF(C20&gt;=(8+5/8),1,IF(C20&lt;=(6+5/8),4,2)))</f>
        <v>1</v>
      </c>
      <c r="H20">
        <v>2.1599950319999999</v>
      </c>
      <c r="I20">
        <f t="shared" si="3"/>
        <v>3269.5922710404802</v>
      </c>
      <c r="J20">
        <v>1513.7036069999999</v>
      </c>
      <c r="K20">
        <v>37.241144060000003</v>
      </c>
      <c r="L20">
        <v>1.093510752</v>
      </c>
      <c r="M20">
        <v>551266.09340000001</v>
      </c>
      <c r="N20">
        <v>164857.26819999999</v>
      </c>
      <c r="O20">
        <v>40475.088250000001</v>
      </c>
      <c r="P20">
        <v>32570.403279999999</v>
      </c>
      <c r="Q20">
        <f t="shared" si="4"/>
        <v>0.33514339999999998</v>
      </c>
      <c r="R20">
        <f t="shared" si="5"/>
        <v>0.38786559999999998</v>
      </c>
      <c r="S20">
        <f t="shared" si="6"/>
        <v>0.41170309999999999</v>
      </c>
      <c r="T20">
        <f t="shared" si="7"/>
        <v>0.27707330000000002</v>
      </c>
      <c r="U20">
        <v>0.25</v>
      </c>
      <c r="V20">
        <v>0.25</v>
      </c>
      <c r="W20">
        <v>0.25</v>
      </c>
      <c r="X20">
        <v>0.25</v>
      </c>
      <c r="AD20" s="1" t="s">
        <v>17</v>
      </c>
      <c r="AE20">
        <v>0.44162390000000001</v>
      </c>
      <c r="AG20">
        <v>0.44162390000000001</v>
      </c>
      <c r="AH20">
        <f t="shared" si="8"/>
        <v>0</v>
      </c>
    </row>
    <row r="21" spans="1:34" x14ac:dyDescent="0.25">
      <c r="A21" t="b">
        <v>0</v>
      </c>
      <c r="B21" t="b">
        <f t="shared" si="0"/>
        <v>1</v>
      </c>
      <c r="C21">
        <v>9</v>
      </c>
      <c r="D21">
        <v>4</v>
      </c>
      <c r="E21">
        <f t="shared" si="1"/>
        <v>0.2286</v>
      </c>
      <c r="F21">
        <f t="shared" si="2"/>
        <v>0.1016</v>
      </c>
      <c r="G21">
        <f>IF(B21=TRUE,IF(D21&lt;(3+1/8),4,IF(C21&gt;(7+3/4),1,2)),IF(C21&gt;=(8+5/8),1,IF(C21&lt;=(6+5/8),4,2)))</f>
        <v>1</v>
      </c>
      <c r="H21">
        <v>3.5459993280000002</v>
      </c>
      <c r="I21">
        <f t="shared" si="3"/>
        <v>1663.5045585011455</v>
      </c>
      <c r="J21">
        <v>469.12150980000001</v>
      </c>
      <c r="K21">
        <v>35.15079437</v>
      </c>
      <c r="L21">
        <v>0.17380358900000001</v>
      </c>
      <c r="M21">
        <v>123158.1387</v>
      </c>
      <c r="N21">
        <v>35472.946660000001</v>
      </c>
      <c r="O21">
        <v>8214.5943929999994</v>
      </c>
      <c r="P21">
        <v>9305.2970139999998</v>
      </c>
      <c r="Q21">
        <f t="shared" si="4"/>
        <v>0.33514339999999998</v>
      </c>
      <c r="R21">
        <f t="shared" si="5"/>
        <v>0.38786559999999998</v>
      </c>
      <c r="S21">
        <f t="shared" si="6"/>
        <v>0.41170309999999999</v>
      </c>
      <c r="T21">
        <f t="shared" si="7"/>
        <v>0.27707330000000002</v>
      </c>
      <c r="U21">
        <v>0.25</v>
      </c>
      <c r="V21">
        <v>0.25</v>
      </c>
      <c r="W21">
        <v>0.25</v>
      </c>
      <c r="X21">
        <v>0.25</v>
      </c>
      <c r="AD21" s="2" t="s">
        <v>18</v>
      </c>
      <c r="AE21">
        <v>0.2299108</v>
      </c>
      <c r="AG21">
        <v>0.2299108</v>
      </c>
      <c r="AH21">
        <f t="shared" si="8"/>
        <v>0</v>
      </c>
    </row>
    <row r="22" spans="1:34" x14ac:dyDescent="0.25">
      <c r="A22" t="b">
        <v>1</v>
      </c>
      <c r="B22" t="b">
        <f t="shared" si="0"/>
        <v>0</v>
      </c>
      <c r="C22">
        <v>7</v>
      </c>
      <c r="D22">
        <v>3.5</v>
      </c>
      <c r="E22">
        <f t="shared" si="1"/>
        <v>0.17780000000000001</v>
      </c>
      <c r="F22">
        <f t="shared" si="2"/>
        <v>8.8900000000000007E-2</v>
      </c>
      <c r="G22">
        <f>IF(B22=TRUE,IF(D22&lt;(3+1/8),4,IF(C22&gt;(7+3/4),1,2)),IF(C22&gt;=(8+5/8),1,IF(C22&lt;=(6+5/8),4,2)))</f>
        <v>2</v>
      </c>
      <c r="H22">
        <v>3.7122172010000001</v>
      </c>
      <c r="I22">
        <f t="shared" si="3"/>
        <v>4614.1550546545377</v>
      </c>
      <c r="J22">
        <v>1242.964731</v>
      </c>
      <c r="K22">
        <v>34.985388149999999</v>
      </c>
      <c r="L22">
        <v>9.5337525000000006E-2</v>
      </c>
      <c r="M22">
        <v>146502.38829999999</v>
      </c>
      <c r="N22">
        <v>19435.22105</v>
      </c>
      <c r="O22">
        <v>4638.6978660000004</v>
      </c>
      <c r="P22">
        <v>7111.4387319999996</v>
      </c>
      <c r="Q22">
        <f t="shared" si="4"/>
        <v>0.32395990000000002</v>
      </c>
      <c r="R22">
        <f t="shared" si="5"/>
        <v>0.39465909999999998</v>
      </c>
      <c r="S22">
        <f t="shared" si="6"/>
        <v>0.4220353</v>
      </c>
      <c r="T22">
        <f t="shared" si="7"/>
        <v>0.27707330000000002</v>
      </c>
      <c r="U22">
        <v>0.25</v>
      </c>
      <c r="V22">
        <v>0.25</v>
      </c>
      <c r="W22">
        <v>0.25</v>
      </c>
      <c r="X22">
        <v>0.25</v>
      </c>
    </row>
    <row r="23" spans="1:34" x14ac:dyDescent="0.25">
      <c r="A23" t="b">
        <v>1</v>
      </c>
      <c r="B23" t="b">
        <f t="shared" si="0"/>
        <v>0</v>
      </c>
      <c r="C23">
        <v>7</v>
      </c>
      <c r="D23">
        <v>3.5</v>
      </c>
      <c r="E23">
        <f t="shared" si="1"/>
        <v>0.17780000000000001</v>
      </c>
      <c r="F23">
        <f t="shared" si="2"/>
        <v>8.8900000000000007E-2</v>
      </c>
      <c r="G23">
        <f>IF(B23=TRUE,IF(D23&lt;(3+1/8),4,IF(C23&gt;(7+3/4),1,2)),IF(C23&gt;=(8+5/8),1,IF(C23&lt;=(6+5/8),4,2)))</f>
        <v>2</v>
      </c>
      <c r="H23">
        <v>2.7128780020000001</v>
      </c>
      <c r="I23">
        <f t="shared" si="3"/>
        <v>2232.5650743016486</v>
      </c>
      <c r="J23">
        <v>822.95078239999998</v>
      </c>
      <c r="K23">
        <v>37.377637069999999</v>
      </c>
      <c r="L23">
        <v>0.95633620699999999</v>
      </c>
      <c r="M23">
        <v>452059.50449999998</v>
      </c>
      <c r="N23">
        <v>57977.338479999999</v>
      </c>
      <c r="O23">
        <v>13793.428400000001</v>
      </c>
      <c r="P23">
        <v>21640.489079999999</v>
      </c>
      <c r="Q23">
        <f t="shared" si="4"/>
        <v>0.32395990000000002</v>
      </c>
      <c r="R23">
        <f t="shared" si="5"/>
        <v>0.39465909999999998</v>
      </c>
      <c r="S23">
        <f t="shared" si="6"/>
        <v>0.4220353</v>
      </c>
      <c r="T23">
        <f t="shared" si="7"/>
        <v>0.27707330000000002</v>
      </c>
      <c r="U23">
        <v>0.25</v>
      </c>
      <c r="V23">
        <v>0.25</v>
      </c>
      <c r="W23">
        <v>0.25</v>
      </c>
      <c r="X23">
        <v>0.25</v>
      </c>
    </row>
    <row r="24" spans="1:34" x14ac:dyDescent="0.25">
      <c r="A24" t="b">
        <v>1</v>
      </c>
      <c r="B24" t="b">
        <f t="shared" si="0"/>
        <v>0</v>
      </c>
      <c r="C24">
        <v>7</v>
      </c>
      <c r="D24">
        <v>3.5</v>
      </c>
      <c r="E24">
        <f t="shared" si="1"/>
        <v>0.17780000000000001</v>
      </c>
      <c r="F24">
        <f t="shared" si="2"/>
        <v>8.8900000000000007E-2</v>
      </c>
      <c r="G24">
        <f>IF(B24=TRUE,IF(D24&lt;(3+1/8),4,IF(C24&gt;(7+3/4),1,2)),IF(C24&gt;=(8+5/8),1,IF(C24&lt;=(6+5/8),4,2)))</f>
        <v>2</v>
      </c>
      <c r="H24">
        <v>3.7558550639999999</v>
      </c>
      <c r="I24">
        <f t="shared" si="3"/>
        <v>3868.9198525514703</v>
      </c>
      <c r="J24">
        <v>1030.1036079999999</v>
      </c>
      <c r="K24">
        <v>33.717565479999998</v>
      </c>
      <c r="L24">
        <v>1.069867181</v>
      </c>
      <c r="M24">
        <v>670012.63840000005</v>
      </c>
      <c r="N24">
        <v>90154.316739999995</v>
      </c>
      <c r="O24">
        <v>21975.01251</v>
      </c>
      <c r="P24">
        <v>23601.47034</v>
      </c>
      <c r="Q24">
        <f t="shared" si="4"/>
        <v>0.32395990000000002</v>
      </c>
      <c r="R24">
        <f t="shared" si="5"/>
        <v>0.39465909999999998</v>
      </c>
      <c r="S24">
        <f t="shared" si="6"/>
        <v>0.4220353</v>
      </c>
      <c r="T24">
        <f t="shared" si="7"/>
        <v>0.27707330000000002</v>
      </c>
      <c r="U24">
        <v>0.25</v>
      </c>
      <c r="V24">
        <v>0.25</v>
      </c>
      <c r="W24">
        <v>0.25</v>
      </c>
      <c r="X24">
        <v>0.25</v>
      </c>
    </row>
    <row r="25" spans="1:34" x14ac:dyDescent="0.25">
      <c r="A25" t="b">
        <v>1</v>
      </c>
      <c r="B25" t="b">
        <f t="shared" si="0"/>
        <v>0</v>
      </c>
      <c r="C25">
        <v>7</v>
      </c>
      <c r="D25">
        <v>3.5</v>
      </c>
      <c r="E25">
        <f t="shared" si="1"/>
        <v>0.17780000000000001</v>
      </c>
      <c r="F25">
        <f t="shared" si="2"/>
        <v>8.8900000000000007E-2</v>
      </c>
      <c r="G25">
        <f>IF(B25=TRUE,IF(D25&lt;(3+1/8),4,IF(C25&gt;(7+3/4),1,2)),IF(C25&gt;=(8+5/8),1,IF(C25&lt;=(6+5/8),4,2)))</f>
        <v>2</v>
      </c>
      <c r="H25">
        <v>3.5270209380000002</v>
      </c>
      <c r="I25">
        <f t="shared" si="3"/>
        <v>4075.7670025941511</v>
      </c>
      <c r="J25">
        <v>1155.5834440000001</v>
      </c>
      <c r="K25">
        <v>37.625803079999997</v>
      </c>
      <c r="L25">
        <v>0.74069339499999998</v>
      </c>
      <c r="M25">
        <v>559555.6716</v>
      </c>
      <c r="N25">
        <v>72824.077300000004</v>
      </c>
      <c r="O25">
        <v>17453.38522</v>
      </c>
      <c r="P25">
        <v>21869.37311</v>
      </c>
      <c r="Q25">
        <f t="shared" si="4"/>
        <v>0.32395990000000002</v>
      </c>
      <c r="R25">
        <f t="shared" si="5"/>
        <v>0.39465909999999998</v>
      </c>
      <c r="S25">
        <f t="shared" si="6"/>
        <v>0.4220353</v>
      </c>
      <c r="T25">
        <f t="shared" si="7"/>
        <v>0.27707330000000002</v>
      </c>
      <c r="U25">
        <v>0.25</v>
      </c>
      <c r="V25">
        <v>0.25</v>
      </c>
      <c r="W25">
        <v>0.25</v>
      </c>
      <c r="X25">
        <v>0.25</v>
      </c>
    </row>
    <row r="26" spans="1:34" x14ac:dyDescent="0.25">
      <c r="A26" t="b">
        <v>1</v>
      </c>
      <c r="B26" t="b">
        <f t="shared" si="0"/>
        <v>0</v>
      </c>
      <c r="C26">
        <v>7</v>
      </c>
      <c r="D26">
        <v>3.5</v>
      </c>
      <c r="E26">
        <f t="shared" si="1"/>
        <v>0.17780000000000001</v>
      </c>
      <c r="F26">
        <f t="shared" si="2"/>
        <v>8.8900000000000007E-2</v>
      </c>
      <c r="G26">
        <f>IF(B26=TRUE,IF(D26&lt;(3+1/8),4,IF(C26&gt;(7+3/4),1,2)),IF(C26&gt;=(8+5/8),1,IF(C26&lt;=(6+5/8),4,2)))</f>
        <v>2</v>
      </c>
      <c r="H26">
        <v>3.0961464209999998</v>
      </c>
      <c r="I26">
        <f t="shared" si="3"/>
        <v>2994.4768392231863</v>
      </c>
      <c r="J26">
        <v>967.16254079999999</v>
      </c>
      <c r="K26">
        <v>33.152514760000003</v>
      </c>
      <c r="L26">
        <v>0.16183713999999999</v>
      </c>
      <c r="M26">
        <v>171779.42310000001</v>
      </c>
      <c r="N26">
        <v>20852.743289999999</v>
      </c>
      <c r="O26">
        <v>4837.9382310000001</v>
      </c>
      <c r="P26">
        <v>9892.1737929999999</v>
      </c>
      <c r="Q26">
        <f t="shared" si="4"/>
        <v>0.32395990000000002</v>
      </c>
      <c r="R26">
        <f t="shared" si="5"/>
        <v>0.39465909999999998</v>
      </c>
      <c r="S26">
        <f t="shared" si="6"/>
        <v>0.4220353</v>
      </c>
      <c r="T26">
        <f t="shared" si="7"/>
        <v>0.27707330000000002</v>
      </c>
      <c r="U26">
        <v>0.25</v>
      </c>
      <c r="V26">
        <v>0.25</v>
      </c>
      <c r="W26">
        <v>0.25</v>
      </c>
      <c r="X26">
        <v>0.25</v>
      </c>
    </row>
    <row r="27" spans="1:34" x14ac:dyDescent="0.25">
      <c r="A27" t="b">
        <v>1</v>
      </c>
      <c r="B27" t="b">
        <f t="shared" si="0"/>
        <v>0</v>
      </c>
      <c r="C27">
        <v>7</v>
      </c>
      <c r="D27">
        <v>3.5</v>
      </c>
      <c r="E27">
        <f t="shared" si="1"/>
        <v>0.17780000000000001</v>
      </c>
      <c r="F27">
        <f t="shared" si="2"/>
        <v>8.8900000000000007E-2</v>
      </c>
      <c r="G27">
        <f>IF(B27=TRUE,IF(D27&lt;(3+1/8),4,IF(C27&gt;(7+3/4),1,2)),IF(C27&gt;=(8+5/8),1,IF(C27&lt;=(6+5/8),4,2)))</f>
        <v>2</v>
      </c>
      <c r="H27">
        <v>2.2068868259999999</v>
      </c>
      <c r="I27">
        <f t="shared" si="3"/>
        <v>2783.8522899407149</v>
      </c>
      <c r="J27">
        <v>1261.4386280000001</v>
      </c>
      <c r="K27">
        <v>34.886135889999998</v>
      </c>
      <c r="L27">
        <v>0.76285603700000004</v>
      </c>
      <c r="M27">
        <v>404367.23330000002</v>
      </c>
      <c r="N27">
        <v>51564.922229999996</v>
      </c>
      <c r="O27">
        <v>12206.765170000001</v>
      </c>
      <c r="P27">
        <v>23936.089189999999</v>
      </c>
      <c r="Q27">
        <f t="shared" si="4"/>
        <v>0.32395990000000002</v>
      </c>
      <c r="R27">
        <f t="shared" si="5"/>
        <v>0.39465909999999998</v>
      </c>
      <c r="S27">
        <f t="shared" si="6"/>
        <v>0.4220353</v>
      </c>
      <c r="T27">
        <f t="shared" si="7"/>
        <v>0.27707330000000002</v>
      </c>
      <c r="U27">
        <v>0.25</v>
      </c>
      <c r="V27">
        <v>0.25</v>
      </c>
      <c r="W27">
        <v>0.25</v>
      </c>
      <c r="X27">
        <v>0.25</v>
      </c>
    </row>
    <row r="28" spans="1:34" x14ac:dyDescent="0.25">
      <c r="A28" t="b">
        <v>1</v>
      </c>
      <c r="B28" t="b">
        <f t="shared" si="0"/>
        <v>0</v>
      </c>
      <c r="C28">
        <v>7</v>
      </c>
      <c r="D28">
        <v>3.5</v>
      </c>
      <c r="E28">
        <f t="shared" si="1"/>
        <v>0.17780000000000001</v>
      </c>
      <c r="F28">
        <f t="shared" si="2"/>
        <v>8.8900000000000007E-2</v>
      </c>
      <c r="G28">
        <f>IF(B28=TRUE,IF(D28&lt;(3+1/8),4,IF(C28&gt;(7+3/4),1,2)),IF(C28&gt;=(8+5/8),1,IF(C28&lt;=(6+5/8),4,2)))</f>
        <v>2</v>
      </c>
      <c r="H28">
        <v>3.7926953179999998</v>
      </c>
      <c r="I28">
        <f t="shared" si="3"/>
        <v>2715.6753665400593</v>
      </c>
      <c r="J28">
        <v>716.02782160000004</v>
      </c>
      <c r="K28">
        <v>35.462297540000002</v>
      </c>
      <c r="L28">
        <v>1.133326708</v>
      </c>
      <c r="M28">
        <v>575808.04700000002</v>
      </c>
      <c r="N28">
        <v>77854.953609999997</v>
      </c>
      <c r="O28">
        <v>18860.276669999999</v>
      </c>
      <c r="P28">
        <v>21918.119559999999</v>
      </c>
      <c r="Q28">
        <f t="shared" si="4"/>
        <v>0.32395990000000002</v>
      </c>
      <c r="R28">
        <f t="shared" si="5"/>
        <v>0.39465909999999998</v>
      </c>
      <c r="S28">
        <f t="shared" si="6"/>
        <v>0.4220353</v>
      </c>
      <c r="T28">
        <f t="shared" si="7"/>
        <v>0.27707330000000002</v>
      </c>
      <c r="U28">
        <v>0.25</v>
      </c>
      <c r="V28">
        <v>0.25</v>
      </c>
      <c r="W28">
        <v>0.25</v>
      </c>
      <c r="X28">
        <v>0.25</v>
      </c>
    </row>
    <row r="29" spans="1:34" x14ac:dyDescent="0.25">
      <c r="A29" t="b">
        <v>1</v>
      </c>
      <c r="B29" t="b">
        <f t="shared" si="0"/>
        <v>0</v>
      </c>
      <c r="C29">
        <v>7</v>
      </c>
      <c r="D29">
        <v>3.5</v>
      </c>
      <c r="E29">
        <f t="shared" si="1"/>
        <v>0.17780000000000001</v>
      </c>
      <c r="F29">
        <f t="shared" si="2"/>
        <v>8.8900000000000007E-2</v>
      </c>
      <c r="G29">
        <f>IF(B29=TRUE,IF(D29&lt;(3+1/8),4,IF(C29&gt;(7+3/4),1,2)),IF(C29&gt;=(8+5/8),1,IF(C29&lt;=(6+5/8),4,2)))</f>
        <v>2</v>
      </c>
      <c r="H29">
        <v>2.5641246799999999</v>
      </c>
      <c r="I29">
        <f t="shared" si="3"/>
        <v>1213.4899408621366</v>
      </c>
      <c r="J29">
        <v>473.25699500000002</v>
      </c>
      <c r="K29">
        <v>34.738508719999999</v>
      </c>
      <c r="L29">
        <v>0.241831931</v>
      </c>
      <c r="M29">
        <v>143843.16740000001</v>
      </c>
      <c r="N29">
        <v>16904.141230000001</v>
      </c>
      <c r="O29">
        <v>3823.2535600000001</v>
      </c>
      <c r="P29">
        <v>11198.25217</v>
      </c>
      <c r="Q29">
        <f t="shared" si="4"/>
        <v>0.32395990000000002</v>
      </c>
      <c r="R29">
        <f t="shared" si="5"/>
        <v>0.39465909999999998</v>
      </c>
      <c r="S29">
        <f t="shared" si="6"/>
        <v>0.4220353</v>
      </c>
      <c r="T29">
        <f t="shared" si="7"/>
        <v>0.27707330000000002</v>
      </c>
      <c r="U29">
        <v>0.25</v>
      </c>
      <c r="V29">
        <v>0.25</v>
      </c>
      <c r="W29">
        <v>0.25</v>
      </c>
      <c r="X29">
        <v>0.25</v>
      </c>
    </row>
    <row r="30" spans="1:34" x14ac:dyDescent="0.25">
      <c r="A30" t="b">
        <v>1</v>
      </c>
      <c r="B30" t="b">
        <f t="shared" si="0"/>
        <v>0</v>
      </c>
      <c r="C30">
        <v>7</v>
      </c>
      <c r="D30">
        <v>3.5</v>
      </c>
      <c r="E30">
        <f t="shared" si="1"/>
        <v>0.17780000000000001</v>
      </c>
      <c r="F30">
        <f t="shared" si="2"/>
        <v>8.8900000000000007E-2</v>
      </c>
      <c r="G30">
        <f>IF(B30=TRUE,IF(D30&lt;(3+1/8),4,IF(C30&gt;(7+3/4),1,2)),IF(C30&gt;=(8+5/8),1,IF(C30&lt;=(6+5/8),4,2)))</f>
        <v>2</v>
      </c>
      <c r="H30">
        <v>3.8327527510000001</v>
      </c>
      <c r="I30">
        <f t="shared" si="3"/>
        <v>5762.0102534438192</v>
      </c>
      <c r="J30">
        <v>1503.360803</v>
      </c>
      <c r="K30">
        <v>36.80042254</v>
      </c>
      <c r="L30">
        <v>1.307190885</v>
      </c>
      <c r="M30">
        <v>973556.79269999999</v>
      </c>
      <c r="N30">
        <v>139882.68210000001</v>
      </c>
      <c r="O30">
        <v>35064.86795</v>
      </c>
      <c r="P30">
        <v>26202.781350000001</v>
      </c>
      <c r="Q30">
        <f t="shared" si="4"/>
        <v>0.32395990000000002</v>
      </c>
      <c r="R30">
        <f t="shared" si="5"/>
        <v>0.39465909999999998</v>
      </c>
      <c r="S30">
        <f t="shared" si="6"/>
        <v>0.4220353</v>
      </c>
      <c r="T30">
        <f t="shared" si="7"/>
        <v>0.27707330000000002</v>
      </c>
      <c r="U30">
        <v>0.25</v>
      </c>
      <c r="V30">
        <v>0.25</v>
      </c>
      <c r="W30">
        <v>0.25</v>
      </c>
      <c r="X30">
        <v>0.25</v>
      </c>
    </row>
    <row r="31" spans="1:34" x14ac:dyDescent="0.25">
      <c r="A31" t="b">
        <v>1</v>
      </c>
      <c r="B31" t="b">
        <f t="shared" si="0"/>
        <v>0</v>
      </c>
      <c r="C31">
        <v>7</v>
      </c>
      <c r="D31">
        <v>3.5</v>
      </c>
      <c r="E31">
        <f t="shared" si="1"/>
        <v>0.17780000000000001</v>
      </c>
      <c r="F31">
        <f t="shared" si="2"/>
        <v>8.8900000000000007E-2</v>
      </c>
      <c r="G31">
        <f>IF(B31=TRUE,IF(D31&lt;(3+1/8),4,IF(C31&gt;(7+3/4),1,2)),IF(C31&gt;=(8+5/8),1,IF(C31&lt;=(6+5/8),4,2)))</f>
        <v>2</v>
      </c>
      <c r="H31">
        <v>3.604646459</v>
      </c>
      <c r="I31">
        <f t="shared" si="3"/>
        <v>2262.4871913464531</v>
      </c>
      <c r="J31">
        <v>627.65855599999998</v>
      </c>
      <c r="K31">
        <v>38.355353989999998</v>
      </c>
      <c r="L31">
        <v>0.80901336300000004</v>
      </c>
      <c r="M31">
        <v>450917.91239999997</v>
      </c>
      <c r="N31">
        <v>56822.48603</v>
      </c>
      <c r="O31">
        <v>13457.43484</v>
      </c>
      <c r="P31">
        <v>19495.05415</v>
      </c>
      <c r="Q31">
        <f t="shared" si="4"/>
        <v>0.32395990000000002</v>
      </c>
      <c r="R31">
        <f t="shared" si="5"/>
        <v>0.39465909999999998</v>
      </c>
      <c r="S31">
        <f t="shared" si="6"/>
        <v>0.4220353</v>
      </c>
      <c r="T31">
        <f t="shared" si="7"/>
        <v>0.27707330000000002</v>
      </c>
      <c r="U31">
        <v>0.25</v>
      </c>
      <c r="V31">
        <v>0.25</v>
      </c>
      <c r="W31">
        <v>0.25</v>
      </c>
      <c r="X31">
        <v>0.25</v>
      </c>
    </row>
    <row r="32" spans="1:34" x14ac:dyDescent="0.25">
      <c r="A32" t="b">
        <v>0</v>
      </c>
      <c r="B32" t="b">
        <f t="shared" si="0"/>
        <v>1</v>
      </c>
      <c r="C32">
        <v>7</v>
      </c>
      <c r="D32">
        <v>3.5</v>
      </c>
      <c r="E32">
        <f t="shared" si="1"/>
        <v>0.17780000000000001</v>
      </c>
      <c r="F32">
        <f t="shared" si="2"/>
        <v>8.8900000000000007E-2</v>
      </c>
      <c r="G32">
        <f>IF(B32=TRUE,IF(D32&lt;(3+1/8),4,IF(C32&gt;(7+3/4),1,2)),IF(C32&gt;=(8+5/8),1,IF(C32&lt;=(6+5/8),4,2)))</f>
        <v>2</v>
      </c>
      <c r="H32">
        <v>3.611466681</v>
      </c>
      <c r="I32">
        <f t="shared" si="3"/>
        <v>5876.9506799582769</v>
      </c>
      <c r="J32">
        <v>1627.303032</v>
      </c>
      <c r="K32">
        <v>34.90802085</v>
      </c>
      <c r="L32">
        <v>0.16507788700000001</v>
      </c>
      <c r="M32">
        <v>266724.52370000002</v>
      </c>
      <c r="N32">
        <v>34861.029649999997</v>
      </c>
      <c r="O32">
        <v>8299.5545949999996</v>
      </c>
      <c r="P32">
        <v>11104.108120000001</v>
      </c>
      <c r="Q32">
        <f t="shared" si="4"/>
        <v>0.32395990000000002</v>
      </c>
      <c r="R32">
        <f t="shared" si="5"/>
        <v>0.39465909999999998</v>
      </c>
      <c r="S32">
        <f t="shared" si="6"/>
        <v>0.4220353</v>
      </c>
      <c r="T32">
        <f t="shared" si="7"/>
        <v>0.27707330000000002</v>
      </c>
      <c r="U32">
        <v>0.25</v>
      </c>
      <c r="V32">
        <v>0.25</v>
      </c>
      <c r="W32">
        <v>0.25</v>
      </c>
      <c r="X32">
        <v>0.25</v>
      </c>
    </row>
    <row r="33" spans="1:24" x14ac:dyDescent="0.25">
      <c r="A33" t="b">
        <v>0</v>
      </c>
      <c r="B33" t="b">
        <f t="shared" si="0"/>
        <v>1</v>
      </c>
      <c r="C33">
        <v>7</v>
      </c>
      <c r="D33">
        <v>3.5</v>
      </c>
      <c r="E33">
        <f t="shared" si="1"/>
        <v>0.17780000000000001</v>
      </c>
      <c r="F33">
        <f t="shared" si="2"/>
        <v>8.8900000000000007E-2</v>
      </c>
      <c r="G33">
        <f>IF(B33=TRUE,IF(D33&lt;(3+1/8),4,IF(C33&gt;(7+3/4),1,2)),IF(C33&gt;=(8+5/8),1,IF(C33&lt;=(6+5/8),4,2)))</f>
        <v>2</v>
      </c>
      <c r="H33">
        <v>2.5625626439999998</v>
      </c>
      <c r="I33">
        <f t="shared" si="3"/>
        <v>2476.8504674062237</v>
      </c>
      <c r="J33">
        <v>966.55216340000004</v>
      </c>
      <c r="K33">
        <v>37.908088599999999</v>
      </c>
      <c r="L33">
        <v>1.2910958749999999</v>
      </c>
      <c r="M33">
        <v>560188.61450000003</v>
      </c>
      <c r="N33">
        <v>74194.326700000005</v>
      </c>
      <c r="O33">
        <v>18015.03183</v>
      </c>
      <c r="P33">
        <v>23962.644400000001</v>
      </c>
      <c r="Q33">
        <f t="shared" si="4"/>
        <v>0.32395990000000002</v>
      </c>
      <c r="R33">
        <f t="shared" si="5"/>
        <v>0.39465909999999998</v>
      </c>
      <c r="S33">
        <f t="shared" si="6"/>
        <v>0.4220353</v>
      </c>
      <c r="T33">
        <f t="shared" si="7"/>
        <v>0.27707330000000002</v>
      </c>
      <c r="U33">
        <v>0.25</v>
      </c>
      <c r="V33">
        <v>0.25</v>
      </c>
      <c r="W33">
        <v>0.25</v>
      </c>
      <c r="X33">
        <v>0.25</v>
      </c>
    </row>
    <row r="34" spans="1:24" x14ac:dyDescent="0.25">
      <c r="A34" t="b">
        <v>0</v>
      </c>
      <c r="B34" t="b">
        <f t="shared" si="0"/>
        <v>1</v>
      </c>
      <c r="C34">
        <v>7</v>
      </c>
      <c r="D34">
        <v>3.5</v>
      </c>
      <c r="E34">
        <f t="shared" si="1"/>
        <v>0.17780000000000001</v>
      </c>
      <c r="F34">
        <f t="shared" si="2"/>
        <v>8.8900000000000007E-2</v>
      </c>
      <c r="G34">
        <f>IF(B34=TRUE,IF(D34&lt;(3+1/8),4,IF(C34&gt;(7+3/4),1,2)),IF(C34&gt;=(8+5/8),1,IF(C34&lt;=(6+5/8),4,2)))</f>
        <v>2</v>
      </c>
      <c r="H34">
        <v>2.1625833559999998</v>
      </c>
      <c r="I34">
        <f t="shared" si="3"/>
        <v>2345.0878202566323</v>
      </c>
      <c r="J34">
        <v>1084.391875</v>
      </c>
      <c r="K34">
        <v>35.504466020000002</v>
      </c>
      <c r="L34">
        <v>0.333161716</v>
      </c>
      <c r="M34">
        <v>209458.73139999999</v>
      </c>
      <c r="N34">
        <v>25319.144240000001</v>
      </c>
      <c r="O34">
        <v>5814.1444590000001</v>
      </c>
      <c r="P34">
        <v>16995.937129999998</v>
      </c>
      <c r="Q34">
        <f t="shared" si="4"/>
        <v>0.32395990000000002</v>
      </c>
      <c r="R34">
        <f t="shared" si="5"/>
        <v>0.39465909999999998</v>
      </c>
      <c r="S34">
        <f t="shared" si="6"/>
        <v>0.4220353</v>
      </c>
      <c r="T34">
        <f t="shared" si="7"/>
        <v>0.27707330000000002</v>
      </c>
      <c r="U34">
        <v>0.25</v>
      </c>
      <c r="V34">
        <v>0.25</v>
      </c>
      <c r="W34">
        <v>0.25</v>
      </c>
      <c r="X34">
        <v>0.25</v>
      </c>
    </row>
    <row r="35" spans="1:24" x14ac:dyDescent="0.25">
      <c r="A35" t="b">
        <v>0</v>
      </c>
      <c r="B35" t="b">
        <f t="shared" si="0"/>
        <v>1</v>
      </c>
      <c r="C35">
        <v>7</v>
      </c>
      <c r="D35">
        <v>3.5</v>
      </c>
      <c r="E35">
        <f t="shared" si="1"/>
        <v>0.17780000000000001</v>
      </c>
      <c r="F35">
        <f t="shared" si="2"/>
        <v>8.8900000000000007E-2</v>
      </c>
      <c r="G35">
        <f>IF(B35=TRUE,IF(D35&lt;(3+1/8),4,IF(C35&gt;(7+3/4),1,2)),IF(C35&gt;=(8+5/8),1,IF(C35&lt;=(6+5/8),4,2)))</f>
        <v>2</v>
      </c>
      <c r="H35">
        <v>2.3669563149999999</v>
      </c>
      <c r="I35">
        <f t="shared" si="3"/>
        <v>1989.3463417471346</v>
      </c>
      <c r="J35">
        <v>840.46601499999997</v>
      </c>
      <c r="K35">
        <v>38.657458220000002</v>
      </c>
      <c r="L35">
        <v>0.48480439800000003</v>
      </c>
      <c r="M35">
        <v>265584.36170000001</v>
      </c>
      <c r="N35">
        <v>31312.739850000002</v>
      </c>
      <c r="O35">
        <v>7213.4817590000002</v>
      </c>
      <c r="P35">
        <v>18361.725439999998</v>
      </c>
      <c r="Q35">
        <f t="shared" si="4"/>
        <v>0.32395990000000002</v>
      </c>
      <c r="R35">
        <f t="shared" si="5"/>
        <v>0.39465909999999998</v>
      </c>
      <c r="S35">
        <f t="shared" si="6"/>
        <v>0.4220353</v>
      </c>
      <c r="T35">
        <f t="shared" si="7"/>
        <v>0.27707330000000002</v>
      </c>
      <c r="U35">
        <v>0.25</v>
      </c>
      <c r="V35">
        <v>0.25</v>
      </c>
      <c r="W35">
        <v>0.25</v>
      </c>
      <c r="X35">
        <v>0.25</v>
      </c>
    </row>
    <row r="36" spans="1:24" x14ac:dyDescent="0.25">
      <c r="A36" t="b">
        <v>0</v>
      </c>
      <c r="B36" t="b">
        <f t="shared" si="0"/>
        <v>1</v>
      </c>
      <c r="C36">
        <v>7</v>
      </c>
      <c r="D36">
        <v>3.5</v>
      </c>
      <c r="E36">
        <f t="shared" si="1"/>
        <v>0.17780000000000001</v>
      </c>
      <c r="F36">
        <f t="shared" si="2"/>
        <v>8.8900000000000007E-2</v>
      </c>
      <c r="G36">
        <f>IF(B36=TRUE,IF(D36&lt;(3+1/8),4,IF(C36&gt;(7+3/4),1,2)),IF(C36&gt;=(8+5/8),1,IF(C36&lt;=(6+5/8),4,2)))</f>
        <v>2</v>
      </c>
      <c r="H36">
        <v>3.089011025</v>
      </c>
      <c r="I36">
        <f t="shared" si="3"/>
        <v>4186.4853985786058</v>
      </c>
      <c r="J36">
        <v>1355.2834109999999</v>
      </c>
      <c r="K36">
        <v>35.181777609999997</v>
      </c>
      <c r="L36">
        <v>1.457673124</v>
      </c>
      <c r="M36">
        <v>863917.01820000005</v>
      </c>
      <c r="N36">
        <v>122729.054</v>
      </c>
      <c r="O36">
        <v>30627.613679999999</v>
      </c>
      <c r="P36">
        <v>25261.429390000001</v>
      </c>
      <c r="Q36">
        <f t="shared" si="4"/>
        <v>0.32395990000000002</v>
      </c>
      <c r="R36">
        <f t="shared" si="5"/>
        <v>0.39465909999999998</v>
      </c>
      <c r="S36">
        <f t="shared" si="6"/>
        <v>0.4220353</v>
      </c>
      <c r="T36">
        <f t="shared" si="7"/>
        <v>0.27707330000000002</v>
      </c>
      <c r="U36">
        <v>0.25</v>
      </c>
      <c r="V36">
        <v>0.25</v>
      </c>
      <c r="W36">
        <v>0.25</v>
      </c>
      <c r="X36">
        <v>0.25</v>
      </c>
    </row>
    <row r="37" spans="1:24" x14ac:dyDescent="0.25">
      <c r="A37" t="b">
        <v>0</v>
      </c>
      <c r="B37" t="b">
        <f t="shared" si="0"/>
        <v>1</v>
      </c>
      <c r="C37">
        <v>7</v>
      </c>
      <c r="D37">
        <v>3.5</v>
      </c>
      <c r="E37">
        <f t="shared" si="1"/>
        <v>0.17780000000000001</v>
      </c>
      <c r="F37">
        <f t="shared" si="2"/>
        <v>8.8900000000000007E-2</v>
      </c>
      <c r="G37">
        <f>IF(B37=TRUE,IF(D37&lt;(3+1/8),4,IF(C37&gt;(7+3/4),1,2)),IF(C37&gt;=(8+5/8),1,IF(C37&lt;=(6+5/8),4,2)))</f>
        <v>2</v>
      </c>
      <c r="H37">
        <v>3.8920296040000002</v>
      </c>
      <c r="I37">
        <f t="shared" si="3"/>
        <v>2800.4557112732118</v>
      </c>
      <c r="J37">
        <v>719.5360766</v>
      </c>
      <c r="K37">
        <v>35.983491039999997</v>
      </c>
      <c r="L37">
        <v>0.45131746499999997</v>
      </c>
      <c r="M37">
        <v>324177.00750000001</v>
      </c>
      <c r="N37">
        <v>40739.158130000003</v>
      </c>
      <c r="O37">
        <v>9496.7815129999999</v>
      </c>
      <c r="P37">
        <v>17014.48472</v>
      </c>
      <c r="Q37">
        <f t="shared" si="4"/>
        <v>0.32395990000000002</v>
      </c>
      <c r="R37">
        <f t="shared" si="5"/>
        <v>0.39465909999999998</v>
      </c>
      <c r="S37">
        <f t="shared" si="6"/>
        <v>0.4220353</v>
      </c>
      <c r="T37">
        <f t="shared" si="7"/>
        <v>0.27707330000000002</v>
      </c>
      <c r="U37">
        <v>0.25</v>
      </c>
      <c r="V37">
        <v>0.25</v>
      </c>
      <c r="W37">
        <v>0.25</v>
      </c>
      <c r="X37">
        <v>0.25</v>
      </c>
    </row>
    <row r="38" spans="1:24" x14ac:dyDescent="0.25">
      <c r="A38" t="b">
        <v>0</v>
      </c>
      <c r="B38" t="b">
        <f t="shared" si="0"/>
        <v>1</v>
      </c>
      <c r="C38">
        <v>7</v>
      </c>
      <c r="D38">
        <v>3.5</v>
      </c>
      <c r="E38">
        <f t="shared" si="1"/>
        <v>0.17780000000000001</v>
      </c>
      <c r="F38">
        <f t="shared" si="2"/>
        <v>8.8900000000000007E-2</v>
      </c>
      <c r="G38">
        <f>IF(B38=TRUE,IF(D38&lt;(3+1/8),4,IF(C38&gt;(7+3/4),1,2)),IF(C38&gt;=(8+5/8),1,IF(C38&lt;=(6+5/8),4,2)))</f>
        <v>2</v>
      </c>
      <c r="H38">
        <v>2.6655612949999998</v>
      </c>
      <c r="I38">
        <f t="shared" si="3"/>
        <v>1110.9260344949321</v>
      </c>
      <c r="J38">
        <v>416.77002010000001</v>
      </c>
      <c r="K38">
        <v>36.657386000000002</v>
      </c>
      <c r="L38">
        <v>0.75401853500000005</v>
      </c>
      <c r="M38">
        <v>304729.98800000001</v>
      </c>
      <c r="N38">
        <v>37505.903409999999</v>
      </c>
      <c r="O38">
        <v>8701.0184289999997</v>
      </c>
      <c r="P38">
        <v>17674.94772</v>
      </c>
      <c r="Q38">
        <f t="shared" si="4"/>
        <v>0.32395990000000002</v>
      </c>
      <c r="R38">
        <f t="shared" si="5"/>
        <v>0.39465909999999998</v>
      </c>
      <c r="S38">
        <f t="shared" si="6"/>
        <v>0.4220353</v>
      </c>
      <c r="T38">
        <f t="shared" si="7"/>
        <v>0.27707330000000002</v>
      </c>
      <c r="U38">
        <v>0.25</v>
      </c>
      <c r="V38">
        <v>0.25</v>
      </c>
      <c r="W38">
        <v>0.25</v>
      </c>
      <c r="X38">
        <v>0.25</v>
      </c>
    </row>
    <row r="39" spans="1:24" x14ac:dyDescent="0.25">
      <c r="A39" t="b">
        <v>0</v>
      </c>
      <c r="B39" t="b">
        <f t="shared" si="0"/>
        <v>1</v>
      </c>
      <c r="C39">
        <v>7</v>
      </c>
      <c r="D39">
        <v>3.5</v>
      </c>
      <c r="E39">
        <f t="shared" si="1"/>
        <v>0.17780000000000001</v>
      </c>
      <c r="F39">
        <f t="shared" si="2"/>
        <v>8.8900000000000007E-2</v>
      </c>
      <c r="G39">
        <f>IF(B39=TRUE,IF(D39&lt;(3+1/8),4,IF(C39&gt;(7+3/4),1,2)),IF(C39&gt;=(8+5/8),1,IF(C39&lt;=(6+5/8),4,2)))</f>
        <v>2</v>
      </c>
      <c r="H39">
        <v>2.2431765399999999</v>
      </c>
      <c r="I39">
        <f t="shared" si="3"/>
        <v>1698.948271599018</v>
      </c>
      <c r="J39">
        <v>757.38500350000004</v>
      </c>
      <c r="K39">
        <v>38.44959532</v>
      </c>
      <c r="L39">
        <v>0.359342836</v>
      </c>
      <c r="M39">
        <v>196247.1348</v>
      </c>
      <c r="N39">
        <v>22775.351470000001</v>
      </c>
      <c r="O39">
        <v>5188.8668779999998</v>
      </c>
      <c r="P39">
        <v>15985.0389</v>
      </c>
      <c r="Q39">
        <f t="shared" si="4"/>
        <v>0.32395990000000002</v>
      </c>
      <c r="R39">
        <f t="shared" si="5"/>
        <v>0.39465909999999998</v>
      </c>
      <c r="S39">
        <f t="shared" si="6"/>
        <v>0.4220353</v>
      </c>
      <c r="T39">
        <f t="shared" si="7"/>
        <v>0.27707330000000002</v>
      </c>
      <c r="U39">
        <v>0.25</v>
      </c>
      <c r="V39">
        <v>0.25</v>
      </c>
      <c r="W39">
        <v>0.25</v>
      </c>
      <c r="X39">
        <v>0.25</v>
      </c>
    </row>
    <row r="40" spans="1:24" x14ac:dyDescent="0.25">
      <c r="A40" t="b">
        <v>0</v>
      </c>
      <c r="B40" t="b">
        <f t="shared" si="0"/>
        <v>1</v>
      </c>
      <c r="C40">
        <v>7</v>
      </c>
      <c r="D40">
        <v>3.5</v>
      </c>
      <c r="E40">
        <f t="shared" si="1"/>
        <v>0.17780000000000001</v>
      </c>
      <c r="F40">
        <f t="shared" si="2"/>
        <v>8.8900000000000007E-2</v>
      </c>
      <c r="G40">
        <f>IF(B40=TRUE,IF(D40&lt;(3+1/8),4,IF(C40&gt;(7+3/4),1,2)),IF(C40&gt;=(8+5/8),1,IF(C40&lt;=(6+5/8),4,2)))</f>
        <v>2</v>
      </c>
      <c r="H40">
        <v>2.4122597180000001</v>
      </c>
      <c r="I40">
        <f t="shared" si="3"/>
        <v>2543.4625095884617</v>
      </c>
      <c r="J40">
        <v>1054.3899939999999</v>
      </c>
      <c r="K40">
        <v>38.913902720000003</v>
      </c>
      <c r="L40">
        <v>0.36308290700000001</v>
      </c>
      <c r="M40">
        <v>253432.57310000001</v>
      </c>
      <c r="N40">
        <v>29786.607049999999</v>
      </c>
      <c r="O40">
        <v>6869.4257349999998</v>
      </c>
      <c r="P40">
        <v>16988.766029999999</v>
      </c>
      <c r="Q40">
        <f t="shared" si="4"/>
        <v>0.32395990000000002</v>
      </c>
      <c r="R40">
        <f t="shared" si="5"/>
        <v>0.39465909999999998</v>
      </c>
      <c r="S40">
        <f t="shared" si="6"/>
        <v>0.4220353</v>
      </c>
      <c r="T40">
        <f t="shared" si="7"/>
        <v>0.27707330000000002</v>
      </c>
      <c r="U40">
        <v>0.25</v>
      </c>
      <c r="V40">
        <v>0.25</v>
      </c>
      <c r="W40">
        <v>0.25</v>
      </c>
      <c r="X40">
        <v>0.25</v>
      </c>
    </row>
    <row r="41" spans="1:24" x14ac:dyDescent="0.25">
      <c r="A41" t="b">
        <v>0</v>
      </c>
      <c r="B41" t="b">
        <f t="shared" si="0"/>
        <v>1</v>
      </c>
      <c r="C41">
        <v>7</v>
      </c>
      <c r="D41">
        <v>3.5</v>
      </c>
      <c r="E41">
        <f t="shared" si="1"/>
        <v>0.17780000000000001</v>
      </c>
      <c r="F41">
        <f t="shared" si="2"/>
        <v>8.8900000000000007E-2</v>
      </c>
      <c r="G41">
        <f>IF(B41=TRUE,IF(D41&lt;(3+1/8),4,IF(C41&gt;(7+3/4),1,2)),IF(C41&gt;=(8+5/8),1,IF(C41&lt;=(6+5/8),4,2)))</f>
        <v>2</v>
      </c>
      <c r="H41">
        <v>3.3665653409999998</v>
      </c>
      <c r="I41">
        <f t="shared" si="3"/>
        <v>4840.6020918413842</v>
      </c>
      <c r="J41">
        <v>1437.8458760000001</v>
      </c>
      <c r="K41">
        <v>34.425825260000003</v>
      </c>
      <c r="L41">
        <v>1.092324523</v>
      </c>
      <c r="M41">
        <v>807789.09869999997</v>
      </c>
      <c r="N41">
        <v>111341.99890000001</v>
      </c>
      <c r="O41">
        <v>27425.565030000002</v>
      </c>
      <c r="P41">
        <v>24581.208849999999</v>
      </c>
      <c r="Q41">
        <f t="shared" si="4"/>
        <v>0.32395990000000002</v>
      </c>
      <c r="R41">
        <f t="shared" si="5"/>
        <v>0.39465909999999998</v>
      </c>
      <c r="S41">
        <f t="shared" si="6"/>
        <v>0.4220353</v>
      </c>
      <c r="T41">
        <f t="shared" si="7"/>
        <v>0.27707330000000002</v>
      </c>
      <c r="U41">
        <v>0.25</v>
      </c>
      <c r="V41">
        <v>0.25</v>
      </c>
      <c r="W41">
        <v>0.25</v>
      </c>
      <c r="X41">
        <v>0.25</v>
      </c>
    </row>
    <row r="42" spans="1:24" x14ac:dyDescent="0.25">
      <c r="A42" t="b">
        <v>1</v>
      </c>
      <c r="B42" t="b">
        <f t="shared" si="0"/>
        <v>0</v>
      </c>
      <c r="C42">
        <v>6</v>
      </c>
      <c r="D42">
        <v>3</v>
      </c>
      <c r="E42">
        <f t="shared" si="1"/>
        <v>0.15240000000000001</v>
      </c>
      <c r="F42">
        <f t="shared" si="2"/>
        <v>7.6200000000000004E-2</v>
      </c>
      <c r="G42">
        <f>IF(B42=TRUE,IF(D42&lt;(3+1/8),4,IF(C42&gt;(7+3/4),1,2)),IF(C42&gt;=(8+5/8),1,IF(C42&lt;=(6+5/8),4,2)))</f>
        <v>4</v>
      </c>
      <c r="H42">
        <v>2.8156874699999999</v>
      </c>
      <c r="I42">
        <f t="shared" si="3"/>
        <v>3535.5339788887668</v>
      </c>
      <c r="J42">
        <v>1255.6556849999999</v>
      </c>
      <c r="K42">
        <v>0</v>
      </c>
      <c r="L42">
        <v>0.95029456599999995</v>
      </c>
      <c r="M42">
        <v>497180.69589999999</v>
      </c>
      <c r="N42">
        <v>145452.32500000001</v>
      </c>
      <c r="O42">
        <v>21685.139599999999</v>
      </c>
      <c r="P42">
        <v>14129.614439999999</v>
      </c>
      <c r="Q42">
        <f t="shared" si="4"/>
        <v>0.32768960000000003</v>
      </c>
      <c r="R42">
        <f t="shared" si="5"/>
        <v>0.38066909999999998</v>
      </c>
      <c r="S42">
        <f t="shared" si="6"/>
        <v>0.44162390000000001</v>
      </c>
      <c r="T42">
        <f t="shared" si="7"/>
        <v>0.2299108</v>
      </c>
      <c r="U42">
        <v>0.25</v>
      </c>
      <c r="V42">
        <v>0.25</v>
      </c>
      <c r="W42">
        <v>0.25</v>
      </c>
      <c r="X42">
        <v>0.25</v>
      </c>
    </row>
    <row r="43" spans="1:24" x14ac:dyDescent="0.25">
      <c r="A43" t="b">
        <v>1</v>
      </c>
      <c r="B43" t="b">
        <f t="shared" si="0"/>
        <v>0</v>
      </c>
      <c r="C43">
        <v>6</v>
      </c>
      <c r="D43">
        <v>3</v>
      </c>
      <c r="E43">
        <f t="shared" si="1"/>
        <v>0.15240000000000001</v>
      </c>
      <c r="F43">
        <f t="shared" si="2"/>
        <v>7.6200000000000004E-2</v>
      </c>
      <c r="G43">
        <f>IF(B43=TRUE,IF(D43&lt;(3+1/8),4,IF(C43&gt;(7+3/4),1,2)),IF(C43&gt;=(8+5/8),1,IF(C43&lt;=(6+5/8),4,2)))</f>
        <v>4</v>
      </c>
      <c r="H43">
        <v>3.1197521780000002</v>
      </c>
      <c r="I43">
        <f t="shared" si="3"/>
        <v>1534.9469511219118</v>
      </c>
      <c r="J43">
        <v>492.00925699999999</v>
      </c>
      <c r="K43">
        <v>0</v>
      </c>
      <c r="L43">
        <v>1.252953743</v>
      </c>
      <c r="M43">
        <v>411940.70449999999</v>
      </c>
      <c r="N43">
        <v>107841.92539999999</v>
      </c>
      <c r="O43">
        <v>17879.318080000001</v>
      </c>
      <c r="P43">
        <v>12062.385700000001</v>
      </c>
      <c r="Q43">
        <f t="shared" si="4"/>
        <v>0.32768960000000003</v>
      </c>
      <c r="R43">
        <f t="shared" si="5"/>
        <v>0.38066909999999998</v>
      </c>
      <c r="S43">
        <f t="shared" si="6"/>
        <v>0.44162390000000001</v>
      </c>
      <c r="T43">
        <f t="shared" si="7"/>
        <v>0.2299108</v>
      </c>
      <c r="U43">
        <v>0.25</v>
      </c>
      <c r="V43">
        <v>0.25</v>
      </c>
      <c r="W43">
        <v>0.25</v>
      </c>
      <c r="X43">
        <v>0.25</v>
      </c>
    </row>
    <row r="44" spans="1:24" x14ac:dyDescent="0.25">
      <c r="A44" t="b">
        <v>1</v>
      </c>
      <c r="B44" t="b">
        <f t="shared" si="0"/>
        <v>0</v>
      </c>
      <c r="C44">
        <v>6</v>
      </c>
      <c r="D44">
        <v>3</v>
      </c>
      <c r="E44">
        <f t="shared" si="1"/>
        <v>0.15240000000000001</v>
      </c>
      <c r="F44">
        <f t="shared" si="2"/>
        <v>7.6200000000000004E-2</v>
      </c>
      <c r="G44">
        <f>IF(B44=TRUE,IF(D44&lt;(3+1/8),4,IF(C44&gt;(7+3/4),1,2)),IF(C44&gt;=(8+5/8),1,IF(C44&lt;=(6+5/8),4,2)))</f>
        <v>4</v>
      </c>
      <c r="H44">
        <v>2.7306119180000001</v>
      </c>
      <c r="I44">
        <f t="shared" si="3"/>
        <v>1713.6936181156855</v>
      </c>
      <c r="J44">
        <v>627.58592929999998</v>
      </c>
      <c r="K44">
        <v>0</v>
      </c>
      <c r="L44">
        <v>6.1162712000000001E-2</v>
      </c>
      <c r="M44">
        <v>52237.624920000002</v>
      </c>
      <c r="N44">
        <v>14341.81064</v>
      </c>
      <c r="O44">
        <v>2171.8682020000001</v>
      </c>
      <c r="P44">
        <v>3226.043451</v>
      </c>
      <c r="Q44">
        <f t="shared" si="4"/>
        <v>0.32768960000000003</v>
      </c>
      <c r="R44">
        <f t="shared" si="5"/>
        <v>0.38066909999999998</v>
      </c>
      <c r="S44">
        <f t="shared" si="6"/>
        <v>0.44162390000000001</v>
      </c>
      <c r="T44">
        <f t="shared" si="7"/>
        <v>0.2299108</v>
      </c>
      <c r="U44">
        <v>0.25</v>
      </c>
      <c r="V44">
        <v>0.25</v>
      </c>
      <c r="W44">
        <v>0.25</v>
      </c>
      <c r="X44">
        <v>0.25</v>
      </c>
    </row>
    <row r="45" spans="1:24" x14ac:dyDescent="0.25">
      <c r="A45" t="b">
        <v>1</v>
      </c>
      <c r="B45" t="b">
        <f t="shared" si="0"/>
        <v>0</v>
      </c>
      <c r="C45">
        <v>6</v>
      </c>
      <c r="D45">
        <v>3</v>
      </c>
      <c r="E45">
        <f t="shared" si="1"/>
        <v>0.15240000000000001</v>
      </c>
      <c r="F45">
        <f t="shared" si="2"/>
        <v>7.6200000000000004E-2</v>
      </c>
      <c r="G45">
        <f>IF(B45=TRUE,IF(D45&lt;(3+1/8),4,IF(C45&gt;(7+3/4),1,2)),IF(C45&gt;=(8+5/8),1,IF(C45&lt;=(6+5/8),4,2)))</f>
        <v>4</v>
      </c>
      <c r="H45">
        <v>3.2195162270000002</v>
      </c>
      <c r="I45">
        <f t="shared" si="3"/>
        <v>4247.8954814008021</v>
      </c>
      <c r="J45">
        <v>1319.420429</v>
      </c>
      <c r="K45">
        <v>0</v>
      </c>
      <c r="L45">
        <v>2.4881743000000001E-2</v>
      </c>
      <c r="M45">
        <v>42724.730869999999</v>
      </c>
      <c r="N45">
        <v>14327.65309</v>
      </c>
      <c r="O45">
        <v>2492.9060730000001</v>
      </c>
      <c r="P45">
        <v>1728.7538030000001</v>
      </c>
      <c r="Q45">
        <f t="shared" si="4"/>
        <v>0.32768960000000003</v>
      </c>
      <c r="R45">
        <f t="shared" si="5"/>
        <v>0.38066909999999998</v>
      </c>
      <c r="S45">
        <f t="shared" si="6"/>
        <v>0.44162390000000001</v>
      </c>
      <c r="T45">
        <f t="shared" si="7"/>
        <v>0.2299108</v>
      </c>
      <c r="U45">
        <v>0.25</v>
      </c>
      <c r="V45">
        <v>0.25</v>
      </c>
      <c r="W45">
        <v>0.25</v>
      </c>
      <c r="X45">
        <v>0.25</v>
      </c>
    </row>
    <row r="46" spans="1:24" x14ac:dyDescent="0.25">
      <c r="A46" t="b">
        <v>1</v>
      </c>
      <c r="B46" t="b">
        <f t="shared" si="0"/>
        <v>0</v>
      </c>
      <c r="C46">
        <v>6</v>
      </c>
      <c r="D46">
        <v>3</v>
      </c>
      <c r="E46">
        <f t="shared" si="1"/>
        <v>0.15240000000000001</v>
      </c>
      <c r="F46">
        <f t="shared" si="2"/>
        <v>7.6200000000000004E-2</v>
      </c>
      <c r="G46">
        <f>IF(B46=TRUE,IF(D46&lt;(3+1/8),4,IF(C46&gt;(7+3/4),1,2)),IF(C46&gt;=(8+5/8),1,IF(C46&lt;=(6+5/8),4,2)))</f>
        <v>4</v>
      </c>
      <c r="H46">
        <v>3.0768884359999999</v>
      </c>
      <c r="I46">
        <f t="shared" si="3"/>
        <v>2104.3144554990731</v>
      </c>
      <c r="J46">
        <v>683.90989769999999</v>
      </c>
      <c r="K46">
        <v>0</v>
      </c>
      <c r="L46">
        <v>0.96775918599999999</v>
      </c>
      <c r="M46">
        <v>389250.02480000001</v>
      </c>
      <c r="N46">
        <v>107420.0488</v>
      </c>
      <c r="O46">
        <v>16264.76533</v>
      </c>
      <c r="P46">
        <v>12516.94246</v>
      </c>
      <c r="Q46">
        <f t="shared" si="4"/>
        <v>0.32768960000000003</v>
      </c>
      <c r="R46">
        <f t="shared" si="5"/>
        <v>0.38066909999999998</v>
      </c>
      <c r="S46">
        <f t="shared" si="6"/>
        <v>0.44162390000000001</v>
      </c>
      <c r="T46">
        <f t="shared" si="7"/>
        <v>0.2299108</v>
      </c>
      <c r="U46">
        <v>0.25</v>
      </c>
      <c r="V46">
        <v>0.25</v>
      </c>
      <c r="W46">
        <v>0.25</v>
      </c>
      <c r="X46">
        <v>0.25</v>
      </c>
    </row>
    <row r="47" spans="1:24" x14ac:dyDescent="0.25">
      <c r="A47" t="b">
        <v>1</v>
      </c>
      <c r="B47" t="b">
        <f t="shared" si="0"/>
        <v>0</v>
      </c>
      <c r="C47">
        <v>6</v>
      </c>
      <c r="D47">
        <v>3</v>
      </c>
      <c r="E47">
        <f t="shared" si="1"/>
        <v>0.15240000000000001</v>
      </c>
      <c r="F47">
        <f t="shared" si="2"/>
        <v>7.6200000000000004E-2</v>
      </c>
      <c r="G47">
        <f>IF(B47=TRUE,IF(D47&lt;(3+1/8),4,IF(C47&gt;(7+3/4),1,2)),IF(C47&gt;=(8+5/8),1,IF(C47&lt;=(6+5/8),4,2)))</f>
        <v>4</v>
      </c>
      <c r="H47">
        <v>2.4656032360000002</v>
      </c>
      <c r="I47">
        <f t="shared" si="3"/>
        <v>3299.6235591588115</v>
      </c>
      <c r="J47">
        <v>1338.2621790000001</v>
      </c>
      <c r="K47">
        <v>0</v>
      </c>
      <c r="L47">
        <v>0.58010301900000005</v>
      </c>
      <c r="M47">
        <v>341027.9376</v>
      </c>
      <c r="N47">
        <v>95637.607520000005</v>
      </c>
      <c r="O47">
        <v>13611.354219999999</v>
      </c>
      <c r="P47">
        <v>12755.48458</v>
      </c>
      <c r="Q47">
        <f t="shared" si="4"/>
        <v>0.32768960000000003</v>
      </c>
      <c r="R47">
        <f t="shared" si="5"/>
        <v>0.38066909999999998</v>
      </c>
      <c r="S47">
        <f t="shared" si="6"/>
        <v>0.44162390000000001</v>
      </c>
      <c r="T47">
        <f t="shared" si="7"/>
        <v>0.2299108</v>
      </c>
      <c r="U47">
        <v>0.25</v>
      </c>
      <c r="V47">
        <v>0.25</v>
      </c>
      <c r="W47">
        <v>0.25</v>
      </c>
      <c r="X47">
        <v>0.25</v>
      </c>
    </row>
    <row r="48" spans="1:24" x14ac:dyDescent="0.25">
      <c r="A48" t="b">
        <v>1</v>
      </c>
      <c r="B48" t="b">
        <f t="shared" si="0"/>
        <v>0</v>
      </c>
      <c r="C48">
        <v>6</v>
      </c>
      <c r="D48">
        <v>3</v>
      </c>
      <c r="E48">
        <f t="shared" si="1"/>
        <v>0.15240000000000001</v>
      </c>
      <c r="F48">
        <f t="shared" si="2"/>
        <v>7.6200000000000004E-2</v>
      </c>
      <c r="G48">
        <f>IF(B48=TRUE,IF(D48&lt;(3+1/8),4,IF(C48&gt;(7+3/4),1,2)),IF(C48&gt;=(8+5/8),1,IF(C48&lt;=(6+5/8),4,2)))</f>
        <v>4</v>
      </c>
      <c r="H48">
        <v>3.84548128</v>
      </c>
      <c r="I48">
        <f t="shared" si="3"/>
        <v>2147.9060982911064</v>
      </c>
      <c r="J48">
        <v>558.55325819999996</v>
      </c>
      <c r="K48">
        <v>0</v>
      </c>
      <c r="L48">
        <v>0.511599527</v>
      </c>
      <c r="M48">
        <v>263433.37459999998</v>
      </c>
      <c r="N48">
        <v>69758.73762</v>
      </c>
      <c r="O48">
        <v>10083.97222</v>
      </c>
      <c r="P48">
        <v>11312.55191</v>
      </c>
      <c r="Q48">
        <f t="shared" si="4"/>
        <v>0.32768960000000003</v>
      </c>
      <c r="R48">
        <f t="shared" si="5"/>
        <v>0.38066909999999998</v>
      </c>
      <c r="S48">
        <f t="shared" si="6"/>
        <v>0.44162390000000001</v>
      </c>
      <c r="T48">
        <f t="shared" si="7"/>
        <v>0.2299108</v>
      </c>
      <c r="U48">
        <v>0.25</v>
      </c>
      <c r="V48">
        <v>0.25</v>
      </c>
      <c r="W48">
        <v>0.25</v>
      </c>
      <c r="X48">
        <v>0.25</v>
      </c>
    </row>
    <row r="49" spans="1:24" x14ac:dyDescent="0.25">
      <c r="A49" t="b">
        <v>1</v>
      </c>
      <c r="B49" t="b">
        <f t="shared" si="0"/>
        <v>0</v>
      </c>
      <c r="C49">
        <v>6</v>
      </c>
      <c r="D49">
        <v>3</v>
      </c>
      <c r="E49">
        <f t="shared" si="1"/>
        <v>0.15240000000000001</v>
      </c>
      <c r="F49">
        <f t="shared" si="2"/>
        <v>7.6200000000000004E-2</v>
      </c>
      <c r="G49">
        <f>IF(B49=TRUE,IF(D49&lt;(3+1/8),4,IF(C49&gt;(7+3/4),1,2)),IF(C49&gt;=(8+5/8),1,IF(C49&lt;=(6+5/8),4,2)))</f>
        <v>4</v>
      </c>
      <c r="H49">
        <v>2.3553870730000002</v>
      </c>
      <c r="I49">
        <f t="shared" si="3"/>
        <v>3927.8454591045543</v>
      </c>
      <c r="J49">
        <v>1667.600839</v>
      </c>
      <c r="K49">
        <v>0</v>
      </c>
      <c r="L49">
        <v>1.31600903</v>
      </c>
      <c r="M49">
        <v>649218.47519999999</v>
      </c>
      <c r="N49">
        <v>176318.9743</v>
      </c>
      <c r="O49">
        <v>30887.08599</v>
      </c>
      <c r="P49">
        <v>15031.60709</v>
      </c>
      <c r="Q49">
        <f t="shared" si="4"/>
        <v>0.32768960000000003</v>
      </c>
      <c r="R49">
        <f t="shared" si="5"/>
        <v>0.38066909999999998</v>
      </c>
      <c r="S49">
        <f t="shared" si="6"/>
        <v>0.44162390000000001</v>
      </c>
      <c r="T49">
        <f t="shared" si="7"/>
        <v>0.2299108</v>
      </c>
      <c r="U49">
        <v>0.25</v>
      </c>
      <c r="V49">
        <v>0.25</v>
      </c>
      <c r="W49">
        <v>0.25</v>
      </c>
      <c r="X49">
        <v>0.25</v>
      </c>
    </row>
    <row r="50" spans="1:24" x14ac:dyDescent="0.25">
      <c r="A50" t="b">
        <v>1</v>
      </c>
      <c r="B50" t="b">
        <f t="shared" si="0"/>
        <v>0</v>
      </c>
      <c r="C50">
        <v>6</v>
      </c>
      <c r="D50">
        <v>3</v>
      </c>
      <c r="E50">
        <f t="shared" si="1"/>
        <v>0.15240000000000001</v>
      </c>
      <c r="F50">
        <f t="shared" si="2"/>
        <v>7.6200000000000004E-2</v>
      </c>
      <c r="G50">
        <f>IF(B50=TRUE,IF(D50&lt;(3+1/8),4,IF(C50&gt;(7+3/4),1,2)),IF(C50&gt;=(8+5/8),1,IF(C50&lt;=(6+5/8),4,2)))</f>
        <v>4</v>
      </c>
      <c r="H50">
        <v>2.6168743459999999</v>
      </c>
      <c r="I50">
        <f t="shared" si="3"/>
        <v>3387.9403549316548</v>
      </c>
      <c r="J50">
        <v>1294.6515220000001</v>
      </c>
      <c r="K50">
        <v>0</v>
      </c>
      <c r="L50">
        <v>1.2258332999999999</v>
      </c>
      <c r="M50">
        <v>557032.62690000003</v>
      </c>
      <c r="N50">
        <v>165614.02900000001</v>
      </c>
      <c r="O50">
        <v>25486.42786</v>
      </c>
      <c r="P50">
        <v>14554.221530000001</v>
      </c>
      <c r="Q50">
        <f t="shared" si="4"/>
        <v>0.32768960000000003</v>
      </c>
      <c r="R50">
        <f t="shared" si="5"/>
        <v>0.38066909999999998</v>
      </c>
      <c r="S50">
        <f t="shared" si="6"/>
        <v>0.44162390000000001</v>
      </c>
      <c r="T50">
        <f t="shared" si="7"/>
        <v>0.2299108</v>
      </c>
      <c r="U50">
        <v>0.25</v>
      </c>
      <c r="V50">
        <v>0.25</v>
      </c>
      <c r="W50">
        <v>0.25</v>
      </c>
      <c r="X50">
        <v>0.25</v>
      </c>
    </row>
    <row r="51" spans="1:24" x14ac:dyDescent="0.25">
      <c r="A51" t="b">
        <v>1</v>
      </c>
      <c r="B51" t="b">
        <f t="shared" si="0"/>
        <v>0</v>
      </c>
      <c r="C51">
        <v>6</v>
      </c>
      <c r="D51">
        <v>3</v>
      </c>
      <c r="E51">
        <f t="shared" si="1"/>
        <v>0.15240000000000001</v>
      </c>
      <c r="F51">
        <f t="shared" si="2"/>
        <v>7.6200000000000004E-2</v>
      </c>
      <c r="G51">
        <f>IF(B51=TRUE,IF(D51&lt;(3+1/8),4,IF(C51&gt;(7+3/4),1,2)),IF(C51&gt;=(8+5/8),1,IF(C51&lt;=(6+5/8),4,2)))</f>
        <v>4</v>
      </c>
      <c r="H51">
        <v>3.1549134689999998</v>
      </c>
      <c r="I51">
        <f t="shared" si="3"/>
        <v>3505.1867904216838</v>
      </c>
      <c r="J51">
        <v>1111.0246999999999</v>
      </c>
      <c r="K51">
        <v>0</v>
      </c>
      <c r="L51">
        <v>0.36277843599999998</v>
      </c>
      <c r="M51">
        <v>269217.30469999998</v>
      </c>
      <c r="N51">
        <v>76344.484639999995</v>
      </c>
      <c r="O51">
        <v>10424.40717</v>
      </c>
      <c r="P51">
        <v>10884.55826</v>
      </c>
      <c r="Q51">
        <f t="shared" si="4"/>
        <v>0.32768960000000003</v>
      </c>
      <c r="R51">
        <f t="shared" si="5"/>
        <v>0.38066909999999998</v>
      </c>
      <c r="S51">
        <f t="shared" si="6"/>
        <v>0.44162390000000001</v>
      </c>
      <c r="T51">
        <f t="shared" si="7"/>
        <v>0.2299108</v>
      </c>
      <c r="U51">
        <v>0.25</v>
      </c>
      <c r="V51">
        <v>0.25</v>
      </c>
      <c r="W51">
        <v>0.25</v>
      </c>
      <c r="X51">
        <v>0.25</v>
      </c>
    </row>
    <row r="52" spans="1:24" x14ac:dyDescent="0.25">
      <c r="A52" t="b">
        <v>0</v>
      </c>
      <c r="B52" t="b">
        <f t="shared" si="0"/>
        <v>1</v>
      </c>
      <c r="C52">
        <v>6</v>
      </c>
      <c r="D52">
        <v>3</v>
      </c>
      <c r="E52">
        <f t="shared" si="1"/>
        <v>0.15240000000000001</v>
      </c>
      <c r="F52">
        <f t="shared" si="2"/>
        <v>7.6200000000000004E-2</v>
      </c>
      <c r="G52">
        <f>IF(B52=TRUE,IF(D52&lt;(3+1/8),4,IF(C52&gt;(7+3/4),1,2)),IF(C52&gt;=(8+5/8),1,IF(C52&lt;=(6+5/8),4,2)))</f>
        <v>4</v>
      </c>
      <c r="H52">
        <v>2.3185160100000002</v>
      </c>
      <c r="I52">
        <f t="shared" si="3"/>
        <v>3776.601239483869</v>
      </c>
      <c r="J52">
        <v>1628.887281</v>
      </c>
      <c r="K52">
        <v>0</v>
      </c>
      <c r="L52">
        <v>1.350627086</v>
      </c>
      <c r="M52">
        <v>635326.63679999998</v>
      </c>
      <c r="N52">
        <v>175753.2028</v>
      </c>
      <c r="O52">
        <v>30226.74654</v>
      </c>
      <c r="P52">
        <v>15046.8318</v>
      </c>
      <c r="Q52">
        <f t="shared" si="4"/>
        <v>0.32768960000000003</v>
      </c>
      <c r="R52">
        <f t="shared" si="5"/>
        <v>0.38066909999999998</v>
      </c>
      <c r="S52">
        <f t="shared" si="6"/>
        <v>0.44162390000000001</v>
      </c>
      <c r="T52">
        <f t="shared" si="7"/>
        <v>0.2299108</v>
      </c>
      <c r="U52">
        <v>0.25</v>
      </c>
      <c r="V52">
        <v>0.25</v>
      </c>
      <c r="W52">
        <v>0.25</v>
      </c>
      <c r="X52">
        <v>0.25</v>
      </c>
    </row>
    <row r="53" spans="1:24" x14ac:dyDescent="0.25">
      <c r="A53" t="b">
        <v>0</v>
      </c>
      <c r="B53" t="b">
        <f t="shared" si="0"/>
        <v>1</v>
      </c>
      <c r="C53">
        <v>6</v>
      </c>
      <c r="D53">
        <v>3</v>
      </c>
      <c r="E53">
        <f t="shared" si="1"/>
        <v>0.15240000000000001</v>
      </c>
      <c r="F53">
        <f t="shared" si="2"/>
        <v>7.6200000000000004E-2</v>
      </c>
      <c r="G53">
        <f>IF(B53=TRUE,IF(D53&lt;(3+1/8),4,IF(C53&gt;(7+3/4),1,2)),IF(C53&gt;=(8+5/8),1,IF(C53&lt;=(6+5/8),4,2)))</f>
        <v>4</v>
      </c>
      <c r="H53">
        <v>3.295913638</v>
      </c>
      <c r="I53">
        <f t="shared" si="3"/>
        <v>2776.6723468391724</v>
      </c>
      <c r="J53">
        <v>842.45907260000001</v>
      </c>
      <c r="K53">
        <v>0</v>
      </c>
      <c r="L53">
        <v>0.52381436199999998</v>
      </c>
      <c r="M53">
        <v>301375.70049999998</v>
      </c>
      <c r="N53">
        <v>84360.491139999998</v>
      </c>
      <c r="O53">
        <v>11751.14739</v>
      </c>
      <c r="P53">
        <v>11693.24128</v>
      </c>
      <c r="Q53">
        <f t="shared" si="4"/>
        <v>0.32768960000000003</v>
      </c>
      <c r="R53">
        <f t="shared" si="5"/>
        <v>0.38066909999999998</v>
      </c>
      <c r="S53">
        <f t="shared" si="6"/>
        <v>0.44162390000000001</v>
      </c>
      <c r="T53">
        <f t="shared" si="7"/>
        <v>0.2299108</v>
      </c>
      <c r="U53">
        <v>0.25</v>
      </c>
      <c r="V53">
        <v>0.25</v>
      </c>
      <c r="W53">
        <v>0.25</v>
      </c>
      <c r="X53">
        <v>0.25</v>
      </c>
    </row>
    <row r="54" spans="1:24" x14ac:dyDescent="0.25">
      <c r="A54" t="b">
        <v>0</v>
      </c>
      <c r="B54" t="b">
        <f t="shared" si="0"/>
        <v>1</v>
      </c>
      <c r="C54">
        <v>6</v>
      </c>
      <c r="D54">
        <v>3</v>
      </c>
      <c r="E54">
        <f t="shared" si="1"/>
        <v>0.15240000000000001</v>
      </c>
      <c r="F54">
        <f t="shared" si="2"/>
        <v>7.6200000000000004E-2</v>
      </c>
      <c r="G54">
        <f>IF(B54=TRUE,IF(D54&lt;(3+1/8),4,IF(C54&gt;(7+3/4),1,2)),IF(C54&gt;=(8+5/8),1,IF(C54&lt;=(6+5/8),4,2)))</f>
        <v>4</v>
      </c>
      <c r="H54">
        <v>3.4639797790000002</v>
      </c>
      <c r="I54">
        <f t="shared" si="3"/>
        <v>5641.9177315558591</v>
      </c>
      <c r="J54">
        <v>1628.7386449999999</v>
      </c>
      <c r="K54">
        <v>0</v>
      </c>
      <c r="L54">
        <v>1.3306296360000001</v>
      </c>
      <c r="M54">
        <v>849097.65689999994</v>
      </c>
      <c r="N54">
        <v>239619.10860000001</v>
      </c>
      <c r="O54">
        <v>42436.348850000002</v>
      </c>
      <c r="P54">
        <v>15978.056259999999</v>
      </c>
      <c r="Q54">
        <f t="shared" si="4"/>
        <v>0.32768960000000003</v>
      </c>
      <c r="R54">
        <f t="shared" si="5"/>
        <v>0.38066909999999998</v>
      </c>
      <c r="S54">
        <f t="shared" si="6"/>
        <v>0.44162390000000001</v>
      </c>
      <c r="T54">
        <f t="shared" si="7"/>
        <v>0.2299108</v>
      </c>
      <c r="U54">
        <v>0.25</v>
      </c>
      <c r="V54">
        <v>0.25</v>
      </c>
      <c r="W54">
        <v>0.25</v>
      </c>
      <c r="X54">
        <v>0.25</v>
      </c>
    </row>
    <row r="55" spans="1:24" x14ac:dyDescent="0.25">
      <c r="A55" t="b">
        <v>0</v>
      </c>
      <c r="B55" t="b">
        <f t="shared" si="0"/>
        <v>1</v>
      </c>
      <c r="C55">
        <v>6</v>
      </c>
      <c r="D55">
        <v>3</v>
      </c>
      <c r="E55">
        <f t="shared" si="1"/>
        <v>0.15240000000000001</v>
      </c>
      <c r="F55">
        <f t="shared" si="2"/>
        <v>7.6200000000000004E-2</v>
      </c>
      <c r="G55">
        <f>IF(B55=TRUE,IF(D55&lt;(3+1/8),4,IF(C55&gt;(7+3/4),1,2)),IF(C55&gt;=(8+5/8),1,IF(C55&lt;=(6+5/8),4,2)))</f>
        <v>4</v>
      </c>
      <c r="H55">
        <v>3.561574738</v>
      </c>
      <c r="I55">
        <f t="shared" si="3"/>
        <v>4520.9147610460532</v>
      </c>
      <c r="J55">
        <v>1269.3583860000001</v>
      </c>
      <c r="K55">
        <v>0</v>
      </c>
      <c r="L55">
        <v>0.12620994699999999</v>
      </c>
      <c r="M55">
        <v>149642.39670000001</v>
      </c>
      <c r="N55">
        <v>43685.21256</v>
      </c>
      <c r="O55">
        <v>6120.4194090000001</v>
      </c>
      <c r="P55">
        <v>6819.744721</v>
      </c>
      <c r="Q55">
        <f t="shared" si="4"/>
        <v>0.32768960000000003</v>
      </c>
      <c r="R55">
        <f t="shared" si="5"/>
        <v>0.38066909999999998</v>
      </c>
      <c r="S55">
        <f t="shared" si="6"/>
        <v>0.44162390000000001</v>
      </c>
      <c r="T55">
        <f t="shared" si="7"/>
        <v>0.2299108</v>
      </c>
      <c r="U55">
        <v>0.25</v>
      </c>
      <c r="V55">
        <v>0.25</v>
      </c>
      <c r="W55">
        <v>0.25</v>
      </c>
      <c r="X55">
        <v>0.25</v>
      </c>
    </row>
    <row r="56" spans="1:24" x14ac:dyDescent="0.25">
      <c r="A56" t="b">
        <v>0</v>
      </c>
      <c r="B56" t="b">
        <f t="shared" si="0"/>
        <v>1</v>
      </c>
      <c r="C56">
        <v>6</v>
      </c>
      <c r="D56">
        <v>3</v>
      </c>
      <c r="E56">
        <f t="shared" si="1"/>
        <v>0.15240000000000001</v>
      </c>
      <c r="F56">
        <f t="shared" si="2"/>
        <v>7.6200000000000004E-2</v>
      </c>
      <c r="G56">
        <f>IF(B56=TRUE,IF(D56&lt;(3+1/8),4,IF(C56&gt;(7+3/4),1,2)),IF(C56&gt;=(8+5/8),1,IF(C56&lt;=(6+5/8),4,2)))</f>
        <v>4</v>
      </c>
      <c r="H56">
        <v>2.4425479729999999</v>
      </c>
      <c r="I56">
        <f t="shared" si="3"/>
        <v>3983.2412758029368</v>
      </c>
      <c r="J56">
        <v>1630.7729959999999</v>
      </c>
      <c r="K56">
        <v>0</v>
      </c>
      <c r="L56">
        <v>0.90964358899999997</v>
      </c>
      <c r="M56">
        <v>527208.20620000002</v>
      </c>
      <c r="N56">
        <v>140497.20790000001</v>
      </c>
      <c r="O56">
        <v>23207.480159999999</v>
      </c>
      <c r="P56">
        <v>14378.856669999999</v>
      </c>
      <c r="Q56">
        <f t="shared" si="4"/>
        <v>0.32768960000000003</v>
      </c>
      <c r="R56">
        <f t="shared" si="5"/>
        <v>0.38066909999999998</v>
      </c>
      <c r="S56">
        <f t="shared" si="6"/>
        <v>0.44162390000000001</v>
      </c>
      <c r="T56">
        <f t="shared" si="7"/>
        <v>0.2299108</v>
      </c>
      <c r="U56">
        <v>0.25</v>
      </c>
      <c r="V56">
        <v>0.25</v>
      </c>
      <c r="W56">
        <v>0.25</v>
      </c>
      <c r="X56">
        <v>0.25</v>
      </c>
    </row>
    <row r="57" spans="1:24" x14ac:dyDescent="0.25">
      <c r="A57" t="b">
        <v>0</v>
      </c>
      <c r="B57" t="b">
        <f t="shared" si="0"/>
        <v>1</v>
      </c>
      <c r="C57">
        <v>6</v>
      </c>
      <c r="D57">
        <v>3</v>
      </c>
      <c r="E57">
        <f t="shared" si="1"/>
        <v>0.15240000000000001</v>
      </c>
      <c r="F57">
        <f t="shared" si="2"/>
        <v>7.6200000000000004E-2</v>
      </c>
      <c r="G57">
        <f>IF(B57=TRUE,IF(D57&lt;(3+1/8),4,IF(C57&gt;(7+3/4),1,2)),IF(C57&gt;=(8+5/8),1,IF(C57&lt;=(6+5/8),4,2)))</f>
        <v>4</v>
      </c>
      <c r="H57">
        <v>2.1666466629999999</v>
      </c>
      <c r="I57">
        <f t="shared" si="3"/>
        <v>1100.1435657230672</v>
      </c>
      <c r="J57">
        <v>507.7632567</v>
      </c>
      <c r="K57">
        <v>0</v>
      </c>
      <c r="L57">
        <v>0.99525265399999996</v>
      </c>
      <c r="M57">
        <v>264237.78019999998</v>
      </c>
      <c r="N57">
        <v>68140.69154</v>
      </c>
      <c r="O57">
        <v>10371.315259999999</v>
      </c>
      <c r="P57">
        <v>11515.130939999999</v>
      </c>
      <c r="Q57">
        <f t="shared" si="4"/>
        <v>0.32768960000000003</v>
      </c>
      <c r="R57">
        <f t="shared" si="5"/>
        <v>0.38066909999999998</v>
      </c>
      <c r="S57">
        <f t="shared" si="6"/>
        <v>0.44162390000000001</v>
      </c>
      <c r="T57">
        <f t="shared" si="7"/>
        <v>0.2299108</v>
      </c>
      <c r="U57">
        <v>0.25</v>
      </c>
      <c r="V57">
        <v>0.25</v>
      </c>
      <c r="W57">
        <v>0.25</v>
      </c>
      <c r="X57">
        <v>0.25</v>
      </c>
    </row>
    <row r="58" spans="1:24" x14ac:dyDescent="0.25">
      <c r="A58" t="b">
        <v>0</v>
      </c>
      <c r="B58" t="b">
        <f t="shared" si="0"/>
        <v>1</v>
      </c>
      <c r="C58">
        <v>6</v>
      </c>
      <c r="D58">
        <v>3</v>
      </c>
      <c r="E58">
        <f t="shared" si="1"/>
        <v>0.15240000000000001</v>
      </c>
      <c r="F58">
        <f t="shared" si="2"/>
        <v>7.6200000000000004E-2</v>
      </c>
      <c r="G58">
        <f>IF(B58=TRUE,IF(D58&lt;(3+1/8),4,IF(C58&gt;(7+3/4),1,2)),IF(C58&gt;=(8+5/8),1,IF(C58&lt;=(6+5/8),4,2)))</f>
        <v>4</v>
      </c>
      <c r="H58">
        <v>2.1591614670000001</v>
      </c>
      <c r="I58">
        <f t="shared" si="3"/>
        <v>1276.8470444353102</v>
      </c>
      <c r="J58">
        <v>591.36246359999996</v>
      </c>
      <c r="K58">
        <v>0</v>
      </c>
      <c r="L58">
        <v>0.82310068400000003</v>
      </c>
      <c r="M58">
        <v>245651.16399999999</v>
      </c>
      <c r="N58">
        <v>64742.239970000002</v>
      </c>
      <c r="O58">
        <v>9379.4380600000004</v>
      </c>
      <c r="P58">
        <v>11524.050289999999</v>
      </c>
      <c r="Q58">
        <f t="shared" si="4"/>
        <v>0.32768960000000003</v>
      </c>
      <c r="R58">
        <f t="shared" si="5"/>
        <v>0.38066909999999998</v>
      </c>
      <c r="S58">
        <f t="shared" si="6"/>
        <v>0.44162390000000001</v>
      </c>
      <c r="T58">
        <f t="shared" si="7"/>
        <v>0.2299108</v>
      </c>
      <c r="U58">
        <v>0.25</v>
      </c>
      <c r="V58">
        <v>0.25</v>
      </c>
      <c r="W58">
        <v>0.25</v>
      </c>
      <c r="X58">
        <v>0.25</v>
      </c>
    </row>
    <row r="59" spans="1:24" x14ac:dyDescent="0.25">
      <c r="A59" t="b">
        <v>0</v>
      </c>
      <c r="B59" t="b">
        <f t="shared" si="0"/>
        <v>1</v>
      </c>
      <c r="C59">
        <v>6</v>
      </c>
      <c r="D59">
        <v>3</v>
      </c>
      <c r="E59">
        <f t="shared" si="1"/>
        <v>0.15240000000000001</v>
      </c>
      <c r="F59">
        <f t="shared" si="2"/>
        <v>7.6200000000000004E-2</v>
      </c>
      <c r="G59">
        <f>IF(B59=TRUE,IF(D59&lt;(3+1/8),4,IF(C59&gt;(7+3/4),1,2)),IF(C59&gt;=(8+5/8),1,IF(C59&lt;=(6+5/8),4,2)))</f>
        <v>4</v>
      </c>
      <c r="H59">
        <v>3.4023303079999998</v>
      </c>
      <c r="I59">
        <f t="shared" si="3"/>
        <v>4366.3745412215212</v>
      </c>
      <c r="J59">
        <v>1283.348219</v>
      </c>
      <c r="K59">
        <v>0</v>
      </c>
      <c r="L59">
        <v>0.336403964</v>
      </c>
      <c r="M59">
        <v>292874.22989999998</v>
      </c>
      <c r="N59">
        <v>83085.065610000005</v>
      </c>
      <c r="O59">
        <v>11594.343140000001</v>
      </c>
      <c r="P59">
        <v>11137.013000000001</v>
      </c>
      <c r="Q59">
        <f t="shared" si="4"/>
        <v>0.32768960000000003</v>
      </c>
      <c r="R59">
        <f t="shared" si="5"/>
        <v>0.38066909999999998</v>
      </c>
      <c r="S59">
        <f t="shared" si="6"/>
        <v>0.44162390000000001</v>
      </c>
      <c r="T59">
        <f t="shared" si="7"/>
        <v>0.2299108</v>
      </c>
      <c r="U59">
        <v>0.25</v>
      </c>
      <c r="V59">
        <v>0.25</v>
      </c>
      <c r="W59">
        <v>0.25</v>
      </c>
      <c r="X59">
        <v>0.25</v>
      </c>
    </row>
    <row r="60" spans="1:24" x14ac:dyDescent="0.25">
      <c r="A60" t="b">
        <v>0</v>
      </c>
      <c r="B60" t="b">
        <f t="shared" si="0"/>
        <v>1</v>
      </c>
      <c r="C60">
        <v>6</v>
      </c>
      <c r="D60">
        <v>3</v>
      </c>
      <c r="E60">
        <f t="shared" si="1"/>
        <v>0.15240000000000001</v>
      </c>
      <c r="F60">
        <f t="shared" si="2"/>
        <v>7.6200000000000004E-2</v>
      </c>
      <c r="G60">
        <f>IF(B60=TRUE,IF(D60&lt;(3+1/8),4,IF(C60&gt;(7+3/4),1,2)),IF(C60&gt;=(8+5/8),1,IF(C60&lt;=(6+5/8),4,2)))</f>
        <v>4</v>
      </c>
      <c r="H60">
        <v>3.4390443909999999</v>
      </c>
      <c r="I60">
        <f t="shared" si="3"/>
        <v>2404.0991952796871</v>
      </c>
      <c r="J60">
        <v>699.0602394</v>
      </c>
      <c r="K60">
        <v>0</v>
      </c>
      <c r="L60">
        <v>0.48809954700000002</v>
      </c>
      <c r="M60">
        <v>270702.39939999999</v>
      </c>
      <c r="N60">
        <v>73294.889639999994</v>
      </c>
      <c r="O60">
        <v>10373.016600000001</v>
      </c>
      <c r="P60">
        <v>11113.407509999999</v>
      </c>
      <c r="Q60">
        <f t="shared" si="4"/>
        <v>0.32768960000000003</v>
      </c>
      <c r="R60">
        <f t="shared" si="5"/>
        <v>0.38066909999999998</v>
      </c>
      <c r="S60">
        <f t="shared" si="6"/>
        <v>0.44162390000000001</v>
      </c>
      <c r="T60">
        <f t="shared" si="7"/>
        <v>0.2299108</v>
      </c>
      <c r="U60">
        <v>0.25</v>
      </c>
      <c r="V60">
        <v>0.25</v>
      </c>
      <c r="W60">
        <v>0.25</v>
      </c>
      <c r="X60">
        <v>0.25</v>
      </c>
    </row>
    <row r="61" spans="1:24" x14ac:dyDescent="0.25">
      <c r="A61" t="b">
        <v>0</v>
      </c>
      <c r="B61" t="b">
        <f t="shared" si="0"/>
        <v>1</v>
      </c>
      <c r="C61">
        <v>6</v>
      </c>
      <c r="D61">
        <v>3</v>
      </c>
      <c r="E61">
        <f t="shared" si="1"/>
        <v>0.15240000000000001</v>
      </c>
      <c r="F61">
        <f t="shared" si="2"/>
        <v>7.6200000000000004E-2</v>
      </c>
      <c r="G61">
        <f>IF(B61=TRUE,IF(D61&lt;(3+1/8),4,IF(C61&gt;(7+3/4),1,2)),IF(C61&gt;=(8+5/8),1,IF(C61&lt;=(6+5/8),4,2)))</f>
        <v>4</v>
      </c>
      <c r="H61">
        <v>3.5011494430000001</v>
      </c>
      <c r="I61">
        <f t="shared" si="3"/>
        <v>4481.7086334618907</v>
      </c>
      <c r="J61">
        <v>1280.0677909999999</v>
      </c>
      <c r="K61">
        <v>0</v>
      </c>
      <c r="L61">
        <v>1.2738351160000001</v>
      </c>
      <c r="M61">
        <v>683194.91949999996</v>
      </c>
      <c r="N61">
        <v>209689.99179999999</v>
      </c>
      <c r="O61">
        <v>32645.261829999999</v>
      </c>
      <c r="P61">
        <v>15511.366249999999</v>
      </c>
      <c r="Q61">
        <f t="shared" si="4"/>
        <v>0.32768960000000003</v>
      </c>
      <c r="R61">
        <f t="shared" si="5"/>
        <v>0.38066909999999998</v>
      </c>
      <c r="S61">
        <f t="shared" si="6"/>
        <v>0.44162390000000001</v>
      </c>
      <c r="T61">
        <f t="shared" si="7"/>
        <v>0.2299108</v>
      </c>
      <c r="U61">
        <v>0.25</v>
      </c>
      <c r="V61">
        <v>0.25</v>
      </c>
      <c r="W61">
        <v>0.25</v>
      </c>
      <c r="X61">
        <v>0.25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LuuEtal2022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Barry Zheng</cp:lastModifiedBy>
  <dcterms:created xsi:type="dcterms:W3CDTF">2022-06-25T22:46:07Z</dcterms:created>
  <dcterms:modified xsi:type="dcterms:W3CDTF">2022-09-27T20:02:22Z</dcterms:modified>
</cp:coreProperties>
</file>